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0.xml" ContentType="application/vnd.openxmlformats-officedocument.drawing+xml"/>
  <Override PartName="/xl/drawings/drawing21.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事業部\天然ガス化普及促進グループ\◆対応能力強化◆\04．R2補正　ホームページ\(00)TGC依頼内容\210709公開依頼（R2補正 実績報告書）\"/>
    </mc:Choice>
  </mc:AlternateContent>
  <bookViews>
    <workbookView xWindow="-60" yWindow="-165" windowWidth="9900" windowHeight="8070" tabRatio="844" firstSheet="11" activeTab="11"/>
  </bookViews>
  <sheets>
    <sheet name="様式4　交付申請取下げ届出書" sheetId="214" state="hidden" r:id="rId1"/>
    <sheet name="様式7　遅延等報告書" sheetId="211" state="hidden" r:id="rId2"/>
    <sheet name="様式8　実施状況報告書" sheetId="215" state="hidden" r:id="rId3"/>
    <sheet name="様式9　承継承認申請書" sheetId="213" state="hidden" r:id="rId4"/>
    <sheet name="様式11　年度末実績報告書" sheetId="212" state="hidden" r:id="rId5"/>
    <sheet name="様式16　財産処分承認申請書" sheetId="216" state="hidden" r:id="rId6"/>
    <sheet name="別紙⑧ 発注先選定理由書" sheetId="108" state="hidden" r:id="rId7"/>
    <sheet name="別紙⑨　変更届出書" sheetId="103" state="hidden" r:id="rId8"/>
    <sheet name="別紙⑩-1 燃料使用量データ報告書" sheetId="143" state="hidden" r:id="rId9"/>
    <sheet name="別紙⑩-2 効果検証データシート(CGS用)" sheetId="149" state="hidden" r:id="rId10"/>
    <sheet name="別紙⑩-3 効果検証データシート(GHP用)" sheetId="193" state="hidden" r:id="rId11"/>
    <sheet name="別紙⑪ 実績報告書類 目次" sheetId="110" r:id="rId12"/>
    <sheet name="様式１０実績報告書(１社用)" sheetId="204" r:id="rId13"/>
    <sheet name="様式１０実績報告書(２社用) " sheetId="226" r:id="rId14"/>
    <sheet name="様式１０実績報告書(３社用)" sheetId="227" r:id="rId15"/>
    <sheet name="別紙① 実績金額整理表" sheetId="205" r:id="rId16"/>
    <sheet name="別紙② 補助事業者別内訳" sheetId="206" r:id="rId17"/>
    <sheet name="別紙③ 遂行経緯書" sheetId="207" r:id="rId18"/>
    <sheet name="別紙④ 仕様確認表" sheetId="208" r:id="rId19"/>
    <sheet name="別紙⑤ 見積額比較表" sheetId="202" r:id="rId20"/>
    <sheet name="様式１５ 取得財産管理台帳" sheetId="220" r:id="rId21"/>
    <sheet name="別紙⑥-1 見積依頼書" sheetId="217" r:id="rId22"/>
    <sheet name="別紙⑥-2 見積作成時の注意事項" sheetId="218" r:id="rId23"/>
    <sheet name="別紙⑥-3 見積書作成例" sheetId="219" r:id="rId24"/>
    <sheet name="別紙⑦ 実施体制表" sheetId="203" r:id="rId25"/>
    <sheet name="様式5　計画変更等承認申請書" sheetId="210" state="hidden" r:id="rId26"/>
    <sheet name="【参考資料２】リース料計算書" sheetId="221" r:id="rId27"/>
    <sheet name="【参考資料２】内訳書（補助金なし）" sheetId="222" r:id="rId28"/>
    <sheet name="【参考資料２】 内訳書（補助金あり)" sheetId="224" r:id="rId29"/>
    <sheet name="別紙⑪ 実績報告書チェックリスト" sheetId="105" r:id="rId30"/>
    <sheet name="様式13 精算払請求書" sheetId="209" r:id="rId31"/>
    <sheet name="【参考資料１】工事写真について" sheetId="225" r:id="rId32"/>
  </sheets>
  <externalReferences>
    <externalReference r:id="rId33"/>
    <externalReference r:id="rId34"/>
    <externalReference r:id="rId35"/>
    <externalReference r:id="rId36"/>
    <externalReference r:id="rId37"/>
    <externalReference r:id="rId38"/>
    <externalReference r:id="rId39"/>
    <externalReference r:id="rId40"/>
  </externalReferences>
  <definedNames>
    <definedName name="Ⅰ_" localSheetId="28">#REF!</definedName>
    <definedName name="Ⅰ_" localSheetId="18">#REF!</definedName>
    <definedName name="Ⅰ_" localSheetId="24">#REF!</definedName>
    <definedName name="Ⅰ_" localSheetId="10">#REF!</definedName>
    <definedName name="Ⅰ_" localSheetId="13">#REF!</definedName>
    <definedName name="Ⅰ_" localSheetId="14">#REF!</definedName>
    <definedName name="Ⅰ_">#REF!</definedName>
    <definedName name="_xlnm.Print_Area" localSheetId="31">【参考資料１】工事写真について!$B$2:$H$49</definedName>
    <definedName name="_xlnm.Print_Area" localSheetId="28">'【参考資料２】 内訳書（補助金あり)'!$B$1:$E$33</definedName>
    <definedName name="_xlnm.Print_Area" localSheetId="27">'【参考資料２】内訳書（補助金なし）'!$B$1:$E$33</definedName>
    <definedName name="_xlnm.Print_Area" localSheetId="15">'別紙① 実績金額整理表'!$B$1:$AT$22</definedName>
    <definedName name="_xlnm.Print_Area" localSheetId="16">'別紙② 補助事業者別内訳'!$B$1:$AS$71</definedName>
    <definedName name="_xlnm.Print_Area" localSheetId="17">'別紙③ 遂行経緯書'!$B$1:$AR$57</definedName>
    <definedName name="_xlnm.Print_Area" localSheetId="18">'別紙④ 仕様確認表'!$B$1:$AP$41</definedName>
    <definedName name="_xlnm.Print_Area" localSheetId="19">'別紙⑤ 見積額比較表'!$B$1:$BD$64</definedName>
    <definedName name="_xlnm.Print_Area" localSheetId="21">'別紙⑥-1 見積依頼書'!$B$1:$AS$34</definedName>
    <definedName name="_xlnm.Print_Area" localSheetId="22">'別紙⑥-2 見積作成時の注意事項'!$B$1:$AF$38</definedName>
    <definedName name="_xlnm.Print_Area" localSheetId="23">'別紙⑥-3 見積書作成例'!$B$1:$G$63</definedName>
    <definedName name="_xlnm.Print_Area" localSheetId="24">'別紙⑦ 実施体制表'!$B$1:$O$44</definedName>
    <definedName name="_xlnm.Print_Area" localSheetId="6">'別紙⑧ 発注先選定理由書'!$B$1:$AS$52</definedName>
    <definedName name="_xlnm.Print_Area" localSheetId="7">'別紙⑨　変更届出書'!$B$1:$AT$62</definedName>
    <definedName name="_xlnm.Print_Area" localSheetId="8">'別紙⑩-1 燃料使用量データ報告書'!$B$1:$AT$44</definedName>
    <definedName name="_xlnm.Print_Area" localSheetId="9">'別紙⑩-2 効果検証データシート(CGS用)'!$A$1:$BE$45</definedName>
    <definedName name="_xlnm.Print_Area" localSheetId="10">'別紙⑩-3 効果検証データシート(GHP用)'!$A$1:$BA$47</definedName>
    <definedName name="_xlnm.Print_Area" localSheetId="29">'別紙⑪ 実績報告書チェックリスト'!$B$1:$D$47</definedName>
    <definedName name="_xlnm.Print_Area" localSheetId="11">'別紙⑪ 実績報告書類 目次'!$B$1:$L$48</definedName>
    <definedName name="_xlnm.Print_Area" localSheetId="12">'様式１０実績報告書(１社用)'!$B$1:$AV$86</definedName>
    <definedName name="_xlnm.Print_Area" localSheetId="13">'様式１０実績報告書(２社用) '!$B$1:$AV$100</definedName>
    <definedName name="_xlnm.Print_Area" localSheetId="14">'様式１０実績報告書(３社用)'!$B$1:$AV$111</definedName>
    <definedName name="_xlnm.Print_Area" localSheetId="4">'様式11　年度末実績報告書'!$B$1:$AS$55</definedName>
    <definedName name="_xlnm.Print_Area" localSheetId="30">'様式13 精算払請求書'!$B$1:$AS$55</definedName>
    <definedName name="_xlnm.Print_Area" localSheetId="20">'様式１５ 取得財産管理台帳'!$B$1:$AQ$43</definedName>
    <definedName name="_xlnm.Print_Area" localSheetId="5">'様式16　財産処分承認申請書'!$B$1:$AS$59</definedName>
    <definedName name="_xlnm.Print_Area" localSheetId="0">'様式4　交付申請取下げ届出書'!$B$1:$AS$54</definedName>
    <definedName name="_xlnm.Print_Area" localSheetId="25">'様式5　計画変更等承認申請書'!$B$1:$AS$110</definedName>
    <definedName name="_xlnm.Print_Area" localSheetId="1">'様式7　遅延等報告書'!$B$1:$AS$61</definedName>
    <definedName name="_xlnm.Print_Area" localSheetId="2">'様式8　実施状況報告書'!$B$1:$AS$54</definedName>
    <definedName name="_xlnm.Print_Area" localSheetId="3">'様式9　承継承認申請書'!$B$1:$AS$54</definedName>
    <definedName name="ｱ_帰宅困難者受入施設" localSheetId="28">#REF!</definedName>
    <definedName name="ｱ_帰宅困難者受入施設" localSheetId="18">#REF!</definedName>
    <definedName name="ｱ_帰宅困難者受入施設" localSheetId="24">#REF!</definedName>
    <definedName name="ｱ_帰宅困難者受入施設" localSheetId="10">#REF!</definedName>
    <definedName name="ｱ_帰宅困難者受入施設" localSheetId="12">#REF!</definedName>
    <definedName name="ｱ_帰宅困難者受入施設" localSheetId="13">#REF!</definedName>
    <definedName name="ｱ_帰宅困難者受入施設" localSheetId="14">#REF!</definedName>
    <definedName name="ｱ_帰宅困難者受入施設" localSheetId="4">#REF!</definedName>
    <definedName name="ｱ_帰宅困難者受入施設" localSheetId="30">#REF!</definedName>
    <definedName name="ｱ_帰宅困難者受入施設" localSheetId="20">#REF!</definedName>
    <definedName name="ｱ_帰宅困難者受入施設" localSheetId="5">#REF!</definedName>
    <definedName name="ｱ_帰宅困難者受入施設" localSheetId="0">#REF!</definedName>
    <definedName name="ｱ_帰宅困難者受入施設" localSheetId="25">#REF!</definedName>
    <definedName name="ｱ_帰宅困難者受入施設" localSheetId="1">#REF!</definedName>
    <definedName name="ｱ_帰宅困難者受入施設" localSheetId="2">#REF!</definedName>
    <definedName name="ｱ_帰宅困難者受入施設" localSheetId="3">#REF!</definedName>
    <definedName name="ｱ_帰宅困難者受入施設">#REF!</definedName>
    <definedName name="ｱ_防災計画指定" localSheetId="28">#REF!</definedName>
    <definedName name="ｱ_防災計画指定" localSheetId="18">#REF!</definedName>
    <definedName name="ｱ_防災計画指定" localSheetId="24">#REF!</definedName>
    <definedName name="ｱ_防災計画指定" localSheetId="10">#REF!</definedName>
    <definedName name="ｱ_防災計画指定" localSheetId="12">#REF!</definedName>
    <definedName name="ｱ_防災計画指定" localSheetId="13">#REF!</definedName>
    <definedName name="ｱ_防災計画指定" localSheetId="14">#REF!</definedName>
    <definedName name="ｱ_防災計画指定" localSheetId="4">#REF!</definedName>
    <definedName name="ｱ_防災計画指定" localSheetId="30">#REF!</definedName>
    <definedName name="ｱ_防災計画指定" localSheetId="20">#REF!</definedName>
    <definedName name="ｱ_防災計画指定" localSheetId="5">#REF!</definedName>
    <definedName name="ｱ_防災計画指定" localSheetId="0">#REF!</definedName>
    <definedName name="ｱ_防災計画指定" localSheetId="25">#REF!</definedName>
    <definedName name="ｱ_防災計画指定" localSheetId="1">#REF!</definedName>
    <definedName name="ｱ_防災計画指定" localSheetId="2">#REF!</definedName>
    <definedName name="ｱ_防災計画指定" localSheetId="3">#REF!</definedName>
    <definedName name="ｱ_防災計画指定">#REF!</definedName>
    <definedName name="ｲ_機能維持" localSheetId="28">#REF!</definedName>
    <definedName name="ｲ_機能維持" localSheetId="18">#REF!</definedName>
    <definedName name="ｲ_機能維持" localSheetId="24">#REF!</definedName>
    <definedName name="ｲ_機能維持" localSheetId="10">#REF!</definedName>
    <definedName name="ｲ_機能維持" localSheetId="12">#REF!</definedName>
    <definedName name="ｲ_機能維持" localSheetId="13">#REF!</definedName>
    <definedName name="ｲ_機能維持" localSheetId="14">#REF!</definedName>
    <definedName name="ｲ_機能維持" localSheetId="4">#REF!</definedName>
    <definedName name="ｲ_機能維持" localSheetId="30">#REF!</definedName>
    <definedName name="ｲ_機能維持" localSheetId="20">#REF!</definedName>
    <definedName name="ｲ_機能維持" localSheetId="5">#REF!</definedName>
    <definedName name="ｲ_機能維持" localSheetId="0">#REF!</definedName>
    <definedName name="ｲ_機能維持" localSheetId="25">#REF!</definedName>
    <definedName name="ｲ_機能維持" localSheetId="1">#REF!</definedName>
    <definedName name="ｲ_機能維持" localSheetId="2">#REF!</definedName>
    <definedName name="ｲ_機能維持" localSheetId="3">#REF!</definedName>
    <definedName name="ｲ_機能維持">#REF!</definedName>
    <definedName name="ｳ_災害時協定" localSheetId="28">#REF!</definedName>
    <definedName name="ｳ_災害時協定" localSheetId="18">#REF!</definedName>
    <definedName name="ｳ_災害時協定" localSheetId="10">#REF!</definedName>
    <definedName name="ｳ_災害時協定" localSheetId="12">#REF!</definedName>
    <definedName name="ｳ_災害時協定" localSheetId="13">#REF!</definedName>
    <definedName name="ｳ_災害時協定" localSheetId="14">#REF!</definedName>
    <definedName name="ｳ_災害時協定" localSheetId="4">#REF!</definedName>
    <definedName name="ｳ_災害時協定" localSheetId="30">#REF!</definedName>
    <definedName name="ｳ_災害時協定" localSheetId="20">#REF!</definedName>
    <definedName name="ｳ_災害時協定" localSheetId="5">#REF!</definedName>
    <definedName name="ｳ_災害時協定" localSheetId="0">#REF!</definedName>
    <definedName name="ｳ_災害時協定" localSheetId="25">#REF!</definedName>
    <definedName name="ｳ_災害時協定" localSheetId="1">#REF!</definedName>
    <definedName name="ｳ_災害時協定" localSheetId="2">#REF!</definedName>
    <definedName name="ｳ_災害時協定" localSheetId="3">#REF!</definedName>
    <definedName name="ｳ_災害時協定">#REF!</definedName>
    <definedName name="ｴ_その他" localSheetId="28">#REF!</definedName>
    <definedName name="ｴ_その他" localSheetId="18">#REF!</definedName>
    <definedName name="ｴ_その他" localSheetId="10">#REF!</definedName>
    <definedName name="ｴ_その他" localSheetId="12">#REF!</definedName>
    <definedName name="ｴ_その他" localSheetId="13">#REF!</definedName>
    <definedName name="ｴ_その他" localSheetId="14">#REF!</definedName>
    <definedName name="ｴ_その他" localSheetId="4">#REF!</definedName>
    <definedName name="ｴ_その他" localSheetId="30">#REF!</definedName>
    <definedName name="ｴ_その他" localSheetId="20">#REF!</definedName>
    <definedName name="ｴ_その他" localSheetId="5">#REF!</definedName>
    <definedName name="ｴ_その他" localSheetId="0">#REF!</definedName>
    <definedName name="ｴ_その他" localSheetId="25">#REF!</definedName>
    <definedName name="ｴ_その他" localSheetId="1">#REF!</definedName>
    <definedName name="ｴ_その他" localSheetId="2">#REF!</definedName>
    <definedName name="ｴ_その他" localSheetId="3">#REF!</definedName>
    <definedName name="ｴ_その他">#REF!</definedName>
    <definedName name="業種">'[1]業種 (2)'!$C$4:$C$119</definedName>
    <definedName name="産業分類" localSheetId="24">[2]産業分類!$C$4:$C$119</definedName>
    <definedName name="産業分類" localSheetId="12">[3]産業分類!$C$4:$C$119</definedName>
    <definedName name="産業分類" localSheetId="13">[3]産業分類!$C$4:$C$119</definedName>
    <definedName name="産業分類" localSheetId="14">[3]産業分類!$C$4:$C$119</definedName>
    <definedName name="産業分類" localSheetId="4">[3]産業分類!$C$4:$C$119</definedName>
    <definedName name="産業分類" localSheetId="30">[3]産業分類!$C$4:$C$119</definedName>
    <definedName name="産業分類" localSheetId="20">[3]産業分類!$C$4:$C$119</definedName>
    <definedName name="産業分類" localSheetId="5">[3]産業分類!$C$4:$C$119</definedName>
    <definedName name="産業分類" localSheetId="0">[3]産業分類!$C$4:$C$119</definedName>
    <definedName name="産業分類" localSheetId="25">[3]産業分類!$C$4:$C$119</definedName>
    <definedName name="産業分類" localSheetId="1">[3]産業分類!$C$4:$C$119</definedName>
    <definedName name="産業分類" localSheetId="2">[3]産業分類!$C$4:$C$119</definedName>
    <definedName name="産業分類" localSheetId="3">[3]産業分類!$C$4:$C$119</definedName>
    <definedName name="産業分類">[4]産業分類!$C$4:$C$119</definedName>
    <definedName name="施設要件">[5]Sheet1!$D$32:$I$32</definedName>
    <definedName name="日本標準産業分類">[6]産業分類!$C$4:$C$119</definedName>
    <definedName name="燃料種" localSheetId="12">#REF!</definedName>
    <definedName name="燃料種" localSheetId="13">#REF!</definedName>
    <definedName name="燃料種" localSheetId="14">#REF!</definedName>
    <definedName name="燃料種" localSheetId="4">#REF!</definedName>
    <definedName name="燃料種" localSheetId="30">#REF!</definedName>
    <definedName name="燃料種" localSheetId="20">#REF!</definedName>
    <definedName name="燃料種" localSheetId="5">#REF!</definedName>
    <definedName name="燃料種" localSheetId="0">#REF!</definedName>
    <definedName name="燃料種" localSheetId="25">#REF!</definedName>
    <definedName name="燃料種" localSheetId="1">#REF!</definedName>
    <definedName name="燃料種" localSheetId="2">#REF!</definedName>
    <definedName name="燃料種" localSheetId="3">#REF!</definedName>
    <definedName name="燃料種">[7]原単位シート!$B$4:$B$18</definedName>
    <definedName name="表題" localSheetId="28">[8]産業分類!#REF!</definedName>
    <definedName name="表題" localSheetId="18">[8]産業分類!#REF!</definedName>
    <definedName name="表題" localSheetId="24">[8]産業分類!#REF!</definedName>
    <definedName name="表題" localSheetId="8">[8]産業分類!#REF!</definedName>
    <definedName name="表題" localSheetId="10">[8]産業分類!#REF!</definedName>
    <definedName name="表題" localSheetId="12">[8]産業分類!#REF!</definedName>
    <definedName name="表題" localSheetId="13">[8]産業分類!#REF!</definedName>
    <definedName name="表題" localSheetId="14">[8]産業分類!#REF!</definedName>
    <definedName name="表題" localSheetId="4">[8]産業分類!#REF!</definedName>
    <definedName name="表題" localSheetId="30">[8]産業分類!#REF!</definedName>
    <definedName name="表題" localSheetId="20">[8]産業分類!#REF!</definedName>
    <definedName name="表題" localSheetId="5">[8]産業分類!#REF!</definedName>
    <definedName name="表題" localSheetId="0">[8]産業分類!#REF!</definedName>
    <definedName name="表題" localSheetId="25">[8]産業分類!#REF!</definedName>
    <definedName name="表題" localSheetId="1">[8]産業分類!#REF!</definedName>
    <definedName name="表題" localSheetId="2">[8]産業分類!#REF!</definedName>
    <definedName name="表題" localSheetId="3">[8]産業分類!#REF!</definedName>
    <definedName name="表題">[8]産業分類!#REF!</definedName>
    <definedName name="補助率1">[6]産業分類!$B$123:$B$125</definedName>
    <definedName name="有無" localSheetId="28">[8]産業分類!#REF!</definedName>
    <definedName name="有無" localSheetId="18">[8]産業分類!#REF!</definedName>
    <definedName name="有無" localSheetId="24">[8]産業分類!#REF!</definedName>
    <definedName name="有無" localSheetId="8">[8]産業分類!#REF!</definedName>
    <definedName name="有無" localSheetId="10">[8]産業分類!#REF!</definedName>
    <definedName name="有無" localSheetId="12">[8]産業分類!#REF!</definedName>
    <definedName name="有無" localSheetId="13">[8]産業分類!#REF!</definedName>
    <definedName name="有無" localSheetId="14">[8]産業分類!#REF!</definedName>
    <definedName name="有無" localSheetId="4">[8]産業分類!#REF!</definedName>
    <definedName name="有無" localSheetId="30">[8]産業分類!#REF!</definedName>
    <definedName name="有無" localSheetId="20">[8]産業分類!#REF!</definedName>
    <definedName name="有無" localSheetId="5">[8]産業分類!#REF!</definedName>
    <definedName name="有無" localSheetId="0">[8]産業分類!#REF!</definedName>
    <definedName name="有無" localSheetId="25">[8]産業分類!#REF!</definedName>
    <definedName name="有無" localSheetId="1">[8]産業分類!#REF!</definedName>
    <definedName name="有無" localSheetId="2">[8]産業分類!#REF!</definedName>
    <definedName name="有無" localSheetId="3">[8]産業分類!#REF!</definedName>
    <definedName name="有無">[8]産業分類!#REF!</definedName>
  </definedNames>
  <calcPr calcId="162913"/>
</workbook>
</file>

<file path=xl/calcChain.xml><?xml version="1.0" encoding="utf-8"?>
<calcChain xmlns="http://schemas.openxmlformats.org/spreadsheetml/2006/main">
  <c r="AL99" i="227" l="1"/>
  <c r="AL97" i="227"/>
  <c r="AL95" i="227"/>
  <c r="AL91" i="227"/>
  <c r="AL89" i="227"/>
  <c r="W99" i="227"/>
  <c r="N99" i="227"/>
  <c r="AF97" i="227"/>
  <c r="AF95" i="227"/>
  <c r="AL93" i="227"/>
  <c r="AF93" i="227"/>
  <c r="AF91" i="227"/>
  <c r="AL78" i="226"/>
  <c r="AL88" i="226"/>
  <c r="N88" i="226"/>
  <c r="W88" i="226"/>
  <c r="AL86" i="226"/>
  <c r="AF86" i="226"/>
  <c r="AL84" i="226"/>
  <c r="AF84" i="226"/>
  <c r="AL82" i="226"/>
  <c r="AF82" i="226"/>
  <c r="AL80" i="226"/>
  <c r="AF80" i="226"/>
  <c r="V18" i="206"/>
  <c r="V16" i="206"/>
  <c r="V12" i="206"/>
  <c r="V14" i="206"/>
  <c r="V10" i="206"/>
  <c r="M18" i="206"/>
  <c r="M16" i="206"/>
  <c r="M14" i="206"/>
  <c r="M12" i="206"/>
  <c r="AK42" i="206"/>
  <c r="V52" i="206"/>
  <c r="M52" i="206"/>
  <c r="M10" i="206"/>
  <c r="M68" i="206"/>
  <c r="V68" i="206"/>
  <c r="AK66" i="206"/>
  <c r="AK64" i="206"/>
  <c r="AK62" i="206"/>
  <c r="AK60" i="206"/>
  <c r="AK58" i="206"/>
  <c r="AE66" i="206"/>
  <c r="AE64" i="206"/>
  <c r="AE62" i="206"/>
  <c r="AE60" i="206"/>
  <c r="AE58" i="206"/>
  <c r="C7" i="224"/>
  <c r="C5" i="224"/>
  <c r="C3" i="224"/>
  <c r="C7" i="222"/>
  <c r="C5" i="222"/>
  <c r="C3" i="222"/>
  <c r="E34" i="221"/>
  <c r="E28" i="221"/>
  <c r="E21" i="221"/>
  <c r="AK68" i="206" l="1"/>
  <c r="M20" i="206"/>
  <c r="AL64" i="204"/>
  <c r="S30" i="220" l="1"/>
  <c r="L29" i="203" l="1"/>
  <c r="L25" i="203"/>
  <c r="G34" i="203"/>
  <c r="G25" i="203"/>
  <c r="C34" i="203"/>
  <c r="C25" i="203"/>
  <c r="BE18" i="149" l="1"/>
  <c r="BD18" i="149"/>
  <c r="BC18" i="149"/>
  <c r="BB18" i="149"/>
  <c r="BA18" i="149"/>
  <c r="AZ18" i="149"/>
  <c r="AY18" i="149"/>
  <c r="AX18" i="149"/>
  <c r="AW18" i="149"/>
  <c r="AV18" i="149"/>
  <c r="AU18" i="149"/>
  <c r="AT18" i="149"/>
  <c r="AL72" i="204"/>
  <c r="AL70" i="204"/>
  <c r="AL68" i="204"/>
  <c r="AL66" i="204"/>
  <c r="V93" i="210" l="1"/>
  <c r="M93" i="210"/>
  <c r="AK85" i="210"/>
  <c r="AK87" i="210"/>
  <c r="AK89" i="210"/>
  <c r="AK91" i="210"/>
  <c r="AK83" i="210"/>
  <c r="AK93" i="210" s="1"/>
  <c r="AE91" i="210"/>
  <c r="AE87" i="210"/>
  <c r="AE89" i="210"/>
  <c r="AE85" i="210"/>
  <c r="AK26" i="206"/>
  <c r="AK10" i="206" s="1"/>
  <c r="AE10" i="206" l="1"/>
  <c r="AE12" i="206"/>
  <c r="AE14" i="206"/>
  <c r="AE16" i="206"/>
  <c r="AE18" i="206"/>
  <c r="AE28" i="206"/>
  <c r="AK28" i="206" s="1"/>
  <c r="AE30" i="206"/>
  <c r="AK30" i="206"/>
  <c r="AE32" i="206"/>
  <c r="AK32" i="206" s="1"/>
  <c r="AE34" i="206"/>
  <c r="AK34" i="206" s="1"/>
  <c r="M36" i="206"/>
  <c r="V36" i="206"/>
  <c r="AE42" i="206"/>
  <c r="AE44" i="206"/>
  <c r="AK44" i="206" s="1"/>
  <c r="AE46" i="206"/>
  <c r="AK46" i="206"/>
  <c r="AE48" i="206"/>
  <c r="AK48" i="206" s="1"/>
  <c r="AE50" i="206"/>
  <c r="AK50" i="206" s="1"/>
  <c r="AL21" i="205"/>
  <c r="AA21" i="205"/>
  <c r="S21" i="205"/>
  <c r="AI19" i="205"/>
  <c r="AI17" i="205"/>
  <c r="AI15" i="205"/>
  <c r="AI13" i="205"/>
  <c r="AK14" i="206" l="1"/>
  <c r="AK18" i="206"/>
  <c r="AK52" i="206"/>
  <c r="AK16" i="206"/>
  <c r="AK12" i="206"/>
  <c r="AK36" i="206"/>
  <c r="V20" i="206"/>
  <c r="AK20" i="206" l="1"/>
  <c r="W74" i="204"/>
  <c r="N74" i="204"/>
  <c r="AF68" i="204"/>
  <c r="AF70" i="204"/>
  <c r="AF72" i="204"/>
  <c r="AF66" i="204"/>
  <c r="AL74" i="204" l="1"/>
  <c r="BB53" i="202" l="1"/>
  <c r="AY53" i="202"/>
  <c r="AW53" i="202"/>
  <c r="AR53" i="202"/>
  <c r="AO53" i="202"/>
  <c r="AM53" i="202"/>
  <c r="AH53" i="202"/>
  <c r="AE53" i="202"/>
  <c r="AC53" i="202"/>
  <c r="S53" i="202"/>
  <c r="X53" i="202"/>
  <c r="U53" i="202"/>
  <c r="AA52" i="202"/>
  <c r="AK52" i="202"/>
  <c r="AU52" i="202"/>
  <c r="Q52" i="202"/>
  <c r="AA55" i="202"/>
  <c r="AK55" i="202"/>
  <c r="AU55" i="202"/>
  <c r="Q55" i="202"/>
  <c r="Q54" i="202"/>
  <c r="Q31" i="202"/>
  <c r="AA54" i="202"/>
  <c r="AK54" i="202"/>
  <c r="AU54" i="202"/>
  <c r="Q19" i="202"/>
  <c r="AA43" i="202"/>
  <c r="AK43" i="202"/>
  <c r="AU43" i="202"/>
  <c r="Q43" i="202"/>
  <c r="AA37" i="202"/>
  <c r="AK37" i="202"/>
  <c r="AU37" i="202"/>
  <c r="Q37" i="202"/>
  <c r="AA31" i="202"/>
  <c r="AK31" i="202"/>
  <c r="AU31" i="202"/>
  <c r="AA25" i="202"/>
  <c r="AK25" i="202"/>
  <c r="AU25" i="202"/>
  <c r="Q25" i="202"/>
  <c r="AA19" i="202"/>
  <c r="AK19" i="202"/>
  <c r="AU19" i="202"/>
  <c r="Q56" i="202" l="1"/>
  <c r="AU56" i="202"/>
  <c r="AK56" i="202"/>
  <c r="AA56" i="202"/>
  <c r="AT19" i="149" l="1"/>
  <c r="AP18" i="193" l="1"/>
  <c r="AP17" i="193"/>
  <c r="AG16" i="193"/>
  <c r="AG22" i="193"/>
  <c r="BA41" i="193" l="1"/>
  <c r="BA42" i="193" s="1"/>
  <c r="AZ41" i="193"/>
  <c r="AZ42" i="193" s="1"/>
  <c r="AY41" i="193"/>
  <c r="AY42" i="193" s="1"/>
  <c r="AX41" i="193"/>
  <c r="AX42" i="193" s="1"/>
  <c r="AW41" i="193"/>
  <c r="AW42" i="193" s="1"/>
  <c r="AV41" i="193"/>
  <c r="AV42" i="193" s="1"/>
  <c r="AU41" i="193"/>
  <c r="AU42" i="193" s="1"/>
  <c r="AT41" i="193"/>
  <c r="AT42" i="193" s="1"/>
  <c r="AS41" i="193"/>
  <c r="AS42" i="193" s="1"/>
  <c r="AR41" i="193"/>
  <c r="AR42" i="193" s="1"/>
  <c r="AQ41" i="193"/>
  <c r="AQ42" i="193" s="1"/>
  <c r="AP41" i="193"/>
  <c r="AG41" i="193" s="1"/>
  <c r="AG40" i="193"/>
  <c r="AW36" i="193"/>
  <c r="BA35" i="193"/>
  <c r="BA36" i="193" s="1"/>
  <c r="AZ35" i="193"/>
  <c r="AZ36" i="193" s="1"/>
  <c r="AY35" i="193"/>
  <c r="AY36" i="193" s="1"/>
  <c r="AX35" i="193"/>
  <c r="AX36" i="193" s="1"/>
  <c r="AW35" i="193"/>
  <c r="AV35" i="193"/>
  <c r="AV36" i="193" s="1"/>
  <c r="AU35" i="193"/>
  <c r="AU36" i="193" s="1"/>
  <c r="AT35" i="193"/>
  <c r="AT36" i="193" s="1"/>
  <c r="AS35" i="193"/>
  <c r="AS36" i="193" s="1"/>
  <c r="AR35" i="193"/>
  <c r="AR36" i="193" s="1"/>
  <c r="AQ35" i="193"/>
  <c r="AQ36" i="193" s="1"/>
  <c r="AP35" i="193"/>
  <c r="AP36" i="193" s="1"/>
  <c r="AG34" i="193"/>
  <c r="BA29" i="193"/>
  <c r="BA30" i="193" s="1"/>
  <c r="AZ29" i="193"/>
  <c r="AZ30" i="193" s="1"/>
  <c r="AY29" i="193"/>
  <c r="AY30" i="193" s="1"/>
  <c r="AX29" i="193"/>
  <c r="AX30" i="193" s="1"/>
  <c r="AW29" i="193"/>
  <c r="AW30" i="193" s="1"/>
  <c r="AV29" i="193"/>
  <c r="AV30" i="193" s="1"/>
  <c r="AU29" i="193"/>
  <c r="AU30" i="193" s="1"/>
  <c r="AT29" i="193"/>
  <c r="AT30" i="193" s="1"/>
  <c r="AS29" i="193"/>
  <c r="AS30" i="193" s="1"/>
  <c r="AR29" i="193"/>
  <c r="AR30" i="193" s="1"/>
  <c r="AQ29" i="193"/>
  <c r="AQ30" i="193" s="1"/>
  <c r="AP29" i="193"/>
  <c r="AP30" i="193" s="1"/>
  <c r="AG28" i="193"/>
  <c r="BA23" i="193"/>
  <c r="BA24" i="193" s="1"/>
  <c r="AZ23" i="193"/>
  <c r="AZ24" i="193" s="1"/>
  <c r="AY23" i="193"/>
  <c r="AY24" i="193" s="1"/>
  <c r="AX23" i="193"/>
  <c r="AX24" i="193" s="1"/>
  <c r="AW23" i="193"/>
  <c r="AW24" i="193" s="1"/>
  <c r="AV23" i="193"/>
  <c r="AV24" i="193" s="1"/>
  <c r="AU23" i="193"/>
  <c r="AU24" i="193" s="1"/>
  <c r="AT23" i="193"/>
  <c r="AT24" i="193" s="1"/>
  <c r="AS23" i="193"/>
  <c r="AS24" i="193" s="1"/>
  <c r="AR23" i="193"/>
  <c r="AR24" i="193" s="1"/>
  <c r="AQ23" i="193"/>
  <c r="AQ24" i="193" s="1"/>
  <c r="AP23" i="193"/>
  <c r="AP24" i="193" s="1"/>
  <c r="AG24" i="193" s="1"/>
  <c r="BA17" i="193"/>
  <c r="AZ17" i="193"/>
  <c r="AZ18" i="193" s="1"/>
  <c r="AY17" i="193"/>
  <c r="AY18" i="193" s="1"/>
  <c r="AX17" i="193"/>
  <c r="AX18" i="193" s="1"/>
  <c r="AW17" i="193"/>
  <c r="AV17" i="193"/>
  <c r="AV18" i="193" s="1"/>
  <c r="AU17" i="193"/>
  <c r="AU18" i="193" s="1"/>
  <c r="AT17" i="193"/>
  <c r="AT18" i="193" s="1"/>
  <c r="AS17" i="193"/>
  <c r="AR17" i="193"/>
  <c r="AR18" i="193" s="1"/>
  <c r="AQ17" i="193"/>
  <c r="AQ18" i="193" s="1"/>
  <c r="AP42" i="193" l="1"/>
  <c r="AG42" i="193" s="1"/>
  <c r="AS18" i="193"/>
  <c r="AW18" i="193"/>
  <c r="BA18" i="193"/>
  <c r="AG36" i="193"/>
  <c r="AG29" i="193"/>
  <c r="AG35" i="193"/>
  <c r="AG30" i="193"/>
  <c r="AG23" i="193"/>
  <c r="AG17" i="193"/>
  <c r="AG18" i="193" l="1"/>
  <c r="AQ30" i="149"/>
  <c r="AQ31" i="149" s="1"/>
  <c r="AP30" i="149"/>
  <c r="AP31" i="149" s="1"/>
  <c r="AO30" i="149"/>
  <c r="AO31" i="149" s="1"/>
  <c r="AN30" i="149"/>
  <c r="AN31" i="149" s="1"/>
  <c r="AM30" i="149"/>
  <c r="AM31" i="149" s="1"/>
  <c r="AL30" i="149"/>
  <c r="AL31" i="149" s="1"/>
  <c r="AK30" i="149"/>
  <c r="AK31" i="149" s="1"/>
  <c r="AJ30" i="149"/>
  <c r="AJ31" i="149" s="1"/>
  <c r="AT12" i="149" l="1"/>
  <c r="AI17" i="149" l="1"/>
  <c r="AZ24" i="149" l="1"/>
  <c r="AZ25" i="149" s="1"/>
  <c r="AT24" i="149"/>
  <c r="AI23" i="149"/>
  <c r="AI22" i="149"/>
  <c r="AI21" i="149"/>
  <c r="BE19" i="149"/>
  <c r="BD19" i="149"/>
  <c r="BB19" i="149"/>
  <c r="AZ19" i="149"/>
  <c r="AX19" i="149"/>
  <c r="AW19" i="149"/>
  <c r="AV19" i="149"/>
  <c r="AI16" i="149"/>
  <c r="AI15" i="149"/>
  <c r="AI14" i="149"/>
  <c r="AI13" i="149"/>
  <c r="BE12" i="149"/>
  <c r="BE29" i="149" s="1"/>
  <c r="BD12" i="149"/>
  <c r="BD29" i="149" s="1"/>
  <c r="BC12" i="149"/>
  <c r="BC29" i="149" s="1"/>
  <c r="BB12" i="149"/>
  <c r="BB29" i="149" s="1"/>
  <c r="BA12" i="149"/>
  <c r="BA29" i="149" s="1"/>
  <c r="AZ12" i="149"/>
  <c r="AZ29" i="149" s="1"/>
  <c r="AY12" i="149"/>
  <c r="AY29" i="149" s="1"/>
  <c r="AX12" i="149"/>
  <c r="AX29" i="149" s="1"/>
  <c r="AW12" i="149"/>
  <c r="AW29" i="149" s="1"/>
  <c r="AV12" i="149"/>
  <c r="AV29" i="149" s="1"/>
  <c r="AU12" i="149"/>
  <c r="AU29" i="149" s="1"/>
  <c r="AI11" i="149"/>
  <c r="AT6" i="149"/>
  <c r="BE24" i="149" s="1"/>
  <c r="AU20" i="149" l="1"/>
  <c r="AU19" i="149"/>
  <c r="AY20" i="149"/>
  <c r="AY19" i="149"/>
  <c r="BC20" i="149"/>
  <c r="BC19" i="149"/>
  <c r="BA20" i="149"/>
  <c r="BA30" i="149" s="1"/>
  <c r="BA31" i="149" s="1"/>
  <c r="BA19" i="149"/>
  <c r="AW20" i="149"/>
  <c r="AW30" i="149" s="1"/>
  <c r="AW31" i="149" s="1"/>
  <c r="AV24" i="149"/>
  <c r="AV25" i="149" s="1"/>
  <c r="AV27" i="149" s="1"/>
  <c r="AV28" i="149" s="1"/>
  <c r="BA24" i="149"/>
  <c r="BA26" i="149" s="1"/>
  <c r="AW24" i="149"/>
  <c r="AW25" i="149" s="1"/>
  <c r="AW27" i="149" s="1"/>
  <c r="AW28" i="149" s="1"/>
  <c r="BB24" i="149"/>
  <c r="BB25" i="149" s="1"/>
  <c r="BB27" i="149" s="1"/>
  <c r="BB28" i="149" s="1"/>
  <c r="AX24" i="149"/>
  <c r="AX25" i="149" s="1"/>
  <c r="AX27" i="149" s="1"/>
  <c r="AX28" i="149" s="1"/>
  <c r="BD24" i="149"/>
  <c r="BD25" i="149" s="1"/>
  <c r="BD27" i="149" s="1"/>
  <c r="BD28" i="149" s="1"/>
  <c r="AZ27" i="149"/>
  <c r="AZ28" i="149" s="1"/>
  <c r="BE20" i="149"/>
  <c r="BE30" i="149" s="1"/>
  <c r="BE31" i="149" s="1"/>
  <c r="BC30" i="149"/>
  <c r="BC31" i="149" s="1"/>
  <c r="AY30" i="149"/>
  <c r="AY31" i="149" s="1"/>
  <c r="AU30" i="149"/>
  <c r="AU31" i="149" s="1"/>
  <c r="BD20" i="149"/>
  <c r="BD30" i="149" s="1"/>
  <c r="BD31" i="149" s="1"/>
  <c r="AZ20" i="149"/>
  <c r="AZ30" i="149" s="1"/>
  <c r="AZ31" i="149" s="1"/>
  <c r="AV20" i="149"/>
  <c r="AV30" i="149" s="1"/>
  <c r="AV31" i="149" s="1"/>
  <c r="AI18" i="149"/>
  <c r="AI12" i="149"/>
  <c r="BE26" i="149"/>
  <c r="BE25" i="149"/>
  <c r="BE27" i="149" s="1"/>
  <c r="BE28" i="149" s="1"/>
  <c r="AT20" i="149"/>
  <c r="AX20" i="149"/>
  <c r="AX30" i="149" s="1"/>
  <c r="AX31" i="149" s="1"/>
  <c r="BB20" i="149"/>
  <c r="BB30" i="149" s="1"/>
  <c r="BB31" i="149" s="1"/>
  <c r="AZ26" i="149"/>
  <c r="AU24" i="149"/>
  <c r="AY24" i="149"/>
  <c r="BC24" i="149"/>
  <c r="AT25" i="149"/>
  <c r="AT29" i="149"/>
  <c r="AI29" i="149" s="1"/>
  <c r="AT26" i="149"/>
  <c r="BD26" i="149" l="1"/>
  <c r="AX26" i="149"/>
  <c r="AV26" i="149"/>
  <c r="BA25" i="149"/>
  <c r="BA27" i="149" s="1"/>
  <c r="BA28" i="149" s="1"/>
  <c r="BB26" i="149"/>
  <c r="AW26" i="149"/>
  <c r="AI19" i="149"/>
  <c r="AT30" i="149"/>
  <c r="AT31" i="149" s="1"/>
  <c r="BC26" i="149"/>
  <c r="BC25" i="149"/>
  <c r="BC27" i="149" s="1"/>
  <c r="BC28" i="149" s="1"/>
  <c r="AY26" i="149"/>
  <c r="AY25" i="149"/>
  <c r="AY27" i="149" s="1"/>
  <c r="AY28" i="149" s="1"/>
  <c r="AI20" i="149"/>
  <c r="AU26" i="149"/>
  <c r="AU25" i="149"/>
  <c r="AU27" i="149" s="1"/>
  <c r="AU28" i="149" s="1"/>
  <c r="AT27" i="149"/>
  <c r="AI24" i="149"/>
  <c r="AI30" i="149" l="1"/>
  <c r="AI31" i="149" s="1"/>
  <c r="AZ35" i="149"/>
  <c r="AI26" i="149"/>
  <c r="AI27" i="149"/>
  <c r="AT28" i="149"/>
  <c r="AI25" i="149"/>
  <c r="AZ36" i="149"/>
  <c r="AI28" i="149" l="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authors>
    <author>master</author>
  </authors>
  <commentList>
    <comment ref="AX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<sst xmlns="http://schemas.openxmlformats.org/spreadsheetml/2006/main" count="1868" uniqueCount="775">
  <si>
    <t>補助対象経費</t>
    <rPh sb="0" eb="2">
      <t>ホジョ</t>
    </rPh>
    <rPh sb="2" eb="4">
      <t>タイショウ</t>
    </rPh>
    <rPh sb="4" eb="6">
      <t>ケイヒ</t>
    </rPh>
    <phoneticPr fontId="10"/>
  </si>
  <si>
    <t>完了予定日</t>
    <rPh sb="0" eb="2">
      <t>カンリョウ</t>
    </rPh>
    <rPh sb="2" eb="5">
      <t>ヨテイビ</t>
    </rPh>
    <phoneticPr fontId="10"/>
  </si>
  <si>
    <t>年</t>
    <rPh sb="0" eb="1">
      <t>ネン</t>
    </rPh>
    <phoneticPr fontId="10"/>
  </si>
  <si>
    <t>日</t>
    <rPh sb="0" eb="1">
      <t>ニチ</t>
    </rPh>
    <phoneticPr fontId="10"/>
  </si>
  <si>
    <t>年　月　日</t>
    <rPh sb="0" eb="1">
      <t>トシ</t>
    </rPh>
    <rPh sb="2" eb="3">
      <t>ツキ</t>
    </rPh>
    <rPh sb="4" eb="5">
      <t>ヒ</t>
    </rPh>
    <phoneticPr fontId="10"/>
  </si>
  <si>
    <t>納品</t>
    <rPh sb="0" eb="2">
      <t>ノウヒン</t>
    </rPh>
    <phoneticPr fontId="10"/>
  </si>
  <si>
    <t>検収</t>
    <rPh sb="0" eb="2">
      <t>ケンシュウ</t>
    </rPh>
    <phoneticPr fontId="10"/>
  </si>
  <si>
    <t>請求</t>
    <rPh sb="0" eb="2">
      <t>セイキュウ</t>
    </rPh>
    <phoneticPr fontId="10"/>
  </si>
  <si>
    <t>円</t>
    <rPh sb="0" eb="1">
      <t>エン</t>
    </rPh>
    <phoneticPr fontId="10"/>
  </si>
  <si>
    <t>見積件名</t>
    <rPh sb="0" eb="2">
      <t>ミツモリ</t>
    </rPh>
    <rPh sb="2" eb="3">
      <t>ケン</t>
    </rPh>
    <rPh sb="3" eb="4">
      <t>メイ</t>
    </rPh>
    <phoneticPr fontId="10"/>
  </si>
  <si>
    <t>納入場所</t>
    <rPh sb="0" eb="2">
      <t>ノウニュウ</t>
    </rPh>
    <rPh sb="2" eb="4">
      <t>バショ</t>
    </rPh>
    <phoneticPr fontId="10"/>
  </si>
  <si>
    <t>工期</t>
    <rPh sb="0" eb="2">
      <t>コウキ</t>
    </rPh>
    <phoneticPr fontId="10"/>
  </si>
  <si>
    <t>見積書提出期限</t>
    <rPh sb="0" eb="3">
      <t>ミツモリショ</t>
    </rPh>
    <rPh sb="3" eb="5">
      <t>テイシュツ</t>
    </rPh>
    <rPh sb="5" eb="7">
      <t>キゲン</t>
    </rPh>
    <phoneticPr fontId="10"/>
  </si>
  <si>
    <t>有り</t>
  </si>
  <si>
    <t>無し</t>
    <rPh sb="0" eb="1">
      <t>ナ</t>
    </rPh>
    <phoneticPr fontId="10"/>
  </si>
  <si>
    <t>見積条件</t>
    <rPh sb="0" eb="2">
      <t>ミツモリ</t>
    </rPh>
    <rPh sb="2" eb="4">
      <t>ジョウケン</t>
    </rPh>
    <phoneticPr fontId="10"/>
  </si>
  <si>
    <t>一般社団法人</t>
    <rPh sb="0" eb="2">
      <t>イッパン</t>
    </rPh>
    <rPh sb="2" eb="4">
      <t>シャダン</t>
    </rPh>
    <rPh sb="4" eb="6">
      <t>ホウジン</t>
    </rPh>
    <phoneticPr fontId="10"/>
  </si>
  <si>
    <t>都市ガス振興センター　御中</t>
  </si>
  <si>
    <t>申請者</t>
    <rPh sb="0" eb="3">
      <t>シンセイシャ</t>
    </rPh>
    <phoneticPr fontId="10"/>
  </si>
  <si>
    <t>発注予定先</t>
    <rPh sb="0" eb="2">
      <t>ハッチュウ</t>
    </rPh>
    <rPh sb="2" eb="4">
      <t>ヨテイ</t>
    </rPh>
    <rPh sb="4" eb="5">
      <t>サキ</t>
    </rPh>
    <phoneticPr fontId="10"/>
  </si>
  <si>
    <t>提出理由</t>
    <rPh sb="0" eb="2">
      <t>テイシュツ</t>
    </rPh>
    <rPh sb="2" eb="4">
      <t>リユウ</t>
    </rPh>
    <phoneticPr fontId="10"/>
  </si>
  <si>
    <t>選定理由</t>
    <rPh sb="0" eb="2">
      <t>センテイ</t>
    </rPh>
    <rPh sb="2" eb="4">
      <t>リユウ</t>
    </rPh>
    <phoneticPr fontId="10"/>
  </si>
  <si>
    <t>項　　目</t>
    <rPh sb="0" eb="1">
      <t>コウ</t>
    </rPh>
    <rPh sb="3" eb="4">
      <t>メ</t>
    </rPh>
    <phoneticPr fontId="10"/>
  </si>
  <si>
    <t>確認</t>
    <rPh sb="0" eb="2">
      <t>カクニン</t>
    </rPh>
    <phoneticPr fontId="10"/>
  </si>
  <si>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10"/>
  </si>
  <si>
    <t>区　分</t>
    <rPh sb="0" eb="1">
      <t>ク</t>
    </rPh>
    <rPh sb="2" eb="3">
      <t>ブン</t>
    </rPh>
    <phoneticPr fontId="10"/>
  </si>
  <si>
    <t>合計</t>
    <rPh sb="0" eb="2">
      <t>ゴウケイ</t>
    </rPh>
    <phoneticPr fontId="10"/>
  </si>
  <si>
    <t>届出日(記入日)</t>
    <rPh sb="0" eb="2">
      <t>トドケデ</t>
    </rPh>
    <phoneticPr fontId="10"/>
  </si>
  <si>
    <t>一般社団法人　</t>
  </si>
  <si>
    <t>記</t>
  </si>
  <si>
    <t>１．申請者</t>
    <rPh sb="2" eb="4">
      <t>シンセイ</t>
    </rPh>
    <phoneticPr fontId="10"/>
  </si>
  <si>
    <t>代表者名</t>
    <rPh sb="0" eb="3">
      <t>ダイヒョウシャ</t>
    </rPh>
    <phoneticPr fontId="10"/>
  </si>
  <si>
    <t>２．補助金申請取下げ理由</t>
    <rPh sb="2" eb="5">
      <t>ホジョキン</t>
    </rPh>
    <rPh sb="5" eb="7">
      <t>シンセイ</t>
    </rPh>
    <rPh sb="7" eb="8">
      <t>ト</t>
    </rPh>
    <rPh sb="8" eb="9">
      <t>サ</t>
    </rPh>
    <rPh sb="10" eb="12">
      <t>リユウ</t>
    </rPh>
    <phoneticPr fontId="10"/>
  </si>
  <si>
    <t>月</t>
    <rPh sb="0" eb="1">
      <t>ガツ</t>
    </rPh>
    <phoneticPr fontId="10"/>
  </si>
  <si>
    <t>一般社団法人</t>
  </si>
  <si>
    <t>法 人 名</t>
    <phoneticPr fontId="10"/>
  </si>
  <si>
    <t>住　　所</t>
    <phoneticPr fontId="10"/>
  </si>
  <si>
    <t>報告日(記入日)</t>
    <rPh sb="0" eb="2">
      <t>ホウコク</t>
    </rPh>
    <phoneticPr fontId="10"/>
  </si>
  <si>
    <t>遅延等報告書</t>
    <rPh sb="0" eb="2">
      <t>チエン</t>
    </rPh>
    <rPh sb="2" eb="3">
      <t>トウ</t>
    </rPh>
    <rPh sb="3" eb="6">
      <t>ホウコクショ</t>
    </rPh>
    <phoneticPr fontId="10"/>
  </si>
  <si>
    <t>一般社団法人</t>
    <rPh sb="0" eb="2">
      <t>イッパン</t>
    </rPh>
    <rPh sb="2" eb="6">
      <t>シャダンホウジン</t>
    </rPh>
    <phoneticPr fontId="10"/>
  </si>
  <si>
    <t>１．補助事業者</t>
    <rPh sb="2" eb="4">
      <t>ホジョ</t>
    </rPh>
    <rPh sb="4" eb="6">
      <t>ジギョウ</t>
    </rPh>
    <rPh sb="6" eb="7">
      <t>シャ</t>
    </rPh>
    <phoneticPr fontId="10"/>
  </si>
  <si>
    <t>２．遅延等に係る金額</t>
    <rPh sb="2" eb="4">
      <t>チエン</t>
    </rPh>
    <rPh sb="4" eb="5">
      <t>トウ</t>
    </rPh>
    <rPh sb="6" eb="7">
      <t>カカ</t>
    </rPh>
    <rPh sb="8" eb="10">
      <t>キンガク</t>
    </rPh>
    <phoneticPr fontId="10"/>
  </si>
  <si>
    <t>※　金額に消費税等は含まないこと。</t>
    <rPh sb="2" eb="4">
      <t>キンガク</t>
    </rPh>
    <rPh sb="5" eb="8">
      <t>ショウヒゼイ</t>
    </rPh>
    <rPh sb="8" eb="9">
      <t>トウ</t>
    </rPh>
    <rPh sb="10" eb="11">
      <t>フク</t>
    </rPh>
    <phoneticPr fontId="10"/>
  </si>
  <si>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10"/>
  </si>
  <si>
    <t>３．遅延等の理由及び採った措置</t>
    <rPh sb="2" eb="4">
      <t>チエン</t>
    </rPh>
    <rPh sb="4" eb="5">
      <t>トウ</t>
    </rPh>
    <rPh sb="6" eb="8">
      <t>リユウ</t>
    </rPh>
    <rPh sb="8" eb="9">
      <t>オヨ</t>
    </rPh>
    <rPh sb="10" eb="11">
      <t>ト</t>
    </rPh>
    <rPh sb="13" eb="15">
      <t>ソチ</t>
    </rPh>
    <phoneticPr fontId="10"/>
  </si>
  <si>
    <t>４．補助事業の遂行及び完了予定日</t>
    <rPh sb="2" eb="4">
      <t>ホジョ</t>
    </rPh>
    <rPh sb="4" eb="6">
      <t>ジギョウ</t>
    </rPh>
    <rPh sb="7" eb="9">
      <t>スイコウ</t>
    </rPh>
    <rPh sb="9" eb="10">
      <t>オヨ</t>
    </rPh>
    <rPh sb="11" eb="13">
      <t>カンリョウ</t>
    </rPh>
    <rPh sb="13" eb="16">
      <t>ヨテイビ</t>
    </rPh>
    <phoneticPr fontId="10"/>
  </si>
  <si>
    <t>補助事業の遂行</t>
    <rPh sb="0" eb="2">
      <t>ホジョ</t>
    </rPh>
    <rPh sb="2" eb="4">
      <t>ジギョウ</t>
    </rPh>
    <rPh sb="5" eb="7">
      <t>スイコウ</t>
    </rPh>
    <phoneticPr fontId="10"/>
  </si>
  <si>
    <t>請求日(記入日)</t>
    <rPh sb="0" eb="2">
      <t>セイキュウ</t>
    </rPh>
    <phoneticPr fontId="10"/>
  </si>
  <si>
    <t>２．精算払請求金額</t>
    <rPh sb="2" eb="4">
      <t>セイサン</t>
    </rPh>
    <rPh sb="4" eb="5">
      <t>ハラ</t>
    </rPh>
    <rPh sb="5" eb="7">
      <t>セイキュウ</t>
    </rPh>
    <rPh sb="7" eb="9">
      <t>キンガク</t>
    </rPh>
    <phoneticPr fontId="10"/>
  </si>
  <si>
    <t>金融機関名</t>
  </si>
  <si>
    <t>口座番号</t>
  </si>
  <si>
    <t>預金種別</t>
  </si>
  <si>
    <t>１．普通　２．当座　９．別段</t>
    <rPh sb="2" eb="4">
      <t>フツウ</t>
    </rPh>
    <rPh sb="7" eb="9">
      <t>トウザ</t>
    </rPh>
    <rPh sb="12" eb="14">
      <t>ベツダン</t>
    </rPh>
    <phoneticPr fontId="10"/>
  </si>
  <si>
    <t>(漢字)</t>
  </si>
  <si>
    <t>財産名</t>
    <rPh sb="0" eb="1">
      <t>ザイ</t>
    </rPh>
    <rPh sb="1" eb="2">
      <t>サン</t>
    </rPh>
    <rPh sb="2" eb="3">
      <t>メイ</t>
    </rPh>
    <phoneticPr fontId="10"/>
  </si>
  <si>
    <t>規　格</t>
    <rPh sb="0" eb="1">
      <t>キ</t>
    </rPh>
    <rPh sb="2" eb="3">
      <t>カク</t>
    </rPh>
    <phoneticPr fontId="10"/>
  </si>
  <si>
    <t>数 量</t>
    <rPh sb="0" eb="1">
      <t>カズ</t>
    </rPh>
    <rPh sb="2" eb="3">
      <t>リョウ</t>
    </rPh>
    <phoneticPr fontId="10"/>
  </si>
  <si>
    <t>単　価</t>
    <rPh sb="0" eb="1">
      <t>タン</t>
    </rPh>
    <rPh sb="2" eb="3">
      <t>アタイ</t>
    </rPh>
    <phoneticPr fontId="10"/>
  </si>
  <si>
    <t>金　額</t>
    <rPh sb="0" eb="1">
      <t>キン</t>
    </rPh>
    <rPh sb="2" eb="3">
      <t>ガク</t>
    </rPh>
    <phoneticPr fontId="10"/>
  </si>
  <si>
    <t>取得年月日</t>
    <rPh sb="0" eb="2">
      <t>シュトク</t>
    </rPh>
    <rPh sb="2" eb="5">
      <t>ネンガッピ</t>
    </rPh>
    <phoneticPr fontId="10"/>
  </si>
  <si>
    <t>保管場所</t>
    <rPh sb="0" eb="1">
      <t>タモツ</t>
    </rPh>
    <rPh sb="1" eb="2">
      <t>カン</t>
    </rPh>
    <rPh sb="2" eb="3">
      <t>バ</t>
    </rPh>
    <rPh sb="3" eb="4">
      <t>トコロ</t>
    </rPh>
    <phoneticPr fontId="10"/>
  </si>
  <si>
    <t>備考</t>
    <rPh sb="0" eb="2">
      <t>ビコウ</t>
    </rPh>
    <phoneticPr fontId="10"/>
  </si>
  <si>
    <t>申請日(記入日)</t>
    <rPh sb="0" eb="2">
      <t>シンセイ</t>
    </rPh>
    <phoneticPr fontId="10"/>
  </si>
  <si>
    <t>２．財産名（仕様）、数量</t>
    <rPh sb="2" eb="4">
      <t>ザイサン</t>
    </rPh>
    <rPh sb="4" eb="5">
      <t>メイ</t>
    </rPh>
    <rPh sb="6" eb="8">
      <t>シヨウ</t>
    </rPh>
    <rPh sb="10" eb="12">
      <t>スウリョウ</t>
    </rPh>
    <phoneticPr fontId="10"/>
  </si>
  <si>
    <t>３．処分の方法</t>
    <rPh sb="2" eb="4">
      <t>ショブン</t>
    </rPh>
    <rPh sb="5" eb="7">
      <t>ホウホウ</t>
    </rPh>
    <phoneticPr fontId="10"/>
  </si>
  <si>
    <t>４．処分の予定時期</t>
    <rPh sb="2" eb="4">
      <t>ショブン</t>
    </rPh>
    <rPh sb="5" eb="7">
      <t>ヨテイ</t>
    </rPh>
    <rPh sb="7" eb="9">
      <t>ジキ</t>
    </rPh>
    <phoneticPr fontId="10"/>
  </si>
  <si>
    <t>５．処分の理由</t>
    <rPh sb="2" eb="4">
      <t>ショブン</t>
    </rPh>
    <rPh sb="5" eb="7">
      <t>リユウ</t>
    </rPh>
    <phoneticPr fontId="10"/>
  </si>
  <si>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10"/>
  </si>
  <si>
    <t>計画変更等承認申請書</t>
  </si>
  <si>
    <t>２．計画変更等の内容</t>
    <rPh sb="2" eb="4">
      <t>ケイカク</t>
    </rPh>
    <rPh sb="4" eb="6">
      <t>ヘンコウ</t>
    </rPh>
    <rPh sb="6" eb="7">
      <t>トウ</t>
    </rPh>
    <rPh sb="8" eb="10">
      <t>ナイヨウ</t>
    </rPh>
    <phoneticPr fontId="10"/>
  </si>
  <si>
    <t>３．計画変更等を必要とする理由</t>
    <rPh sb="2" eb="4">
      <t>ケイカク</t>
    </rPh>
    <rPh sb="4" eb="6">
      <t>ヘンコウ</t>
    </rPh>
    <rPh sb="6" eb="7">
      <t>トウ</t>
    </rPh>
    <rPh sb="8" eb="10">
      <t>ヒツヨウ</t>
    </rPh>
    <rPh sb="13" eb="15">
      <t>リユウ</t>
    </rPh>
    <phoneticPr fontId="10"/>
  </si>
  <si>
    <t>補助金額</t>
    <rPh sb="0" eb="3">
      <t>ホジョキン</t>
    </rPh>
    <rPh sb="3" eb="4">
      <t>ガク</t>
    </rPh>
    <phoneticPr fontId="10"/>
  </si>
  <si>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10"/>
  </si>
  <si>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10"/>
  </si>
  <si>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10"/>
  </si>
  <si>
    <t>※　補助金交付予定額を上回らないこと。</t>
    <rPh sb="2" eb="5">
      <t>ホジョキン</t>
    </rPh>
    <rPh sb="5" eb="7">
      <t>コウフ</t>
    </rPh>
    <rPh sb="7" eb="9">
      <t>ヨテイ</t>
    </rPh>
    <rPh sb="9" eb="10">
      <t>ガク</t>
    </rPh>
    <rPh sb="11" eb="13">
      <t>ウワマワ</t>
    </rPh>
    <phoneticPr fontId="10"/>
  </si>
  <si>
    <t>実施状況報告書</t>
    <rPh sb="0" eb="2">
      <t>ジッシ</t>
    </rPh>
    <rPh sb="2" eb="4">
      <t>ジョウキョウ</t>
    </rPh>
    <rPh sb="4" eb="7">
      <t>ホウコクショ</t>
    </rPh>
    <phoneticPr fontId="10"/>
  </si>
  <si>
    <t>２．補助事業の実施状況の内容</t>
    <rPh sb="2" eb="4">
      <t>ホジョ</t>
    </rPh>
    <rPh sb="4" eb="6">
      <t>ジギョウ</t>
    </rPh>
    <rPh sb="7" eb="9">
      <t>ジッシ</t>
    </rPh>
    <rPh sb="9" eb="11">
      <t>ジョウキョウ</t>
    </rPh>
    <rPh sb="12" eb="14">
      <t>ナイヨウ</t>
    </rPh>
    <phoneticPr fontId="10"/>
  </si>
  <si>
    <t>（様式第９）</t>
    <rPh sb="1" eb="3">
      <t>ヨウシキ</t>
    </rPh>
    <rPh sb="3" eb="4">
      <t>ダイ</t>
    </rPh>
    <phoneticPr fontId="10"/>
  </si>
  <si>
    <t>実績報告書</t>
    <rPh sb="0" eb="2">
      <t>ジッセキ</t>
    </rPh>
    <rPh sb="2" eb="5">
      <t>ホウコクショ</t>
    </rPh>
    <phoneticPr fontId="10"/>
  </si>
  <si>
    <t>２．実施した補助事業の内容</t>
    <rPh sb="2" eb="4">
      <t>ジッシ</t>
    </rPh>
    <rPh sb="6" eb="8">
      <t>ホジョ</t>
    </rPh>
    <rPh sb="8" eb="10">
      <t>ジギョウ</t>
    </rPh>
    <rPh sb="11" eb="13">
      <t>ナイヨウ</t>
    </rPh>
    <phoneticPr fontId="10"/>
  </si>
  <si>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10"/>
  </si>
  <si>
    <t>請負会社選定理由</t>
    <rPh sb="0" eb="2">
      <t>ウケオイ</t>
    </rPh>
    <rPh sb="2" eb="4">
      <t>ガイシャ</t>
    </rPh>
    <rPh sb="4" eb="6">
      <t>センテイ</t>
    </rPh>
    <rPh sb="6" eb="8">
      <t>リユウ</t>
    </rPh>
    <phoneticPr fontId="10"/>
  </si>
  <si>
    <t>契約先と契約金額</t>
    <rPh sb="0" eb="3">
      <t>ケイヤクサキ</t>
    </rPh>
    <rPh sb="4" eb="6">
      <t>ケイヤク</t>
    </rPh>
    <rPh sb="6" eb="8">
      <t>キンガク</t>
    </rPh>
    <phoneticPr fontId="10"/>
  </si>
  <si>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10"/>
  </si>
  <si>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10"/>
  </si>
  <si>
    <t>※　見積書、支払い証明書の写しを添付すること。</t>
    <rPh sb="2" eb="4">
      <t>ミツモ</t>
    </rPh>
    <rPh sb="4" eb="5">
      <t>ショ</t>
    </rPh>
    <rPh sb="6" eb="8">
      <t>シハラ</t>
    </rPh>
    <rPh sb="9" eb="12">
      <t>ショウメイショ</t>
    </rPh>
    <rPh sb="13" eb="14">
      <t>ウツ</t>
    </rPh>
    <rPh sb="16" eb="18">
      <t>テンプ</t>
    </rPh>
    <phoneticPr fontId="10"/>
  </si>
  <si>
    <t>４．補助事業開始日及び完了日</t>
    <rPh sb="2" eb="4">
      <t>ホジョ</t>
    </rPh>
    <rPh sb="4" eb="6">
      <t>ジギョウ</t>
    </rPh>
    <rPh sb="6" eb="9">
      <t>カイシビ</t>
    </rPh>
    <rPh sb="9" eb="10">
      <t>オヨ</t>
    </rPh>
    <rPh sb="11" eb="14">
      <t>カンリョウビ</t>
    </rPh>
    <phoneticPr fontId="10"/>
  </si>
  <si>
    <t>開始日</t>
    <rPh sb="0" eb="3">
      <t>カイシビ</t>
    </rPh>
    <phoneticPr fontId="10"/>
  </si>
  <si>
    <t>完了日</t>
    <rPh sb="0" eb="3">
      <t>カンリョウビ</t>
    </rPh>
    <phoneticPr fontId="10"/>
  </si>
  <si>
    <t>1</t>
    <phoneticPr fontId="10"/>
  </si>
  <si>
    <t>2</t>
    <phoneticPr fontId="10"/>
  </si>
  <si>
    <t>（単位：円）</t>
    <rPh sb="1" eb="3">
      <t>タンイ</t>
    </rPh>
    <rPh sb="4" eb="5">
      <t>エン</t>
    </rPh>
    <phoneticPr fontId="10"/>
  </si>
  <si>
    <t>経費区分</t>
    <rPh sb="0" eb="2">
      <t>ケイヒ</t>
    </rPh>
    <rPh sb="2" eb="4">
      <t>クブン</t>
    </rPh>
    <phoneticPr fontId="10"/>
  </si>
  <si>
    <t>設計費</t>
    <rPh sb="0" eb="3">
      <t>セッケイヒ</t>
    </rPh>
    <phoneticPr fontId="10"/>
  </si>
  <si>
    <t>既存設備撤去費</t>
    <rPh sb="0" eb="2">
      <t>キゾン</t>
    </rPh>
    <rPh sb="2" eb="4">
      <t>セツビ</t>
    </rPh>
    <rPh sb="4" eb="6">
      <t>テッキョ</t>
    </rPh>
    <rPh sb="6" eb="7">
      <t>ヒ</t>
    </rPh>
    <phoneticPr fontId="10"/>
  </si>
  <si>
    <t>発注先選定理由書の有無</t>
    <rPh sb="0" eb="3">
      <t>ハッチュウサキ</t>
    </rPh>
    <rPh sb="3" eb="5">
      <t>センテイ</t>
    </rPh>
    <rPh sb="5" eb="8">
      <t>リユウショ</t>
    </rPh>
    <rPh sb="9" eb="11">
      <t>ウム</t>
    </rPh>
    <phoneticPr fontId="10"/>
  </si>
  <si>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10"/>
  </si>
  <si>
    <t xml:space="preserve"> 変更届出書 </t>
    <rPh sb="1" eb="3">
      <t>ヘンコウ</t>
    </rPh>
    <phoneticPr fontId="10"/>
  </si>
  <si>
    <t>一般社団法人</t>
    <rPh sb="0" eb="2">
      <t>イッパン</t>
    </rPh>
    <rPh sb="2" eb="4">
      <t>シャダン</t>
    </rPh>
    <phoneticPr fontId="10"/>
  </si>
  <si>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10"/>
  </si>
  <si>
    <t>２．変更の内容</t>
    <rPh sb="2" eb="4">
      <t>ヘンコウ</t>
    </rPh>
    <rPh sb="5" eb="7">
      <t>ナイヨウ</t>
    </rPh>
    <phoneticPr fontId="10"/>
  </si>
  <si>
    <t>実績報告書チェックリスト</t>
    <rPh sb="0" eb="2">
      <t>ジッセキ</t>
    </rPh>
    <rPh sb="2" eb="4">
      <t>ホウコク</t>
    </rPh>
    <rPh sb="4" eb="5">
      <t>ショ</t>
    </rPh>
    <phoneticPr fontId="10"/>
  </si>
  <si>
    <t>Ⅰ</t>
    <phoneticPr fontId="10"/>
  </si>
  <si>
    <t>Ⅱ</t>
    <phoneticPr fontId="10"/>
  </si>
  <si>
    <t>Ⅲ</t>
    <phoneticPr fontId="10"/>
  </si>
  <si>
    <t>Ⅳ</t>
    <phoneticPr fontId="10"/>
  </si>
  <si>
    <t>Ⅴ</t>
    <phoneticPr fontId="10"/>
  </si>
  <si>
    <t>確認証拠書類</t>
    <rPh sb="0" eb="2">
      <t>カクニン</t>
    </rPh>
    <rPh sb="2" eb="4">
      <t>ショウコ</t>
    </rPh>
    <rPh sb="4" eb="6">
      <t>ショルイ</t>
    </rPh>
    <phoneticPr fontId="10"/>
  </si>
  <si>
    <t>A</t>
    <phoneticPr fontId="10"/>
  </si>
  <si>
    <t>B</t>
    <phoneticPr fontId="10"/>
  </si>
  <si>
    <t>C</t>
    <phoneticPr fontId="10"/>
  </si>
  <si>
    <t>契約関係</t>
    <rPh sb="0" eb="2">
      <t>ケイヤク</t>
    </rPh>
    <rPh sb="2" eb="4">
      <t>カンケイ</t>
    </rPh>
    <phoneticPr fontId="10"/>
  </si>
  <si>
    <t>D</t>
    <phoneticPr fontId="10"/>
  </si>
  <si>
    <t>納品･検収関係</t>
    <rPh sb="0" eb="2">
      <t>ノウヒン</t>
    </rPh>
    <rPh sb="3" eb="5">
      <t>ケンシュウ</t>
    </rPh>
    <rPh sb="5" eb="7">
      <t>カンケイ</t>
    </rPh>
    <phoneticPr fontId="10"/>
  </si>
  <si>
    <t xml:space="preserve"> ・ 納品書等の写し、検収書等の写し</t>
    <rPh sb="6" eb="7">
      <t>トウ</t>
    </rPh>
    <rPh sb="8" eb="9">
      <t>ウツ</t>
    </rPh>
    <phoneticPr fontId="10"/>
  </si>
  <si>
    <t>E</t>
    <phoneticPr fontId="10"/>
  </si>
  <si>
    <t>支払関係</t>
    <phoneticPr fontId="10"/>
  </si>
  <si>
    <t xml:space="preserve"> ・ 請求書の写し</t>
    <rPh sb="7" eb="8">
      <t>ウツ</t>
    </rPh>
    <phoneticPr fontId="10"/>
  </si>
  <si>
    <t>F</t>
    <phoneticPr fontId="10"/>
  </si>
  <si>
    <t>G</t>
    <phoneticPr fontId="10"/>
  </si>
  <si>
    <t>H</t>
    <phoneticPr fontId="10"/>
  </si>
  <si>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10"/>
  </si>
  <si>
    <t>以下は該当する場合に添付</t>
    <rPh sb="0" eb="2">
      <t>イカ</t>
    </rPh>
    <rPh sb="3" eb="5">
      <t>ガイトウ</t>
    </rPh>
    <rPh sb="7" eb="9">
      <t>バアイ</t>
    </rPh>
    <rPh sb="10" eb="12">
      <t>テンプ</t>
    </rPh>
    <phoneticPr fontId="10"/>
  </si>
  <si>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10"/>
  </si>
  <si>
    <t xml:space="preserve"> ※ 補助金相当額が減額されることが証明できる書類</t>
    <phoneticPr fontId="10"/>
  </si>
  <si>
    <t xml:space="preserve">    </t>
    <phoneticPr fontId="10"/>
  </si>
  <si>
    <t>Ⅰ</t>
    <phoneticPr fontId="10"/>
  </si>
  <si>
    <t>Ⅱ</t>
    <phoneticPr fontId="10"/>
  </si>
  <si>
    <t>Ⅲ</t>
    <phoneticPr fontId="10"/>
  </si>
  <si>
    <t>Ⅳ</t>
    <phoneticPr fontId="10"/>
  </si>
  <si>
    <t>Ⅵ</t>
    <phoneticPr fontId="10"/>
  </si>
  <si>
    <t>K</t>
    <phoneticPr fontId="10"/>
  </si>
  <si>
    <t>Ⅴ-Ｋ</t>
    <phoneticPr fontId="10"/>
  </si>
  <si>
    <t>Ⅰ．設　計　費</t>
    <rPh sb="2" eb="3">
      <t>セツ</t>
    </rPh>
    <rPh sb="4" eb="5">
      <t>ケイ</t>
    </rPh>
    <rPh sb="6" eb="7">
      <t>ヒ</t>
    </rPh>
    <phoneticPr fontId="10"/>
  </si>
  <si>
    <t>Ⅱ．既存設備撤去費</t>
    <rPh sb="2" eb="4">
      <t>キゾン</t>
    </rPh>
    <rPh sb="4" eb="6">
      <t>セツビ</t>
    </rPh>
    <rPh sb="6" eb="7">
      <t>テツ</t>
    </rPh>
    <rPh sb="7" eb="8">
      <t>キョ</t>
    </rPh>
    <rPh sb="8" eb="9">
      <t>ヒ</t>
    </rPh>
    <phoneticPr fontId="10"/>
  </si>
  <si>
    <t>Ⅲ．新規設備機器費</t>
    <rPh sb="2" eb="4">
      <t>シンキ</t>
    </rPh>
    <rPh sb="4" eb="6">
      <t>セツビ</t>
    </rPh>
    <rPh sb="6" eb="8">
      <t>キキ</t>
    </rPh>
    <rPh sb="8" eb="9">
      <t>ヒ</t>
    </rPh>
    <phoneticPr fontId="10"/>
  </si>
  <si>
    <t>Ⅳ．新規設備設置工事費</t>
    <rPh sb="2" eb="4">
      <t>シンキ</t>
    </rPh>
    <rPh sb="4" eb="6">
      <t>セツビ</t>
    </rPh>
    <rPh sb="6" eb="8">
      <t>セッチ</t>
    </rPh>
    <rPh sb="8" eb="11">
      <t>コウジヒ</t>
    </rPh>
    <phoneticPr fontId="10"/>
  </si>
  <si>
    <t>Ⅴ．敷地内ガス管敷設費</t>
    <rPh sb="2" eb="4">
      <t>シキチ</t>
    </rPh>
    <rPh sb="4" eb="5">
      <t>ナイ</t>
    </rPh>
    <rPh sb="7" eb="8">
      <t>カン</t>
    </rPh>
    <rPh sb="8" eb="10">
      <t>フセツ</t>
    </rPh>
    <rPh sb="10" eb="11">
      <t>ヒ</t>
    </rPh>
    <phoneticPr fontId="10"/>
  </si>
  <si>
    <t>補助率</t>
    <phoneticPr fontId="10"/>
  </si>
  <si>
    <t>Ⅱ．既存設備撤去費</t>
    <rPh sb="2" eb="4">
      <t>キゾン</t>
    </rPh>
    <rPh sb="4" eb="6">
      <t>セツビ</t>
    </rPh>
    <rPh sb="6" eb="8">
      <t>テッキョ</t>
    </rPh>
    <rPh sb="8" eb="9">
      <t>ヒ</t>
    </rPh>
    <phoneticPr fontId="10"/>
  </si>
  <si>
    <t>定格</t>
    <phoneticPr fontId="10"/>
  </si>
  <si>
    <t>設備名称</t>
    <rPh sb="0" eb="2">
      <t>セツビ</t>
    </rPh>
    <rPh sb="2" eb="4">
      <t>メイショウ</t>
    </rPh>
    <phoneticPr fontId="10"/>
  </si>
  <si>
    <t>製造メーカ
型式</t>
    <phoneticPr fontId="10"/>
  </si>
  <si>
    <t>台数</t>
    <rPh sb="0" eb="2">
      <t>ダイスウ</t>
    </rPh>
    <phoneticPr fontId="10"/>
  </si>
  <si>
    <t>使用燃料</t>
    <rPh sb="0" eb="2">
      <t>シヨウ</t>
    </rPh>
    <rPh sb="2" eb="4">
      <t>ネンリョウ</t>
    </rPh>
    <phoneticPr fontId="10"/>
  </si>
  <si>
    <t>燃料消費量
(Nm3/h)</t>
    <rPh sb="0" eb="2">
      <t>ネンリョウ</t>
    </rPh>
    <rPh sb="2" eb="5">
      <t>ショウヒリョウ</t>
    </rPh>
    <phoneticPr fontId="10"/>
  </si>
  <si>
    <t>（低位発熱量</t>
    <rPh sb="1" eb="3">
      <t>テイイ</t>
    </rPh>
    <rPh sb="3" eb="6">
      <t>ハツネツリョウ</t>
    </rPh>
    <phoneticPr fontId="10"/>
  </si>
  <si>
    <t>MJ/Nm3）</t>
    <phoneticPr fontId="10"/>
  </si>
  <si>
    <t>定格出力
(kW)</t>
    <rPh sb="0" eb="2">
      <t>テイカク</t>
    </rPh>
    <rPh sb="2" eb="4">
      <t>シュツリョク</t>
    </rPh>
    <phoneticPr fontId="10"/>
  </si>
  <si>
    <t>(1)補助事業方式設備(申請値)</t>
    <rPh sb="3" eb="5">
      <t>ホジョ</t>
    </rPh>
    <rPh sb="5" eb="7">
      <t>ジギョウ</t>
    </rPh>
    <rPh sb="7" eb="9">
      <t>ホウシキ</t>
    </rPh>
    <phoneticPr fontId="10"/>
  </si>
  <si>
    <t>(2)補助事業方式設備(実績値)</t>
    <rPh sb="3" eb="5">
      <t>ホジョ</t>
    </rPh>
    <rPh sb="5" eb="7">
      <t>ジギョウ</t>
    </rPh>
    <rPh sb="7" eb="9">
      <t>ホウシキ</t>
    </rPh>
    <phoneticPr fontId="10"/>
  </si>
  <si>
    <t>敷地内ガス管敷設費</t>
    <rPh sb="0" eb="2">
      <t>シキチ</t>
    </rPh>
    <rPh sb="2" eb="3">
      <t>ナイ</t>
    </rPh>
    <rPh sb="5" eb="6">
      <t>カン</t>
    </rPh>
    <rPh sb="6" eb="8">
      <t>フセツ</t>
    </rPh>
    <rPh sb="8" eb="9">
      <t>ヒ</t>
    </rPh>
    <phoneticPr fontId="10"/>
  </si>
  <si>
    <t>見積番号：　○○○○○○○○</t>
    <rPh sb="0" eb="2">
      <t>ミツ</t>
    </rPh>
    <rPh sb="2" eb="4">
      <t>バンゴウ</t>
    </rPh>
    <phoneticPr fontId="10"/>
  </si>
  <si>
    <t>御見積書</t>
    <rPh sb="0" eb="1">
      <t>オン</t>
    </rPh>
    <rPh sb="1" eb="4">
      <t>ミツモリショ</t>
    </rPh>
    <phoneticPr fontId="10"/>
  </si>
  <si>
    <t>宛先</t>
    <rPh sb="0" eb="2">
      <t>アテサキ</t>
    </rPh>
    <phoneticPr fontId="10"/>
  </si>
  <si>
    <t>会社名</t>
    <rPh sb="0" eb="3">
      <t>カイシャメイ</t>
    </rPh>
    <phoneticPr fontId="10"/>
  </si>
  <si>
    <t>件名</t>
    <rPh sb="0" eb="2">
      <t>ケンメイ</t>
    </rPh>
    <phoneticPr fontId="10"/>
  </si>
  <si>
    <t>住所</t>
    <rPh sb="0" eb="2">
      <t>ジュウショ</t>
    </rPh>
    <phoneticPr fontId="10"/>
  </si>
  <si>
    <t>引渡場所</t>
    <rPh sb="0" eb="2">
      <t>ヒキワタシ</t>
    </rPh>
    <rPh sb="2" eb="4">
      <t>バショ</t>
    </rPh>
    <phoneticPr fontId="10"/>
  </si>
  <si>
    <t>納期</t>
    <rPh sb="0" eb="2">
      <t>ノウキ</t>
    </rPh>
    <phoneticPr fontId="10"/>
  </si>
  <si>
    <t>見積有効期限</t>
    <rPh sb="0" eb="2">
      <t>ミツ</t>
    </rPh>
    <rPh sb="2" eb="4">
      <t>ユウコウ</t>
    </rPh>
    <rPh sb="4" eb="6">
      <t>キゲン</t>
    </rPh>
    <phoneticPr fontId="10"/>
  </si>
  <si>
    <t>支払い条件</t>
    <rPh sb="0" eb="2">
      <t>シハラ</t>
    </rPh>
    <rPh sb="3" eb="5">
      <t>ジョウケン</t>
    </rPh>
    <phoneticPr fontId="10"/>
  </si>
  <si>
    <t>見積金額</t>
    <rPh sb="0" eb="2">
      <t>ミツモリ</t>
    </rPh>
    <rPh sb="2" eb="4">
      <t>キンガク</t>
    </rPh>
    <phoneticPr fontId="10"/>
  </si>
  <si>
    <t>（上記金額に消費税は含みません。）</t>
    <rPh sb="1" eb="3">
      <t>ジョウキ</t>
    </rPh>
    <rPh sb="3" eb="5">
      <t>キンガク</t>
    </rPh>
    <rPh sb="6" eb="9">
      <t>ショウヒゼイ</t>
    </rPh>
    <rPh sb="10" eb="11">
      <t>フク</t>
    </rPh>
    <phoneticPr fontId="10"/>
  </si>
  <si>
    <t>番号</t>
    <rPh sb="0" eb="2">
      <t>バンゴウ</t>
    </rPh>
    <phoneticPr fontId="10"/>
  </si>
  <si>
    <t>品名</t>
    <rPh sb="0" eb="2">
      <t>ヒンメイ</t>
    </rPh>
    <phoneticPr fontId="10"/>
  </si>
  <si>
    <t>数量</t>
    <rPh sb="0" eb="2">
      <t>スウリョウ</t>
    </rPh>
    <phoneticPr fontId="10"/>
  </si>
  <si>
    <t>単位</t>
    <rPh sb="0" eb="2">
      <t>タンイ</t>
    </rPh>
    <phoneticPr fontId="10"/>
  </si>
  <si>
    <t>単価</t>
    <rPh sb="0" eb="2">
      <t>タンカ</t>
    </rPh>
    <phoneticPr fontId="10"/>
  </si>
  <si>
    <t>金額</t>
    <rPh sb="0" eb="2">
      <t>キンガク</t>
    </rPh>
    <phoneticPr fontId="10"/>
  </si>
  <si>
    <t>設計費</t>
    <rPh sb="0" eb="2">
      <t>セッケイ</t>
    </rPh>
    <rPh sb="2" eb="3">
      <t>ヒ</t>
    </rPh>
    <phoneticPr fontId="10"/>
  </si>
  <si>
    <t>　　　　補助対象</t>
    <rPh sb="4" eb="6">
      <t>ホジョ</t>
    </rPh>
    <rPh sb="6" eb="8">
      <t>タイショウ</t>
    </rPh>
    <phoneticPr fontId="10"/>
  </si>
  <si>
    <t>　　　　補助対象外</t>
    <rPh sb="4" eb="6">
      <t>ホジョ</t>
    </rPh>
    <rPh sb="6" eb="9">
      <t>タイショウガイ</t>
    </rPh>
    <phoneticPr fontId="10"/>
  </si>
  <si>
    <t>新規設備機器費</t>
    <rPh sb="0" eb="2">
      <t>シンキ</t>
    </rPh>
    <rPh sb="2" eb="4">
      <t>セツビ</t>
    </rPh>
    <rPh sb="4" eb="6">
      <t>キキ</t>
    </rPh>
    <rPh sb="6" eb="7">
      <t>ヒ</t>
    </rPh>
    <phoneticPr fontId="10"/>
  </si>
  <si>
    <t>新規設備設置工事費</t>
    <rPh sb="0" eb="2">
      <t>シンキ</t>
    </rPh>
    <rPh sb="2" eb="4">
      <t>セツビ</t>
    </rPh>
    <rPh sb="4" eb="6">
      <t>セッチ</t>
    </rPh>
    <rPh sb="6" eb="8">
      <t>コウジ</t>
    </rPh>
    <rPh sb="8" eb="9">
      <t>ヒ</t>
    </rPh>
    <phoneticPr fontId="10"/>
  </si>
  <si>
    <t>補助事業に要した経費</t>
    <phoneticPr fontId="10"/>
  </si>
  <si>
    <t>見積件名</t>
    <rPh sb="0" eb="2">
      <t>ミツモリ</t>
    </rPh>
    <rPh sb="2" eb="4">
      <t>ケンメイ</t>
    </rPh>
    <phoneticPr fontId="10"/>
  </si>
  <si>
    <t>補助率</t>
    <rPh sb="0" eb="2">
      <t>ホジョ</t>
    </rPh>
    <rPh sb="2" eb="3">
      <t>リツ</t>
    </rPh>
    <phoneticPr fontId="10"/>
  </si>
  <si>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10"/>
  </si>
  <si>
    <t>承継承認申請書</t>
    <rPh sb="0" eb="2">
      <t>ショウケイ</t>
    </rPh>
    <rPh sb="2" eb="4">
      <t>ショウニン</t>
    </rPh>
    <rPh sb="4" eb="7">
      <t>シンセイショ</t>
    </rPh>
    <phoneticPr fontId="10"/>
  </si>
  <si>
    <t>記</t>
    <rPh sb="0" eb="1">
      <t>キ</t>
    </rPh>
    <phoneticPr fontId="10"/>
  </si>
  <si>
    <t>１．承継を受ける事業者名</t>
    <rPh sb="2" eb="4">
      <t>ショウケイ</t>
    </rPh>
    <rPh sb="5" eb="6">
      <t>ウ</t>
    </rPh>
    <rPh sb="8" eb="11">
      <t>ジギョウシャ</t>
    </rPh>
    <rPh sb="11" eb="12">
      <t>メイ</t>
    </rPh>
    <phoneticPr fontId="10"/>
  </si>
  <si>
    <t>２．交付を決定した補助事業者名</t>
    <rPh sb="2" eb="4">
      <t>コウフ</t>
    </rPh>
    <rPh sb="5" eb="7">
      <t>ケッテイ</t>
    </rPh>
    <rPh sb="9" eb="11">
      <t>ホジョ</t>
    </rPh>
    <rPh sb="11" eb="14">
      <t>ジギョウシャ</t>
    </rPh>
    <rPh sb="14" eb="15">
      <t>メイ</t>
    </rPh>
    <phoneticPr fontId="10"/>
  </si>
  <si>
    <t>３．承継理由</t>
    <rPh sb="2" eb="4">
      <t>ショウケイ</t>
    </rPh>
    <rPh sb="4" eb="6">
      <t>リユウ</t>
    </rPh>
    <phoneticPr fontId="10"/>
  </si>
  <si>
    <t>４．交付決定通知書に掲げられた補助金の額</t>
    <rPh sb="2" eb="4">
      <t>コウフ</t>
    </rPh>
    <rPh sb="4" eb="6">
      <t>ケッテイ</t>
    </rPh>
    <rPh sb="6" eb="9">
      <t>ツウチショ</t>
    </rPh>
    <rPh sb="10" eb="11">
      <t>カカ</t>
    </rPh>
    <rPh sb="15" eb="18">
      <t>ホジョキン</t>
    </rPh>
    <rPh sb="19" eb="20">
      <t>ガク</t>
    </rPh>
    <phoneticPr fontId="10"/>
  </si>
  <si>
    <t>５．既に交付を受けている補助金の額</t>
    <rPh sb="2" eb="3">
      <t>スデ</t>
    </rPh>
    <rPh sb="4" eb="6">
      <t>コウフ</t>
    </rPh>
    <rPh sb="7" eb="8">
      <t>ウ</t>
    </rPh>
    <rPh sb="12" eb="15">
      <t>ホジョキン</t>
    </rPh>
    <rPh sb="16" eb="17">
      <t>ガク</t>
    </rPh>
    <phoneticPr fontId="10"/>
  </si>
  <si>
    <t>6月</t>
  </si>
  <si>
    <t>7月</t>
  </si>
  <si>
    <t>8月</t>
  </si>
  <si>
    <t>9月</t>
  </si>
  <si>
    <t>10月</t>
  </si>
  <si>
    <t>11月</t>
  </si>
  <si>
    <t>12月</t>
  </si>
  <si>
    <t>Ⅴ-Ｊ</t>
    <phoneticPr fontId="10"/>
  </si>
  <si>
    <t xml:space="preserve"> ・ 「敷地内ガス配管の平面図、アイソメ図等」
　※ 口径、延長、分岐バルブ、閉止フランジ、補助事業方式設備との接続位置を明記の上、
　　　補助対象範囲を色分け等で明示</t>
    <rPh sb="46" eb="48">
      <t>ホジョ</t>
    </rPh>
    <rPh sb="48" eb="50">
      <t>ジギョウ</t>
    </rPh>
    <rPh sb="50" eb="52">
      <t>ホウシキ</t>
    </rPh>
    <rPh sb="52" eb="54">
      <t>セツビ</t>
    </rPh>
    <rPh sb="70" eb="72">
      <t>ホジョ</t>
    </rPh>
    <rPh sb="72" eb="74">
      <t>タイショウ</t>
    </rPh>
    <rPh sb="74" eb="76">
      <t>ハンイ</t>
    </rPh>
    <rPh sb="77" eb="78">
      <t>イロ</t>
    </rPh>
    <phoneticPr fontId="10"/>
  </si>
  <si>
    <t xml:space="preserve"> ・ 補助事業方式設備の写真(外観、銘板、付属設備、ガス配管を含む)、及び主な工事写真</t>
    <rPh sb="7" eb="9">
      <t>ホウシキ</t>
    </rPh>
    <rPh sb="21" eb="23">
      <t>フゾク</t>
    </rPh>
    <rPh sb="23" eb="25">
      <t>セツビ</t>
    </rPh>
    <rPh sb="28" eb="30">
      <t>ハイカン</t>
    </rPh>
    <rPh sb="31" eb="32">
      <t>フク</t>
    </rPh>
    <phoneticPr fontId="10"/>
  </si>
  <si>
    <t>I</t>
    <phoneticPr fontId="10"/>
  </si>
  <si>
    <t>J</t>
    <phoneticPr fontId="10"/>
  </si>
  <si>
    <t>※ 各分類に属する設備が多数の場合は、記入枠を増やして全数記入すること。</t>
    <rPh sb="2" eb="3">
      <t>カク</t>
    </rPh>
    <rPh sb="3" eb="5">
      <t>ブンルイ</t>
    </rPh>
    <rPh sb="6" eb="7">
      <t>ゾク</t>
    </rPh>
    <rPh sb="9" eb="11">
      <t>セツビ</t>
    </rPh>
    <rPh sb="12" eb="14">
      <t>タスウ</t>
    </rPh>
    <rPh sb="15" eb="17">
      <t>バアイ</t>
    </rPh>
    <rPh sb="19" eb="21">
      <t>キニュウ</t>
    </rPh>
    <rPh sb="21" eb="22">
      <t>ワク</t>
    </rPh>
    <rPh sb="23" eb="24">
      <t>フ</t>
    </rPh>
    <rPh sb="27" eb="29">
      <t>ゼンスウ</t>
    </rPh>
    <rPh sb="29" eb="31">
      <t>キニュウ</t>
    </rPh>
    <phoneticPr fontId="10"/>
  </si>
  <si>
    <t xml:space="preserve"> 燃料使用量データ報告書</t>
    <rPh sb="1" eb="3">
      <t>ネンリョウ</t>
    </rPh>
    <rPh sb="3" eb="6">
      <t>シヨウリョウ</t>
    </rPh>
    <rPh sb="9" eb="12">
      <t>ホウコクショ</t>
    </rPh>
    <phoneticPr fontId="10"/>
  </si>
  <si>
    <t>交付番号</t>
    <rPh sb="0" eb="2">
      <t>コウフ</t>
    </rPh>
    <rPh sb="2" eb="4">
      <t>バンゴウ</t>
    </rPh>
    <phoneticPr fontId="10"/>
  </si>
  <si>
    <t>事業者名</t>
    <rPh sb="0" eb="3">
      <t>ジギョウシャ</t>
    </rPh>
    <rPh sb="3" eb="4">
      <t>メイ</t>
    </rPh>
    <phoneticPr fontId="10"/>
  </si>
  <si>
    <t>実施場所</t>
    <rPh sb="0" eb="2">
      <t>ジッシ</t>
    </rPh>
    <rPh sb="2" eb="4">
      <t>バショ</t>
    </rPh>
    <phoneticPr fontId="10"/>
  </si>
  <si>
    <t>項目</t>
    <rPh sb="0" eb="2">
      <t>コウモク</t>
    </rPh>
    <phoneticPr fontId="10"/>
  </si>
  <si>
    <t>年間値</t>
    <rPh sb="0" eb="2">
      <t>ネンカン</t>
    </rPh>
    <rPh sb="2" eb="3">
      <t>チ</t>
    </rPh>
    <phoneticPr fontId="10"/>
  </si>
  <si>
    <t>4月</t>
    <rPh sb="1" eb="2">
      <t>ガツ</t>
    </rPh>
    <phoneticPr fontId="10"/>
  </si>
  <si>
    <t>5月</t>
    <rPh sb="1" eb="2">
      <t>ガツ</t>
    </rPh>
    <phoneticPr fontId="10"/>
  </si>
  <si>
    <t>1月</t>
  </si>
  <si>
    <t>2月</t>
  </si>
  <si>
    <t>3月</t>
  </si>
  <si>
    <t>運転時間</t>
    <rPh sb="0" eb="2">
      <t>ウンテン</t>
    </rPh>
    <rPh sb="2" eb="4">
      <t>ジカン</t>
    </rPh>
    <phoneticPr fontId="10"/>
  </si>
  <si>
    <t>h/年</t>
    <rPh sb="2" eb="3">
      <t>ネン</t>
    </rPh>
    <phoneticPr fontId="10"/>
  </si>
  <si>
    <t>昼間（電気需要平準化時間帯以外）</t>
    <rPh sb="0" eb="2">
      <t>ヒルマ</t>
    </rPh>
    <rPh sb="3" eb="5">
      <t>デンキ</t>
    </rPh>
    <rPh sb="5" eb="7">
      <t>ジュヨウ</t>
    </rPh>
    <rPh sb="7" eb="9">
      <t>ヘイジュン</t>
    </rPh>
    <rPh sb="9" eb="10">
      <t>カ</t>
    </rPh>
    <rPh sb="10" eb="13">
      <t>ジカンタイ</t>
    </rPh>
    <rPh sb="13" eb="15">
      <t>イガイ</t>
    </rPh>
    <phoneticPr fontId="10"/>
  </si>
  <si>
    <t>電気需要平準化時間帯</t>
    <rPh sb="0" eb="10">
      <t>デンキジュヨウヘイジュンカジカンタイ</t>
    </rPh>
    <phoneticPr fontId="10"/>
  </si>
  <si>
    <t>夜間（22:00～翌日8:00）</t>
    <rPh sb="0" eb="2">
      <t>ヤカン</t>
    </rPh>
    <phoneticPr fontId="10"/>
  </si>
  <si>
    <t>電力</t>
    <rPh sb="0" eb="2">
      <t>デンリョク</t>
    </rPh>
    <phoneticPr fontId="10"/>
  </si>
  <si>
    <t>MWh/年</t>
    <rPh sb="4" eb="5">
      <t>ネン</t>
    </rPh>
    <phoneticPr fontId="10"/>
  </si>
  <si>
    <t>逆潮流電力</t>
    <rPh sb="0" eb="1">
      <t>ギャク</t>
    </rPh>
    <rPh sb="1" eb="3">
      <t>チョウリュウ</t>
    </rPh>
    <rPh sb="3" eb="5">
      <t>デンリョク</t>
    </rPh>
    <phoneticPr fontId="10"/>
  </si>
  <si>
    <t>GJ/年</t>
    <rPh sb="3" eb="4">
      <t>ネン</t>
    </rPh>
    <phoneticPr fontId="10"/>
  </si>
  <si>
    <t>kL/年</t>
    <rPh sb="3" eb="4">
      <t>ネン</t>
    </rPh>
    <phoneticPr fontId="10"/>
  </si>
  <si>
    <t>ＣＯ2排出量</t>
    <rPh sb="3" eb="5">
      <t>ハイシュツ</t>
    </rPh>
    <rPh sb="5" eb="6">
      <t>リョウ</t>
    </rPh>
    <phoneticPr fontId="10"/>
  </si>
  <si>
    <t>負荷</t>
    <rPh sb="0" eb="2">
      <t>フカ</t>
    </rPh>
    <phoneticPr fontId="10"/>
  </si>
  <si>
    <t>蒸気</t>
    <rPh sb="0" eb="2">
      <t>ジョウキ</t>
    </rPh>
    <phoneticPr fontId="10"/>
  </si>
  <si>
    <t>温水</t>
    <rPh sb="0" eb="2">
      <t>オンスイ</t>
    </rPh>
    <phoneticPr fontId="10"/>
  </si>
  <si>
    <t>冷水</t>
    <rPh sb="0" eb="2">
      <t>レイスイ</t>
    </rPh>
    <phoneticPr fontId="10"/>
  </si>
  <si>
    <t>従来方式一次エネルギー消費量</t>
    <rPh sb="0" eb="2">
      <t>ジュウライ</t>
    </rPh>
    <rPh sb="2" eb="4">
      <t>ホウシキ</t>
    </rPh>
    <rPh sb="4" eb="6">
      <t>イチジ</t>
    </rPh>
    <rPh sb="11" eb="14">
      <t>ショウヒリョウ</t>
    </rPh>
    <phoneticPr fontId="10"/>
  </si>
  <si>
    <t>省エネルギー量</t>
    <rPh sb="0" eb="1">
      <t>ショウ</t>
    </rPh>
    <rPh sb="6" eb="7">
      <t>リョウ</t>
    </rPh>
    <phoneticPr fontId="10"/>
  </si>
  <si>
    <t>省エネルギー率</t>
    <rPh sb="0" eb="1">
      <t>ショウ</t>
    </rPh>
    <rPh sb="6" eb="7">
      <t>リツ</t>
    </rPh>
    <phoneticPr fontId="10"/>
  </si>
  <si>
    <t>従来方式ＣＯ2排出量</t>
    <rPh sb="0" eb="2">
      <t>ジュウライ</t>
    </rPh>
    <rPh sb="2" eb="4">
      <t>ホウシキ</t>
    </rPh>
    <rPh sb="7" eb="9">
      <t>ハイシュツ</t>
    </rPh>
    <rPh sb="9" eb="10">
      <t>リョウ</t>
    </rPh>
    <phoneticPr fontId="10"/>
  </si>
  <si>
    <t>製造メーカ
型式</t>
    <rPh sb="0" eb="2">
      <t>セイゾウ</t>
    </rPh>
    <rPh sb="6" eb="8">
      <t>カタシキ</t>
    </rPh>
    <phoneticPr fontId="10"/>
  </si>
  <si>
    <t>入力
エネルギー</t>
    <rPh sb="0" eb="2">
      <t>ニュウリョク</t>
    </rPh>
    <phoneticPr fontId="10"/>
  </si>
  <si>
    <t>出力
形態</t>
    <rPh sb="0" eb="2">
      <t>シュツリョク</t>
    </rPh>
    <rPh sb="3" eb="5">
      <t>ケイタイ</t>
    </rPh>
    <phoneticPr fontId="10"/>
  </si>
  <si>
    <t>消費量
kW(HHV)</t>
    <rPh sb="0" eb="2">
      <t>ショウヒ</t>
    </rPh>
    <rPh sb="2" eb="3">
      <t>リョウ</t>
    </rPh>
    <phoneticPr fontId="10"/>
  </si>
  <si>
    <t>申請値</t>
    <rPh sb="0" eb="2">
      <t>シンセイ</t>
    </rPh>
    <rPh sb="2" eb="3">
      <t>チ</t>
    </rPh>
    <phoneticPr fontId="10"/>
  </si>
  <si>
    <t>CO2削減量</t>
    <rPh sb="3" eb="5">
      <t>サクゲン</t>
    </rPh>
    <rPh sb="5" eb="6">
      <t>リョウ</t>
    </rPh>
    <phoneticPr fontId="10"/>
  </si>
  <si>
    <t>（事業者名）</t>
    <rPh sb="1" eb="4">
      <t>ジギョウシャ</t>
    </rPh>
    <rPh sb="4" eb="5">
      <t>メイ</t>
    </rPh>
    <phoneticPr fontId="10"/>
  </si>
  <si>
    <t>（担当者）</t>
    <rPh sb="1" eb="4">
      <t>タントウシャ</t>
    </rPh>
    <phoneticPr fontId="10"/>
  </si>
  <si>
    <t>▲t-CO2/年</t>
    <phoneticPr fontId="10"/>
  </si>
  <si>
    <t>使用燃料（HHV)</t>
    <rPh sb="0" eb="2">
      <t>シヨウ</t>
    </rPh>
    <rPh sb="2" eb="4">
      <t>ネンリョウ</t>
    </rPh>
    <phoneticPr fontId="10"/>
  </si>
  <si>
    <t>換算係数</t>
    <rPh sb="0" eb="2">
      <t>カンザン</t>
    </rPh>
    <rPh sb="2" eb="4">
      <t>ケイスウ</t>
    </rPh>
    <phoneticPr fontId="10"/>
  </si>
  <si>
    <t>構内
使用
電力量</t>
    <rPh sb="0" eb="2">
      <t>コウナイ</t>
    </rPh>
    <rPh sb="3" eb="5">
      <t>シヨウ</t>
    </rPh>
    <rPh sb="6" eb="8">
      <t>デンリョク</t>
    </rPh>
    <rPh sb="8" eb="9">
      <t>リョウ</t>
    </rPh>
    <phoneticPr fontId="10"/>
  </si>
  <si>
    <t>薄青欄は値を記入</t>
    <rPh sb="0" eb="1">
      <t>ウス</t>
    </rPh>
    <rPh sb="1" eb="2">
      <t>アオ</t>
    </rPh>
    <rPh sb="2" eb="3">
      <t>ラン</t>
    </rPh>
    <rPh sb="4" eb="5">
      <t>アタイ</t>
    </rPh>
    <rPh sb="6" eb="8">
      <t>キニュウ</t>
    </rPh>
    <phoneticPr fontId="10"/>
  </si>
  <si>
    <t>無色欄は自動計算（入力は不要）</t>
    <rPh sb="0" eb="2">
      <t>ムショク</t>
    </rPh>
    <rPh sb="2" eb="3">
      <t>ラン</t>
    </rPh>
    <rPh sb="4" eb="6">
      <t>ジドウ</t>
    </rPh>
    <rPh sb="6" eb="8">
      <t>ケイサン</t>
    </rPh>
    <rPh sb="9" eb="11">
      <t>ニュウリョク</t>
    </rPh>
    <rPh sb="12" eb="14">
      <t>フヨウ</t>
    </rPh>
    <phoneticPr fontId="10"/>
  </si>
  <si>
    <t>燃料消費量</t>
    <rPh sb="0" eb="2">
      <t>ネンリョウ</t>
    </rPh>
    <rPh sb="2" eb="5">
      <t>ショウヒリョウ</t>
    </rPh>
    <phoneticPr fontId="10"/>
  </si>
  <si>
    <t>燃料使用量</t>
    <rPh sb="0" eb="2">
      <t>ネンリョウ</t>
    </rPh>
    <rPh sb="2" eb="5">
      <t>シヨウリョウ</t>
    </rPh>
    <phoneticPr fontId="10"/>
  </si>
  <si>
    <t>熱量換算燃料使用量</t>
    <rPh sb="0" eb="2">
      <t>ネツリョウ</t>
    </rPh>
    <rPh sb="2" eb="4">
      <t>カンザン</t>
    </rPh>
    <rPh sb="4" eb="6">
      <t>ネンリョウ</t>
    </rPh>
    <rPh sb="6" eb="9">
      <t>シヨウリョウ</t>
    </rPh>
    <phoneticPr fontId="10"/>
  </si>
  <si>
    <t>原油換算燃料使用量</t>
    <rPh sb="0" eb="2">
      <t>ゲンユ</t>
    </rPh>
    <rPh sb="2" eb="4">
      <t>カンザン</t>
    </rPh>
    <rPh sb="4" eb="6">
      <t>ネンリョウ</t>
    </rPh>
    <rPh sb="6" eb="9">
      <t>シヨウリョウ</t>
    </rPh>
    <phoneticPr fontId="10"/>
  </si>
  <si>
    <t>蒸気利用量</t>
    <rPh sb="0" eb="2">
      <t>ジョウキ</t>
    </rPh>
    <rPh sb="2" eb="4">
      <t>リヨウ</t>
    </rPh>
    <rPh sb="4" eb="5">
      <t>リョウ</t>
    </rPh>
    <phoneticPr fontId="10"/>
  </si>
  <si>
    <t>温水利用量</t>
    <rPh sb="0" eb="2">
      <t>オンスイ</t>
    </rPh>
    <rPh sb="2" eb="4">
      <t>リヨウ</t>
    </rPh>
    <rPh sb="4" eb="5">
      <t>リョウ</t>
    </rPh>
    <phoneticPr fontId="10"/>
  </si>
  <si>
    <t>冷水利用量</t>
    <rPh sb="0" eb="2">
      <t>レイスイ</t>
    </rPh>
    <rPh sb="2" eb="4">
      <t>リヨウ</t>
    </rPh>
    <rPh sb="4" eb="5">
      <t>リョウ</t>
    </rPh>
    <phoneticPr fontId="10"/>
  </si>
  <si>
    <t>CO2排出量</t>
    <rPh sb="3" eb="5">
      <t>ハイシュツ</t>
    </rPh>
    <rPh sb="5" eb="6">
      <t>リョウ</t>
    </rPh>
    <phoneticPr fontId="10"/>
  </si>
  <si>
    <t>GJ/千Nm3</t>
    <phoneticPr fontId="10"/>
  </si>
  <si>
    <t>昼間（電気需要平準化時間帯以外）</t>
    <phoneticPr fontId="10"/>
  </si>
  <si>
    <t>GJ/MWh</t>
    <phoneticPr fontId="10"/>
  </si>
  <si>
    <t>GJ/GJ</t>
    <phoneticPr fontId="10"/>
  </si>
  <si>
    <t>電気需要平準化時間帯</t>
    <phoneticPr fontId="10"/>
  </si>
  <si>
    <t>夜間</t>
    <phoneticPr fontId="10"/>
  </si>
  <si>
    <t>逆潮流電力</t>
    <phoneticPr fontId="10"/>
  </si>
  <si>
    <t>①</t>
    <phoneticPr fontId="10"/>
  </si>
  <si>
    <t>②</t>
    <phoneticPr fontId="10"/>
  </si>
  <si>
    <t>③</t>
    <phoneticPr fontId="10"/>
  </si>
  <si>
    <t>④</t>
    <phoneticPr fontId="10"/>
  </si>
  <si>
    <t>⑤</t>
    <phoneticPr fontId="10"/>
  </si>
  <si>
    <t>⑥</t>
    <phoneticPr fontId="10"/>
  </si>
  <si>
    <t>標準状態(0℃、1気圧）に換算</t>
    <phoneticPr fontId="10"/>
  </si>
  <si>
    <t>Nm3/年</t>
    <rPh sb="4" eb="5">
      <t>ネン</t>
    </rPh>
    <phoneticPr fontId="10"/>
  </si>
  <si>
    <t>⑦</t>
    <phoneticPr fontId="10"/>
  </si>
  <si>
    <t>⑧</t>
    <phoneticPr fontId="10"/>
  </si>
  <si>
    <t>⑨</t>
    <phoneticPr fontId="10"/>
  </si>
  <si>
    <t>⑪</t>
    <phoneticPr fontId="10"/>
  </si>
  <si>
    <t>⑫</t>
    <phoneticPr fontId="10"/>
  </si>
  <si>
    <t>⑬</t>
    <phoneticPr fontId="10"/>
  </si>
  <si>
    <t>⑭</t>
    <phoneticPr fontId="10"/>
  </si>
  <si>
    <t>⑮</t>
    <phoneticPr fontId="10"/>
  </si>
  <si>
    <t>⑯</t>
    <phoneticPr fontId="10"/>
  </si>
  <si>
    <t>⑰</t>
    <phoneticPr fontId="10"/>
  </si>
  <si>
    <t>⑱</t>
    <phoneticPr fontId="10"/>
  </si>
  <si>
    <t>％</t>
    <phoneticPr fontId="10"/>
  </si>
  <si>
    <t>⑲</t>
    <phoneticPr fontId="10"/>
  </si>
  <si>
    <t>⑳</t>
    <phoneticPr fontId="10"/>
  </si>
  <si>
    <t>NO</t>
    <phoneticPr fontId="10"/>
  </si>
  <si>
    <t>tCO2/年</t>
    <phoneticPr fontId="10"/>
  </si>
  <si>
    <t>▲tCO2/年</t>
    <phoneticPr fontId="10"/>
  </si>
  <si>
    <t>法 人 名</t>
    <phoneticPr fontId="10"/>
  </si>
  <si>
    <t>住　　所</t>
    <phoneticPr fontId="10"/>
  </si>
  <si>
    <t>-</t>
    <phoneticPr fontId="10"/>
  </si>
  <si>
    <t>法 人 名</t>
    <phoneticPr fontId="10"/>
  </si>
  <si>
    <t>住　　所</t>
    <phoneticPr fontId="10"/>
  </si>
  <si>
    <t>※　見積額比較表の合計金額が見積書と合致していること。</t>
    <rPh sb="2" eb="4">
      <t>ミツモリ</t>
    </rPh>
    <rPh sb="4" eb="5">
      <t>ガク</t>
    </rPh>
    <rPh sb="5" eb="7">
      <t>ヒカク</t>
    </rPh>
    <rPh sb="7" eb="8">
      <t>ヒョウ</t>
    </rPh>
    <rPh sb="9" eb="11">
      <t>ゴウケイ</t>
    </rPh>
    <rPh sb="11" eb="13">
      <t>キンガク</t>
    </rPh>
    <rPh sb="14" eb="17">
      <t>ミツモリショ</t>
    </rPh>
    <rPh sb="18" eb="20">
      <t>ガッチ</t>
    </rPh>
    <phoneticPr fontId="10"/>
  </si>
  <si>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10"/>
  </si>
  <si>
    <t>【添付が必要な資料】</t>
    <rPh sb="1" eb="3">
      <t>テンプ</t>
    </rPh>
    <rPh sb="4" eb="6">
      <t>ヒツヨウ</t>
    </rPh>
    <rPh sb="7" eb="9">
      <t>シリョウ</t>
    </rPh>
    <phoneticPr fontId="10"/>
  </si>
  <si>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10"/>
  </si>
  <si>
    <t>役　　職</t>
    <rPh sb="0" eb="1">
      <t>ヤク</t>
    </rPh>
    <rPh sb="3" eb="4">
      <t>ショク</t>
    </rPh>
    <phoneticPr fontId="10"/>
  </si>
  <si>
    <t>補助事業設備の用途</t>
    <rPh sb="0" eb="2">
      <t>ホジョ</t>
    </rPh>
    <rPh sb="2" eb="4">
      <t>ジギョウ</t>
    </rPh>
    <rPh sb="4" eb="6">
      <t>セツビ</t>
    </rPh>
    <rPh sb="7" eb="9">
      <t>ヨウト</t>
    </rPh>
    <phoneticPr fontId="10"/>
  </si>
  <si>
    <t>補助事業設備の仕様確認表</t>
    <rPh sb="0" eb="2">
      <t>ホジョ</t>
    </rPh>
    <rPh sb="2" eb="4">
      <t>ジギョウ</t>
    </rPh>
    <rPh sb="4" eb="6">
      <t>セツビ</t>
    </rPh>
    <rPh sb="7" eb="9">
      <t>シヨウ</t>
    </rPh>
    <rPh sb="9" eb="11">
      <t>カクニン</t>
    </rPh>
    <rPh sb="11" eb="12">
      <t>ヒョウ</t>
    </rPh>
    <phoneticPr fontId="10"/>
  </si>
  <si>
    <t>引き合い仕様書</t>
    <phoneticPr fontId="10"/>
  </si>
  <si>
    <t>添付図面</t>
    <phoneticPr fontId="10"/>
  </si>
  <si>
    <t>　　　　　　（２）▲▲▲</t>
    <phoneticPr fontId="10"/>
  </si>
  <si>
    <t>3-1</t>
    <phoneticPr fontId="10"/>
  </si>
  <si>
    <t>4-1</t>
    <phoneticPr fontId="10"/>
  </si>
  <si>
    <t>　　　　　　（２）△△△　　【按分相当額】</t>
    <rPh sb="15" eb="17">
      <t>アンブン</t>
    </rPh>
    <rPh sb="17" eb="19">
      <t>ソウトウ</t>
    </rPh>
    <rPh sb="19" eb="20">
      <t>ガク</t>
    </rPh>
    <phoneticPr fontId="10"/>
  </si>
  <si>
    <t>事業者</t>
    <rPh sb="0" eb="3">
      <t>ジギョウシャ</t>
    </rPh>
    <phoneticPr fontId="51"/>
  </si>
  <si>
    <t>会社名</t>
    <rPh sb="0" eb="3">
      <t>カイシャメイ</t>
    </rPh>
    <phoneticPr fontId="51"/>
  </si>
  <si>
    <t>事業者との関係</t>
    <rPh sb="0" eb="3">
      <t>ジギョウシャ</t>
    </rPh>
    <rPh sb="5" eb="7">
      <t>カンケイ</t>
    </rPh>
    <phoneticPr fontId="51"/>
  </si>
  <si>
    <t>住所</t>
    <rPh sb="0" eb="2">
      <t>ジュウショ</t>
    </rPh>
    <phoneticPr fontId="51"/>
  </si>
  <si>
    <t>業務の範囲</t>
    <rPh sb="0" eb="2">
      <t>ギョウム</t>
    </rPh>
    <rPh sb="3" eb="5">
      <t>ハンイ</t>
    </rPh>
    <phoneticPr fontId="51"/>
  </si>
  <si>
    <t>体制図</t>
    <rPh sb="0" eb="2">
      <t>タイセイ</t>
    </rPh>
    <rPh sb="2" eb="3">
      <t>ズ</t>
    </rPh>
    <phoneticPr fontId="51"/>
  </si>
  <si>
    <t>委託先</t>
    <rPh sb="0" eb="3">
      <t>イタクサキ</t>
    </rPh>
    <phoneticPr fontId="51"/>
  </si>
  <si>
    <t>再委託先</t>
    <rPh sb="0" eb="3">
      <t>サイイタク</t>
    </rPh>
    <rPh sb="3" eb="4">
      <t>サキ</t>
    </rPh>
    <phoneticPr fontId="51"/>
  </si>
  <si>
    <t>３．補助金の振込先</t>
    <phoneticPr fontId="10"/>
  </si>
  <si>
    <t>（様式第４）</t>
    <phoneticPr fontId="10"/>
  </si>
  <si>
    <r>
      <t>送電電力量</t>
    </r>
    <r>
      <rPr>
        <sz val="6"/>
        <rFont val="Meiryo UI"/>
        <family val="3"/>
        <charset val="128"/>
      </rPr>
      <t>※1</t>
    </r>
    <rPh sb="0" eb="2">
      <t>ソウデン</t>
    </rPh>
    <rPh sb="2" eb="4">
      <t>デンリョク</t>
    </rPh>
    <rPh sb="4" eb="5">
      <t>リョウ</t>
    </rPh>
    <phoneticPr fontId="10"/>
  </si>
  <si>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10"/>
  </si>
  <si>
    <t>令和</t>
    <rPh sb="0" eb="2">
      <t>レイワ</t>
    </rPh>
    <phoneticPr fontId="10"/>
  </si>
  <si>
    <t>見積会社</t>
    <rPh sb="0" eb="2">
      <t>ミツモリ</t>
    </rPh>
    <rPh sb="2" eb="4">
      <t>ガイシャ</t>
    </rPh>
    <phoneticPr fontId="10"/>
  </si>
  <si>
    <t>合　計</t>
    <rPh sb="0" eb="1">
      <t>ア</t>
    </rPh>
    <rPh sb="2" eb="3">
      <t>ケイ</t>
    </rPh>
    <phoneticPr fontId="10"/>
  </si>
  <si>
    <t>　　　令和○年○○月○○日</t>
    <rPh sb="3" eb="5">
      <t>レイワ</t>
    </rPh>
    <rPh sb="6" eb="7">
      <t>ネン</t>
    </rPh>
    <rPh sb="9" eb="10">
      <t>ガツ</t>
    </rPh>
    <rPh sb="12" eb="13">
      <t>ニチ</t>
    </rPh>
    <phoneticPr fontId="10"/>
  </si>
  <si>
    <t>TEL:</t>
    <phoneticPr fontId="10"/>
  </si>
  <si>
    <t>FAX:</t>
    <phoneticPr fontId="10"/>
  </si>
  <si>
    <t>1-1</t>
    <phoneticPr fontId="10"/>
  </si>
  <si>
    <t>　　　　　　（１）○○○</t>
    <phoneticPr fontId="10"/>
  </si>
  <si>
    <t>　　　　　　（２）△△△</t>
    <phoneticPr fontId="10"/>
  </si>
  <si>
    <t>1-2</t>
    <phoneticPr fontId="10"/>
  </si>
  <si>
    <t>　　　　　　（１）●●●</t>
    <phoneticPr fontId="10"/>
  </si>
  <si>
    <t>（内補助対象　小計）</t>
    <rPh sb="1" eb="2">
      <t>ウチ</t>
    </rPh>
    <rPh sb="2" eb="4">
      <t>ホジョ</t>
    </rPh>
    <rPh sb="4" eb="6">
      <t>タイショウ</t>
    </rPh>
    <rPh sb="7" eb="9">
      <t>ショウケイ</t>
    </rPh>
    <phoneticPr fontId="10"/>
  </si>
  <si>
    <t>2-1</t>
    <phoneticPr fontId="10"/>
  </si>
  <si>
    <t>2-1-2</t>
    <phoneticPr fontId="10"/>
  </si>
  <si>
    <t>3</t>
    <phoneticPr fontId="10"/>
  </si>
  <si>
    <t>3-2</t>
    <phoneticPr fontId="10"/>
  </si>
  <si>
    <t>　　　　　　（２）△△△　</t>
    <phoneticPr fontId="10"/>
  </si>
  <si>
    <t>4-2</t>
    <phoneticPr fontId="10"/>
  </si>
  <si>
    <t>5-1</t>
    <phoneticPr fontId="10"/>
  </si>
  <si>
    <t>5-2</t>
    <phoneticPr fontId="10"/>
  </si>
  <si>
    <t>　　　　　　（２）▲▲▲　　【按分相当額】</t>
    <phoneticPr fontId="10"/>
  </si>
  <si>
    <t>合計　①</t>
    <rPh sb="0" eb="2">
      <t>ゴウケイ</t>
    </rPh>
    <phoneticPr fontId="10"/>
  </si>
  <si>
    <t>（内補助対象　合計）</t>
    <rPh sb="1" eb="2">
      <t>ウチ</t>
    </rPh>
    <rPh sb="2" eb="4">
      <t>ホジョ</t>
    </rPh>
    <rPh sb="4" eb="6">
      <t>タイショウ</t>
    </rPh>
    <rPh sb="7" eb="9">
      <t>ゴウケイ</t>
    </rPh>
    <phoneticPr fontId="10"/>
  </si>
  <si>
    <t>消費税</t>
    <rPh sb="0" eb="3">
      <t>ショウヒゼイ</t>
    </rPh>
    <phoneticPr fontId="10"/>
  </si>
  <si>
    <t>概算見積</t>
    <rPh sb="0" eb="2">
      <t>ガイサン</t>
    </rPh>
    <rPh sb="2" eb="4">
      <t>ミツ</t>
    </rPh>
    <phoneticPr fontId="10"/>
  </si>
  <si>
    <t>（様式第１０）</t>
    <phoneticPr fontId="10"/>
  </si>
  <si>
    <t>.</t>
    <phoneticPr fontId="10"/>
  </si>
  <si>
    <t>※ システム毎に作成すること。</t>
    <rPh sb="6" eb="7">
      <t>ゴト</t>
    </rPh>
    <phoneticPr fontId="10"/>
  </si>
  <si>
    <t>（様式第１３）</t>
    <phoneticPr fontId="10"/>
  </si>
  <si>
    <t>支店名</t>
    <phoneticPr fontId="10"/>
  </si>
  <si>
    <t>口座名義
(カナ)</t>
    <phoneticPr fontId="10"/>
  </si>
  <si>
    <t>（様式第５）</t>
    <phoneticPr fontId="10"/>
  </si>
  <si>
    <t>補助事業に要する経費</t>
    <phoneticPr fontId="10"/>
  </si>
  <si>
    <t>（様式第７）</t>
    <phoneticPr fontId="10"/>
  </si>
  <si>
    <t>令 和</t>
    <phoneticPr fontId="10"/>
  </si>
  <si>
    <t>都市ガス振興センター　御中</t>
    <phoneticPr fontId="10"/>
  </si>
  <si>
    <t>（様式第８）</t>
    <phoneticPr fontId="10"/>
  </si>
  <si>
    <t>（様式第１６）</t>
    <phoneticPr fontId="10"/>
  </si>
  <si>
    <t>　</t>
    <phoneticPr fontId="10"/>
  </si>
  <si>
    <t>　１．転用　　２．譲渡　　３．交換　　４．貸付け　　５．担保に供する処分　　
　６．取壊し　７．廃棄　　８．その他（　　　　　　　　　　　）</t>
    <rPh sb="3" eb="5">
      <t>テンヨウ</t>
    </rPh>
    <rPh sb="9" eb="11">
      <t>ジョウト</t>
    </rPh>
    <rPh sb="15" eb="17">
      <t>コウカン</t>
    </rPh>
    <rPh sb="21" eb="22">
      <t>カ</t>
    </rPh>
    <rPh sb="22" eb="23">
      <t>ツ</t>
    </rPh>
    <rPh sb="28" eb="30">
      <t>タンポ</t>
    </rPh>
    <rPh sb="31" eb="32">
      <t>キョウ</t>
    </rPh>
    <rPh sb="34" eb="36">
      <t>ショブン</t>
    </rPh>
    <rPh sb="42" eb="44">
      <t>トリコワ</t>
    </rPh>
    <rPh sb="48" eb="50">
      <t>ハイキ</t>
    </rPh>
    <rPh sb="56" eb="57">
      <t>タ</t>
    </rPh>
    <phoneticPr fontId="10"/>
  </si>
  <si>
    <t>～</t>
    <phoneticPr fontId="10"/>
  </si>
  <si>
    <t>・予め提出した発注先選定理由書の写し（該当する場合）</t>
    <phoneticPr fontId="10"/>
  </si>
  <si>
    <t>L</t>
    <phoneticPr fontId="10"/>
  </si>
  <si>
    <t>令 和</t>
    <rPh sb="0" eb="1">
      <t>レイ</t>
    </rPh>
    <rPh sb="2" eb="3">
      <t>ワ</t>
    </rPh>
    <phoneticPr fontId="10"/>
  </si>
  <si>
    <t>CO2排出削減量</t>
    <rPh sb="3" eb="5">
      <t>ハイシュツ</t>
    </rPh>
    <rPh sb="5" eb="7">
      <t>サクゲン</t>
    </rPh>
    <rPh sb="7" eb="8">
      <t>リョウ</t>
    </rPh>
    <phoneticPr fontId="10"/>
  </si>
  <si>
    <t>CO2削減率</t>
    <rPh sb="3" eb="5">
      <t>サクゲン</t>
    </rPh>
    <rPh sb="5" eb="6">
      <t>リツ</t>
    </rPh>
    <phoneticPr fontId="10"/>
  </si>
  <si>
    <t>t-ＣＯ2/年</t>
    <rPh sb="6" eb="7">
      <t>ネン</t>
    </rPh>
    <phoneticPr fontId="10"/>
  </si>
  <si>
    <t>▲t-ＣＯ2/年</t>
    <rPh sb="7" eb="8">
      <t>ネン</t>
    </rPh>
    <phoneticPr fontId="10"/>
  </si>
  <si>
    <t>％</t>
    <phoneticPr fontId="10"/>
  </si>
  <si>
    <t>㉑</t>
    <phoneticPr fontId="10"/>
  </si>
  <si>
    <t>㉒</t>
    <phoneticPr fontId="10"/>
  </si>
  <si>
    <t>（様式第１５）</t>
    <phoneticPr fontId="10"/>
  </si>
  <si>
    <t>M</t>
  </si>
  <si>
    <t>N</t>
  </si>
  <si>
    <t>実績報告書（様式第１０）</t>
    <rPh sb="0" eb="2">
      <t>ジッセキ</t>
    </rPh>
    <rPh sb="2" eb="5">
      <t>ホウコクショ</t>
    </rPh>
    <rPh sb="6" eb="8">
      <t>ヨウシキ</t>
    </rPh>
    <rPh sb="8" eb="9">
      <t>ダイ</t>
    </rPh>
    <phoneticPr fontId="10"/>
  </si>
  <si>
    <t xml:space="preserve"> ・ 補助対象設備に関する範囲の「全体図、配置図、システム図、単線結線図」
　※ 対象設備名、配管の種別を明記の上、補助対象範囲を色分け等で明示</t>
    <rPh sb="3" eb="5">
      <t>ホジョ</t>
    </rPh>
    <rPh sb="5" eb="7">
      <t>タイショウ</t>
    </rPh>
    <rPh sb="17" eb="19">
      <t>ゼンタイ</t>
    </rPh>
    <rPh sb="19" eb="20">
      <t>ズ</t>
    </rPh>
    <rPh sb="31" eb="33">
      <t>タンセン</t>
    </rPh>
    <rPh sb="33" eb="36">
      <t>ケッセンズ</t>
    </rPh>
    <rPh sb="58" eb="60">
      <t>ホジョ</t>
    </rPh>
    <rPh sb="60" eb="62">
      <t>タイショウ</t>
    </rPh>
    <rPh sb="62" eb="64">
      <t>ハンイ</t>
    </rPh>
    <phoneticPr fontId="10"/>
  </si>
  <si>
    <t>交付申請書（様式第１）、実施計画書（様式第２）の写し</t>
    <rPh sb="0" eb="2">
      <t>コウフ</t>
    </rPh>
    <rPh sb="2" eb="5">
      <t>シンセイショ</t>
    </rPh>
    <rPh sb="6" eb="8">
      <t>ヨウシキ</t>
    </rPh>
    <rPh sb="8" eb="9">
      <t>ダイ</t>
    </rPh>
    <rPh sb="12" eb="14">
      <t>ジッシ</t>
    </rPh>
    <rPh sb="14" eb="17">
      <t>ケイカクショ</t>
    </rPh>
    <rPh sb="24" eb="25">
      <t>ウツ</t>
    </rPh>
    <phoneticPr fontId="10"/>
  </si>
  <si>
    <t>交付決定通知書（様式第３）の写し</t>
    <rPh sb="0" eb="2">
      <t>コウフ</t>
    </rPh>
    <rPh sb="2" eb="4">
      <t>ケッテイ</t>
    </rPh>
    <rPh sb="4" eb="7">
      <t>ツウチショ</t>
    </rPh>
    <rPh sb="8" eb="10">
      <t>ヨウシキ</t>
    </rPh>
    <rPh sb="10" eb="11">
      <t>ダイ</t>
    </rPh>
    <rPh sb="14" eb="15">
      <t>ウツ</t>
    </rPh>
    <phoneticPr fontId="10"/>
  </si>
  <si>
    <t xml:space="preserve"> ・ 契約書の写し、または、注文書の写しおよび請書の写し
 ※ 支払いが複数回に分ける場合は契約書にその旨記載し写しを提出。契約は必ず書面をもって行うこと。</t>
    <rPh sb="3" eb="6">
      <t>ケイヤクショ</t>
    </rPh>
    <rPh sb="7" eb="8">
      <t>ウツ</t>
    </rPh>
    <rPh sb="14" eb="17">
      <t>チュウモンショ</t>
    </rPh>
    <rPh sb="18" eb="19">
      <t>ウツ</t>
    </rPh>
    <rPh sb="23" eb="25">
      <t>ウケショ</t>
    </rPh>
    <rPh sb="26" eb="27">
      <t>ウツ</t>
    </rPh>
    <phoneticPr fontId="10"/>
  </si>
  <si>
    <r>
      <t xml:space="preserve"> ・ 補助対象設備の仕様書（メーカ、型式、定格能力等を明記したもの）　</t>
    </r>
    <r>
      <rPr>
        <sz val="9"/>
        <rFont val="ＭＳ Ｐ明朝"/>
        <family val="1"/>
        <charset val="128"/>
      </rPr>
      <t>※仕様書は主要機器と主要な付帯設備</t>
    </r>
    <rPh sb="3" eb="5">
      <t>ホジョ</t>
    </rPh>
    <rPh sb="5" eb="7">
      <t>タイショウ</t>
    </rPh>
    <rPh sb="7" eb="9">
      <t>セツビ</t>
    </rPh>
    <phoneticPr fontId="10"/>
  </si>
  <si>
    <t xml:space="preserve"> ・ 見積書原本の写し
 ※ 見積書は指定の経費区分（設計費、既存設備撤去費、新規設備機器費、・・・）を明記し、注釈または
　   内訳メモをつける
 ※ 一式で５０万円以上の見積項目については内訳書を添付（単体で５０万円以上の機器を除く）</t>
    <rPh sb="6" eb="8">
      <t>ゲンポン</t>
    </rPh>
    <rPh sb="19" eb="21">
      <t>シテイ</t>
    </rPh>
    <rPh sb="52" eb="54">
      <t>メイキ</t>
    </rPh>
    <rPh sb="78" eb="80">
      <t>イッシキ</t>
    </rPh>
    <rPh sb="83" eb="85">
      <t>マンエン</t>
    </rPh>
    <rPh sb="85" eb="87">
      <t>イジョウ</t>
    </rPh>
    <rPh sb="88" eb="90">
      <t>ミツモリ</t>
    </rPh>
    <rPh sb="90" eb="92">
      <t>コウモク</t>
    </rPh>
    <rPh sb="97" eb="99">
      <t>ウチワケ</t>
    </rPh>
    <rPh sb="99" eb="100">
      <t>ショ</t>
    </rPh>
    <rPh sb="101" eb="103">
      <t>テンプ</t>
    </rPh>
    <rPh sb="104" eb="106">
      <t>タンタイ</t>
    </rPh>
    <rPh sb="109" eb="111">
      <t>マンエン</t>
    </rPh>
    <rPh sb="111" eb="113">
      <t>イジョウ</t>
    </rPh>
    <rPh sb="114" eb="116">
      <t>キキ</t>
    </rPh>
    <rPh sb="117" eb="118">
      <t>ノゾ</t>
    </rPh>
    <phoneticPr fontId="10"/>
  </si>
  <si>
    <t>防災計画指定等の施設であることを証明できる書類、導入ガス設備が協定に寄与することを示した説明書類</t>
    <rPh sb="0" eb="2">
      <t>ボウサイ</t>
    </rPh>
    <rPh sb="2" eb="4">
      <t>ケイカク</t>
    </rPh>
    <rPh sb="4" eb="6">
      <t>シテイ</t>
    </rPh>
    <rPh sb="6" eb="7">
      <t>トウ</t>
    </rPh>
    <rPh sb="8" eb="10">
      <t>シセツ</t>
    </rPh>
    <rPh sb="16" eb="18">
      <t>ショウメイ</t>
    </rPh>
    <rPh sb="21" eb="23">
      <t>ショルイ</t>
    </rPh>
    <phoneticPr fontId="10"/>
  </si>
  <si>
    <t>③共同申請の場合、役割分担を示す体制表</t>
    <rPh sb="1" eb="3">
      <t>キョウドウ</t>
    </rPh>
    <rPh sb="3" eb="5">
      <t>シンセイ</t>
    </rPh>
    <rPh sb="6" eb="8">
      <t>バアイ</t>
    </rPh>
    <phoneticPr fontId="10"/>
  </si>
  <si>
    <t>仕様書と図面（竣工図）</t>
    <rPh sb="0" eb="3">
      <t>シヨウショ</t>
    </rPh>
    <rPh sb="4" eb="6">
      <t>ズメン</t>
    </rPh>
    <rPh sb="7" eb="9">
      <t>シュンコウ</t>
    </rPh>
    <rPh sb="9" eb="10">
      <t>ズ</t>
    </rPh>
    <phoneticPr fontId="10"/>
  </si>
  <si>
    <t xml:space="preserve"> ・ 銀行の振込受付書又は、振込金受取書の写し</t>
    <rPh sb="3" eb="5">
      <t>ギンコウ</t>
    </rPh>
    <phoneticPr fontId="10"/>
  </si>
  <si>
    <t>ｂ.ＧＨＰ</t>
    <phoneticPr fontId="10"/>
  </si>
  <si>
    <t>（高位発熱量</t>
    <rPh sb="1" eb="3">
      <t>コウイ</t>
    </rPh>
    <rPh sb="3" eb="6">
      <t>ハツネツリョウ</t>
    </rPh>
    <phoneticPr fontId="10"/>
  </si>
  <si>
    <t>（様式第１１）</t>
    <phoneticPr fontId="10"/>
  </si>
  <si>
    <t>２．交付予定額と翌年度への繰越額</t>
    <rPh sb="2" eb="4">
      <t>コウフ</t>
    </rPh>
    <rPh sb="4" eb="6">
      <t>ヨテイ</t>
    </rPh>
    <rPh sb="6" eb="7">
      <t>ガク</t>
    </rPh>
    <rPh sb="8" eb="10">
      <t>ヨクトシ</t>
    </rPh>
    <rPh sb="10" eb="11">
      <t>ド</t>
    </rPh>
    <rPh sb="13" eb="15">
      <t>クリコシ</t>
    </rPh>
    <rPh sb="15" eb="16">
      <t>ガク</t>
    </rPh>
    <phoneticPr fontId="10"/>
  </si>
  <si>
    <t>交付予定額</t>
    <rPh sb="0" eb="2">
      <t>コウフ</t>
    </rPh>
    <rPh sb="2" eb="4">
      <t>ヨテイ</t>
    </rPh>
    <rPh sb="4" eb="5">
      <t>ガク</t>
    </rPh>
    <phoneticPr fontId="10"/>
  </si>
  <si>
    <t>交付予定額のうち翌年度への繰越額</t>
    <rPh sb="0" eb="2">
      <t>コウフ</t>
    </rPh>
    <rPh sb="2" eb="4">
      <t>ヨテイ</t>
    </rPh>
    <rPh sb="4" eb="5">
      <t>ガク</t>
    </rPh>
    <rPh sb="8" eb="9">
      <t>ヨク</t>
    </rPh>
    <rPh sb="9" eb="11">
      <t>ネンド</t>
    </rPh>
    <rPh sb="13" eb="14">
      <t>ク</t>
    </rPh>
    <rPh sb="14" eb="15">
      <t>コ</t>
    </rPh>
    <rPh sb="15" eb="16">
      <t>ガク</t>
    </rPh>
    <phoneticPr fontId="10"/>
  </si>
  <si>
    <t>交付予定額</t>
    <rPh sb="0" eb="2">
      <t>コウフ</t>
    </rPh>
    <rPh sb="2" eb="5">
      <t>ヨテイガク</t>
    </rPh>
    <phoneticPr fontId="10"/>
  </si>
  <si>
    <t>３．補助事業開始日及び完了予定日</t>
    <rPh sb="2" eb="4">
      <t>ホジョ</t>
    </rPh>
    <rPh sb="4" eb="6">
      <t>ジギョウ</t>
    </rPh>
    <rPh sb="6" eb="9">
      <t>カイシビ</t>
    </rPh>
    <rPh sb="9" eb="10">
      <t>オヨ</t>
    </rPh>
    <rPh sb="11" eb="13">
      <t>カンリョウ</t>
    </rPh>
    <rPh sb="13" eb="16">
      <t>ヨテイビ</t>
    </rPh>
    <phoneticPr fontId="10"/>
  </si>
  <si>
    <t>補助事業方式設備の仕様確認表</t>
    <rPh sb="0" eb="2">
      <t>ホジョ</t>
    </rPh>
    <rPh sb="2" eb="4">
      <t>ジギョウ</t>
    </rPh>
    <rPh sb="4" eb="6">
      <t>ホウシキ</t>
    </rPh>
    <rPh sb="6" eb="8">
      <t>セツビ</t>
    </rPh>
    <rPh sb="9" eb="11">
      <t>シヨウ</t>
    </rPh>
    <rPh sb="11" eb="13">
      <t>カクニン</t>
    </rPh>
    <rPh sb="13" eb="14">
      <t>オモテ</t>
    </rPh>
    <phoneticPr fontId="10"/>
  </si>
  <si>
    <t>見積額比較表</t>
    <phoneticPr fontId="10"/>
  </si>
  <si>
    <t>見 積 依 頼 書</t>
    <rPh sb="0" eb="1">
      <t>ケン</t>
    </rPh>
    <rPh sb="2" eb="3">
      <t>セキ</t>
    </rPh>
    <rPh sb="4" eb="5">
      <t>ヤスシ</t>
    </rPh>
    <rPh sb="6" eb="7">
      <t>ヨリ</t>
    </rPh>
    <rPh sb="8" eb="9">
      <t>ショ</t>
    </rPh>
    <phoneticPr fontId="10"/>
  </si>
  <si>
    <t>発注先選定理由書</t>
    <rPh sb="0" eb="3">
      <t>ハッチュウサキ</t>
    </rPh>
    <rPh sb="3" eb="5">
      <t>センテイ</t>
    </rPh>
    <rPh sb="5" eb="8">
      <t>リユウショ</t>
    </rPh>
    <phoneticPr fontId="10"/>
  </si>
  <si>
    <t>見積関係（概算見積書、実施見積書の両方）</t>
    <rPh sb="0" eb="2">
      <t>ミツモリ</t>
    </rPh>
    <rPh sb="2" eb="4">
      <t>カンケイ</t>
    </rPh>
    <rPh sb="5" eb="7">
      <t>ガイサン</t>
    </rPh>
    <rPh sb="7" eb="9">
      <t>ミツ</t>
    </rPh>
    <rPh sb="9" eb="10">
      <t>ショ</t>
    </rPh>
    <rPh sb="11" eb="13">
      <t>ジッシ</t>
    </rPh>
    <rPh sb="13" eb="15">
      <t>ミツ</t>
    </rPh>
    <rPh sb="15" eb="16">
      <t>ショ</t>
    </rPh>
    <rPh sb="17" eb="19">
      <t>リョウホウ</t>
    </rPh>
    <phoneticPr fontId="10"/>
  </si>
  <si>
    <t>耐震性を向上させた低圧導管でガス供給を受けていることを示す書類</t>
    <rPh sb="0" eb="3">
      <t>タイシンセイ</t>
    </rPh>
    <rPh sb="4" eb="6">
      <t>コウジョウ</t>
    </rPh>
    <rPh sb="9" eb="11">
      <t>テイアツ</t>
    </rPh>
    <phoneticPr fontId="10"/>
  </si>
  <si>
    <t>全体計画</t>
    <rPh sb="0" eb="2">
      <t>ゼンタイ</t>
    </rPh>
    <rPh sb="2" eb="4">
      <t>ケイカク</t>
    </rPh>
    <phoneticPr fontId="10"/>
  </si>
  <si>
    <t>燃料消費量
kW(発電時)</t>
    <rPh sb="0" eb="2">
      <t>ネンリョウ</t>
    </rPh>
    <rPh sb="2" eb="4">
      <t>ショウヒ</t>
    </rPh>
    <rPh sb="4" eb="5">
      <t>リョウ</t>
    </rPh>
    <rPh sb="9" eb="11">
      <t>ハツデン</t>
    </rPh>
    <rPh sb="11" eb="12">
      <t>ジ</t>
    </rPh>
    <phoneticPr fontId="10"/>
  </si>
  <si>
    <t>燃料消費量
kW(非発電時)</t>
    <rPh sb="9" eb="10">
      <t>ヒ</t>
    </rPh>
    <phoneticPr fontId="10"/>
  </si>
  <si>
    <t>定格出力
kW</t>
    <rPh sb="0" eb="2">
      <t>テイカク</t>
    </rPh>
    <rPh sb="2" eb="4">
      <t>シュツリョク</t>
    </rPh>
    <phoneticPr fontId="10"/>
  </si>
  <si>
    <t>型式</t>
    <rPh sb="0" eb="2">
      <t>カタシキ</t>
    </rPh>
    <phoneticPr fontId="10"/>
  </si>
  <si>
    <t>メーカー</t>
    <phoneticPr fontId="10"/>
  </si>
  <si>
    <t>系統No</t>
    <rPh sb="0" eb="2">
      <t>ケイトウ</t>
    </rPh>
    <phoneticPr fontId="10"/>
  </si>
  <si>
    <t>効果検証データシート（ＣＧＳ用）</t>
    <rPh sb="0" eb="2">
      <t>コウカ</t>
    </rPh>
    <rPh sb="2" eb="4">
      <t>ケンショウ</t>
    </rPh>
    <rPh sb="14" eb="15">
      <t>ヨウ</t>
    </rPh>
    <phoneticPr fontId="10"/>
  </si>
  <si>
    <t>効果検証データシート（ＧＨＰ用）</t>
    <rPh sb="0" eb="2">
      <t>コウカ</t>
    </rPh>
    <rPh sb="2" eb="4">
      <t>ケンショウ</t>
    </rPh>
    <rPh sb="14" eb="15">
      <t>ヨウ</t>
    </rPh>
    <phoneticPr fontId="10"/>
  </si>
  <si>
    <t xml:space="preserve"> ・ 系統連系協議結果の写し(該当する場合)、現地試運転報告書</t>
    <rPh sb="3" eb="5">
      <t>ケイトウ</t>
    </rPh>
    <rPh sb="5" eb="7">
      <t>レンケイ</t>
    </rPh>
    <rPh sb="7" eb="9">
      <t>キョウギ</t>
    </rPh>
    <rPh sb="9" eb="11">
      <t>ケッカ</t>
    </rPh>
    <rPh sb="12" eb="13">
      <t>ウツ</t>
    </rPh>
    <rPh sb="23" eb="25">
      <t>ゲンチ</t>
    </rPh>
    <rPh sb="25" eb="28">
      <t>シウンテン</t>
    </rPh>
    <rPh sb="28" eb="31">
      <t>ホウコクショ</t>
    </rPh>
    <phoneticPr fontId="10"/>
  </si>
  <si>
    <t>計画変更等承認申請書（様式第５）、及び計画変更等承認結果通知書の写し</t>
    <rPh sb="0" eb="2">
      <t>ケイカク</t>
    </rPh>
    <rPh sb="2" eb="4">
      <t>ヘンコウ</t>
    </rPh>
    <rPh sb="4" eb="5">
      <t>トウ</t>
    </rPh>
    <rPh sb="5" eb="7">
      <t>ショウニン</t>
    </rPh>
    <rPh sb="7" eb="10">
      <t>シンセイショ</t>
    </rPh>
    <rPh sb="11" eb="13">
      <t>ヨウシキ</t>
    </rPh>
    <rPh sb="13" eb="14">
      <t>ダイ</t>
    </rPh>
    <rPh sb="17" eb="18">
      <t>オヨ</t>
    </rPh>
    <phoneticPr fontId="10"/>
  </si>
  <si>
    <t>リース・エネルギーサービス（ESCO含む）・賃貸借に関する契約書（締結済）の写し、料金計算書等</t>
    <rPh sb="18" eb="19">
      <t>フク</t>
    </rPh>
    <rPh sb="22" eb="25">
      <t>チンタイシャク</t>
    </rPh>
    <rPh sb="26" eb="27">
      <t>カン</t>
    </rPh>
    <rPh sb="29" eb="32">
      <t>ケイヤクショ</t>
    </rPh>
    <rPh sb="38" eb="39">
      <t>ウツ</t>
    </rPh>
    <rPh sb="41" eb="43">
      <t>リョウキン</t>
    </rPh>
    <rPh sb="43" eb="46">
      <t>ケイサンショ</t>
    </rPh>
    <rPh sb="46" eb="47">
      <t>トウ</t>
    </rPh>
    <phoneticPr fontId="10"/>
  </si>
  <si>
    <t>支払委託契約に関する契約書の写し</t>
    <rPh sb="0" eb="2">
      <t>シハライ</t>
    </rPh>
    <rPh sb="2" eb="4">
      <t>イタク</t>
    </rPh>
    <rPh sb="4" eb="6">
      <t>ケイヤク</t>
    </rPh>
    <rPh sb="7" eb="8">
      <t>カン</t>
    </rPh>
    <rPh sb="10" eb="13">
      <t>ケイヤクショ</t>
    </rPh>
    <rPh sb="14" eb="15">
      <t>ウツ</t>
    </rPh>
    <phoneticPr fontId="10"/>
  </si>
  <si>
    <t>その他、必要な追加書類</t>
    <rPh sb="2" eb="3">
      <t>タ</t>
    </rPh>
    <phoneticPr fontId="10"/>
  </si>
  <si>
    <t>※ＧＨＰは記入不要</t>
    <rPh sb="5" eb="7">
      <t>キニュウ</t>
    </rPh>
    <rPh sb="7" eb="9">
      <t>フヨウ</t>
    </rPh>
    <phoneticPr fontId="10"/>
  </si>
  <si>
    <t>・計算根拠を示す資料(ＣＧＳの場合。交付申請時提出書類の写し)※写しは申請時から変更が無い場合のみ可</t>
    <rPh sb="1" eb="3">
      <t>ケイサン</t>
    </rPh>
    <rPh sb="3" eb="5">
      <t>コンキョ</t>
    </rPh>
    <rPh sb="6" eb="7">
      <t>シメ</t>
    </rPh>
    <rPh sb="8" eb="10">
      <t>シリョウ</t>
    </rPh>
    <rPh sb="15" eb="17">
      <t>バアイ</t>
    </rPh>
    <rPh sb="18" eb="20">
      <t>コウフ</t>
    </rPh>
    <rPh sb="20" eb="23">
      <t>シンセイジ</t>
    </rPh>
    <rPh sb="23" eb="25">
      <t>テイシュツ</t>
    </rPh>
    <rPh sb="25" eb="27">
      <t>ショルイ</t>
    </rPh>
    <rPh sb="28" eb="29">
      <t>ウツ</t>
    </rPh>
    <phoneticPr fontId="10"/>
  </si>
  <si>
    <t>・計算シート(ＣＧＳの場合)※写しは申請時から変更が無い場合のみ可</t>
    <rPh sb="11" eb="13">
      <t>バアイ</t>
    </rPh>
    <rPh sb="15" eb="16">
      <t>ウツ</t>
    </rPh>
    <rPh sb="18" eb="20">
      <t>シンセイ</t>
    </rPh>
    <rPh sb="20" eb="21">
      <t>ジ</t>
    </rPh>
    <rPh sb="23" eb="25">
      <t>ヘンコウ</t>
    </rPh>
    <rPh sb="26" eb="27">
      <t>ナ</t>
    </rPh>
    <rPh sb="28" eb="30">
      <t>バアイ</t>
    </rPh>
    <rPh sb="32" eb="33">
      <t>カ</t>
    </rPh>
    <phoneticPr fontId="10"/>
  </si>
  <si>
    <t>・室内機接続確認シート（ＧＨＰの場合）※写しは申請時から変更が無い場合のみ可</t>
    <rPh sb="16" eb="18">
      <t>バアイ</t>
    </rPh>
    <phoneticPr fontId="10"/>
  </si>
  <si>
    <t>出力
kW</t>
    <rPh sb="0" eb="2">
      <t>シュツリョク</t>
    </rPh>
    <phoneticPr fontId="10"/>
  </si>
  <si>
    <t>発電効率
(%)</t>
    <rPh sb="0" eb="2">
      <t>ハツデン</t>
    </rPh>
    <rPh sb="2" eb="4">
      <t>コウリツ</t>
    </rPh>
    <phoneticPr fontId="10"/>
  </si>
  <si>
    <t>効率
(%)</t>
    <rPh sb="0" eb="2">
      <t>コウリツ</t>
    </rPh>
    <phoneticPr fontId="10"/>
  </si>
  <si>
    <t>実施体制表</t>
    <phoneticPr fontId="10"/>
  </si>
  <si>
    <t>取得財産等管理台帳（様式第１５）　※それを示す根拠資料（該当箇所を明示した別表も添付）</t>
    <rPh sb="0" eb="2">
      <t>シュトク</t>
    </rPh>
    <rPh sb="2" eb="4">
      <t>ザイサン</t>
    </rPh>
    <rPh sb="4" eb="5">
      <t>ナド</t>
    </rPh>
    <rPh sb="5" eb="7">
      <t>カンリ</t>
    </rPh>
    <rPh sb="7" eb="9">
      <t>ダイチョウ</t>
    </rPh>
    <rPh sb="10" eb="12">
      <t>ヨウシキ</t>
    </rPh>
    <rPh sb="12" eb="13">
      <t>ダイ</t>
    </rPh>
    <rPh sb="28" eb="30">
      <t>ガイトウ</t>
    </rPh>
    <rPh sb="30" eb="32">
      <t>カショ</t>
    </rPh>
    <rPh sb="33" eb="35">
      <t>メイジ</t>
    </rPh>
    <rPh sb="40" eb="42">
      <t>テンプ</t>
    </rPh>
    <phoneticPr fontId="10"/>
  </si>
  <si>
    <t>合計</t>
    <rPh sb="0" eb="2">
      <t>ゴウケイ</t>
    </rPh>
    <phoneticPr fontId="10"/>
  </si>
  <si>
    <t>既存設備
撤去費</t>
    <rPh sb="0" eb="2">
      <t>キゾン</t>
    </rPh>
    <rPh sb="2" eb="4">
      <t>セツビ</t>
    </rPh>
    <rPh sb="5" eb="7">
      <t>テッキョ</t>
    </rPh>
    <rPh sb="7" eb="8">
      <t>ヒ</t>
    </rPh>
    <phoneticPr fontId="10"/>
  </si>
  <si>
    <t>新規設備
機器費</t>
    <phoneticPr fontId="10"/>
  </si>
  <si>
    <t>新規設備
設置工事費</t>
    <phoneticPr fontId="10"/>
  </si>
  <si>
    <t>敷地内ガス管
敷設費</t>
    <phoneticPr fontId="10"/>
  </si>
  <si>
    <t>会社名</t>
    <rPh sb="0" eb="2">
      <t>カイシャ</t>
    </rPh>
    <rPh sb="2" eb="3">
      <t>メイ</t>
    </rPh>
    <phoneticPr fontId="10"/>
  </si>
  <si>
    <t>見積日</t>
    <rPh sb="0" eb="3">
      <t>ミツモリビ</t>
    </rPh>
    <phoneticPr fontId="10"/>
  </si>
  <si>
    <t>※　補助対象に該当し、かつ、競争入札（又は３社以上の相見積）が行われていない場合、又は選定理由に価格以外の特別な理由が</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10"/>
  </si>
  <si>
    <t>　　存在する場合には、予めセンターに発注先選定理由書を提出すること。理由書の内容や提出の時期によりセンターにて否認され、</t>
    <rPh sb="2" eb="4">
      <t>ソンザイ</t>
    </rPh>
    <rPh sb="6" eb="8">
      <t>バアイ</t>
    </rPh>
    <rPh sb="18" eb="21">
      <t>ハッチュウサキ</t>
    </rPh>
    <rPh sb="27" eb="29">
      <t>テイシュツ</t>
    </rPh>
    <phoneticPr fontId="10"/>
  </si>
  <si>
    <t>災害時の対応能力強化に資する天然ガス利用設備導入支援事業費補助金</t>
    <rPh sb="0" eb="3">
      <t>サイガイジ</t>
    </rPh>
    <rPh sb="4" eb="6">
      <t>タイオウ</t>
    </rPh>
    <rPh sb="6" eb="8">
      <t>ノウリョク</t>
    </rPh>
    <rPh sb="8" eb="10">
      <t>キョウカ</t>
    </rPh>
    <phoneticPr fontId="10"/>
  </si>
  <si>
    <t>日</t>
    <rPh sb="0" eb="1">
      <t>ニチ</t>
    </rPh>
    <phoneticPr fontId="10"/>
  </si>
  <si>
    <t>月</t>
    <rPh sb="0" eb="1">
      <t>ガツ</t>
    </rPh>
    <phoneticPr fontId="10"/>
  </si>
  <si>
    <t>年</t>
    <rPh sb="0" eb="1">
      <t>ネン</t>
    </rPh>
    <phoneticPr fontId="10"/>
  </si>
  <si>
    <t>令和</t>
    <rPh sb="0" eb="2">
      <t>レイワ</t>
    </rPh>
    <phoneticPr fontId="10"/>
  </si>
  <si>
    <t>１．見積額比較表</t>
    <rPh sb="2" eb="5">
      <t>ミツモリガク</t>
    </rPh>
    <rPh sb="5" eb="8">
      <t>ヒカクヒョウ</t>
    </rPh>
    <phoneticPr fontId="10"/>
  </si>
  <si>
    <t>補助事業に要する経費</t>
    <rPh sb="0" eb="4">
      <t>ホジョジギョウ</t>
    </rPh>
    <rPh sb="5" eb="6">
      <t>ヨウ</t>
    </rPh>
    <rPh sb="8" eb="10">
      <t>ケイヒ</t>
    </rPh>
    <phoneticPr fontId="10"/>
  </si>
  <si>
    <t>補助対象経費</t>
  </si>
  <si>
    <t>補助対象経費</t>
    <rPh sb="0" eb="4">
      <t>ホジョタイショウ</t>
    </rPh>
    <rPh sb="4" eb="6">
      <t>ケイヒ</t>
    </rPh>
    <phoneticPr fontId="10"/>
  </si>
  <si>
    <t>補助対象経費</t>
    <rPh sb="0" eb="2">
      <t>ホジョ</t>
    </rPh>
    <rPh sb="2" eb="4">
      <t>タイショウ</t>
    </rPh>
    <rPh sb="4" eb="6">
      <t>ケイヒ</t>
    </rPh>
    <phoneticPr fontId="10"/>
  </si>
  <si>
    <t>　なし</t>
    <phoneticPr fontId="10"/>
  </si>
  <si>
    <t>　あり</t>
    <phoneticPr fontId="10"/>
  </si>
  <si>
    <t>補助対象外経費</t>
    <rPh sb="0" eb="5">
      <t>ホジョタイショウガイ</t>
    </rPh>
    <rPh sb="5" eb="7">
      <t>ケイヒ</t>
    </rPh>
    <phoneticPr fontId="10"/>
  </si>
  <si>
    <t>補助対象外経費</t>
    <rPh sb="0" eb="4">
      <t>ホジョタイショウ</t>
    </rPh>
    <rPh sb="4" eb="5">
      <t>ガイ</t>
    </rPh>
    <rPh sb="5" eb="7">
      <t>ケイヒ</t>
    </rPh>
    <phoneticPr fontId="10"/>
  </si>
  <si>
    <t>２．合計金額</t>
    <rPh sb="2" eb="4">
      <t>ゴウケイ</t>
    </rPh>
    <rPh sb="4" eb="6">
      <t>キンガク</t>
    </rPh>
    <phoneticPr fontId="10"/>
  </si>
  <si>
    <t>　　該当部分が補助の対象から除外となる場合があります。</t>
    <phoneticPr fontId="10"/>
  </si>
  <si>
    <t>３．競争入札または３社以上の相見積りが困難であった場合</t>
    <rPh sb="2" eb="4">
      <t>キョウソウ</t>
    </rPh>
    <rPh sb="4" eb="6">
      <t>ニュウサツ</t>
    </rPh>
    <rPh sb="10" eb="11">
      <t>シャ</t>
    </rPh>
    <rPh sb="11" eb="13">
      <t>イジョウ</t>
    </rPh>
    <rPh sb="14" eb="17">
      <t>アイミツ</t>
    </rPh>
    <rPh sb="19" eb="21">
      <t>コンナン</t>
    </rPh>
    <rPh sb="25" eb="27">
      <t>バアイ</t>
    </rPh>
    <phoneticPr fontId="10"/>
  </si>
  <si>
    <t>令和２年度災害時の対応能力強化に資する天然ガス利用設備導入支援事業費補助金</t>
    <rPh sb="0" eb="2">
      <t>レイワ</t>
    </rPh>
    <rPh sb="5" eb="7">
      <t>サイガイ</t>
    </rPh>
    <rPh sb="7" eb="8">
      <t>ジ</t>
    </rPh>
    <rPh sb="16" eb="17">
      <t>シ</t>
    </rPh>
    <rPh sb="19" eb="21">
      <t>テンネン</t>
    </rPh>
    <rPh sb="23" eb="25">
      <t>リヨウ</t>
    </rPh>
    <rPh sb="25" eb="27">
      <t>セツビ</t>
    </rPh>
    <rPh sb="27" eb="29">
      <t>ドウニュウ</t>
    </rPh>
    <rPh sb="29" eb="31">
      <t>シエン</t>
    </rPh>
    <rPh sb="31" eb="34">
      <t>ジギョウヒ</t>
    </rPh>
    <rPh sb="34" eb="37">
      <t>ホジョキン</t>
    </rPh>
    <phoneticPr fontId="10"/>
  </si>
  <si>
    <t>令和２年度災害時の対応能力強化に資する天然ガス利用設備導入支援事業費補助金</t>
    <rPh sb="5" eb="8">
      <t>サイガイジ</t>
    </rPh>
    <rPh sb="16" eb="17">
      <t>シ</t>
    </rPh>
    <rPh sb="19" eb="21">
      <t>テンネン</t>
    </rPh>
    <phoneticPr fontId="10"/>
  </si>
  <si>
    <t>令和２年度災害時の対応能力強化に資する天然ガス利用設備導入支援事業費補助金</t>
    <phoneticPr fontId="10"/>
  </si>
  <si>
    <t>　上記補助事業について、災害時の対応能力強化に資する天然ガス利用設備導入支援事業費補助金交付規程第１６条第１項の規定に基づき、下記のとおり報告します。</t>
    <rPh sb="1" eb="3">
      <t>ジョウキ</t>
    </rPh>
    <rPh sb="3" eb="5">
      <t>ホジョ</t>
    </rPh>
    <rPh sb="5" eb="7">
      <t>ジギョウ</t>
    </rPh>
    <phoneticPr fontId="10"/>
  </si>
  <si>
    <t>記</t>
    <phoneticPr fontId="10"/>
  </si>
  <si>
    <t>※　上記金額根拠が明確に分かるように別途注釈をつけること。</t>
    <phoneticPr fontId="10"/>
  </si>
  <si>
    <t>※　開始日は、契約締結日を記入のこと。複数契約がある場合は最も早い契約日を記入のこと。</t>
    <rPh sb="2" eb="5">
      <t>カイシビ</t>
    </rPh>
    <rPh sb="7" eb="11">
      <t>ケイヤクテイケツ</t>
    </rPh>
    <rPh sb="11" eb="12">
      <t>ビ</t>
    </rPh>
    <rPh sb="13" eb="15">
      <t>キニュウ</t>
    </rPh>
    <rPh sb="19" eb="21">
      <t>フクスウ</t>
    </rPh>
    <rPh sb="21" eb="23">
      <t>ケイヤク</t>
    </rPh>
    <rPh sb="26" eb="28">
      <t>バアイ</t>
    </rPh>
    <rPh sb="29" eb="30">
      <t>モット</t>
    </rPh>
    <rPh sb="31" eb="32">
      <t>ハヤ</t>
    </rPh>
    <rPh sb="33" eb="36">
      <t>ケイヤクビ</t>
    </rPh>
    <rPh sb="37" eb="39">
      <t>キニュウ</t>
    </rPh>
    <phoneticPr fontId="10"/>
  </si>
  <si>
    <t>※　完了日は、支払完了日を記入のこと。複数契約がある場合は最も遅い支払日を記入のこと。</t>
    <rPh sb="2" eb="5">
      <t>カンリョウビ</t>
    </rPh>
    <rPh sb="7" eb="12">
      <t>シハライカンリョウビ</t>
    </rPh>
    <rPh sb="13" eb="15">
      <t>キニュウ</t>
    </rPh>
    <rPh sb="19" eb="21">
      <t>フクスウ</t>
    </rPh>
    <rPh sb="21" eb="23">
      <t>ケイヤク</t>
    </rPh>
    <rPh sb="26" eb="28">
      <t>バアイ</t>
    </rPh>
    <rPh sb="29" eb="30">
      <t>モット</t>
    </rPh>
    <rPh sb="31" eb="32">
      <t>オソ</t>
    </rPh>
    <rPh sb="33" eb="36">
      <t>シハライビ</t>
    </rPh>
    <rPh sb="37" eb="39">
      <t>キニュウ</t>
    </rPh>
    <phoneticPr fontId="10"/>
  </si>
  <si>
    <t>※　実績報告の際には本様式の他、別に定める資料を添付して報告すること。</t>
    <rPh sb="2" eb="4">
      <t>ジッセキ</t>
    </rPh>
    <rPh sb="4" eb="6">
      <t>ホウコク</t>
    </rPh>
    <rPh sb="7" eb="8">
      <t>サイ</t>
    </rPh>
    <rPh sb="10" eb="11">
      <t>ホン</t>
    </rPh>
    <rPh sb="11" eb="13">
      <t>ヨウシキ</t>
    </rPh>
    <rPh sb="14" eb="15">
      <t>ホカ</t>
    </rPh>
    <rPh sb="16" eb="17">
      <t>ベツ</t>
    </rPh>
    <rPh sb="18" eb="19">
      <t>サダ</t>
    </rPh>
    <rPh sb="21" eb="23">
      <t>シリョウ</t>
    </rPh>
    <rPh sb="24" eb="26">
      <t>テンプ</t>
    </rPh>
    <rPh sb="28" eb="30">
      <t>ホウコク</t>
    </rPh>
    <phoneticPr fontId="10"/>
  </si>
  <si>
    <t>合　　計</t>
    <rPh sb="0" eb="1">
      <t>ゴウ</t>
    </rPh>
    <rPh sb="3" eb="4">
      <t>ケイ</t>
    </rPh>
    <phoneticPr fontId="10"/>
  </si>
  <si>
    <t>（</t>
    <phoneticPr fontId="10"/>
  </si>
  <si>
    <t>－</t>
    <phoneticPr fontId="10"/>
  </si>
  <si>
    <t>）</t>
    <phoneticPr fontId="10"/>
  </si>
  <si>
    <t>実績金額整理表</t>
    <rPh sb="0" eb="4">
      <t>ジッセキキンガク</t>
    </rPh>
    <rPh sb="4" eb="7">
      <t>セイリヒョウ</t>
    </rPh>
    <phoneticPr fontId="10"/>
  </si>
  <si>
    <t>補助事業に要した経費</t>
    <rPh sb="0" eb="2">
      <t>ホジョ</t>
    </rPh>
    <rPh sb="2" eb="4">
      <t>ジギョウ</t>
    </rPh>
    <rPh sb="5" eb="6">
      <t>ヨウ</t>
    </rPh>
    <rPh sb="8" eb="10">
      <t>ケイヒ</t>
    </rPh>
    <phoneticPr fontId="10"/>
  </si>
  <si>
    <t>補助金額</t>
    <rPh sb="0" eb="2">
      <t>ホジョ</t>
    </rPh>
    <rPh sb="2" eb="4">
      <t>キンガク</t>
    </rPh>
    <phoneticPr fontId="10"/>
  </si>
  <si>
    <r>
      <rPr>
        <sz val="10"/>
        <color theme="1"/>
        <rFont val="ＭＳ 明朝"/>
        <family val="1"/>
        <charset val="128"/>
      </rPr>
      <t>円</t>
    </r>
    <rPh sb="0" eb="1">
      <t>エン</t>
    </rPh>
    <phoneticPr fontId="10"/>
  </si>
  <si>
    <t>合　　　計</t>
    <rPh sb="0" eb="1">
      <t>ゴウ</t>
    </rPh>
    <rPh sb="4" eb="5">
      <t>ケイ</t>
    </rPh>
    <phoneticPr fontId="10"/>
  </si>
  <si>
    <t>補助金交付申請額</t>
    <rPh sb="0" eb="3">
      <t>ホジョキン</t>
    </rPh>
    <rPh sb="3" eb="5">
      <t>コウフ</t>
    </rPh>
    <rPh sb="5" eb="8">
      <t>シンセイガク</t>
    </rPh>
    <phoneticPr fontId="10"/>
  </si>
  <si>
    <t>合　　　計</t>
    <rPh sb="0" eb="1">
      <t>ア</t>
    </rPh>
    <rPh sb="4" eb="5">
      <t>ケイ</t>
    </rPh>
    <phoneticPr fontId="10"/>
  </si>
  <si>
    <t>補助事業に要した経費等の申請者別内訳について</t>
    <rPh sb="0" eb="2">
      <t>ホジョ</t>
    </rPh>
    <rPh sb="2" eb="4">
      <t>ジギョウ</t>
    </rPh>
    <rPh sb="5" eb="6">
      <t>ヨウ</t>
    </rPh>
    <rPh sb="8" eb="10">
      <t>ケイヒ</t>
    </rPh>
    <rPh sb="10" eb="11">
      <t>トウ</t>
    </rPh>
    <rPh sb="12" eb="15">
      <t>シンセイシャ</t>
    </rPh>
    <rPh sb="15" eb="16">
      <t>ベツ</t>
    </rPh>
    <rPh sb="16" eb="18">
      <t>ウチワケ</t>
    </rPh>
    <phoneticPr fontId="10"/>
  </si>
  <si>
    <r>
      <rPr>
        <sz val="9"/>
        <color theme="1"/>
        <rFont val="ＭＳ 明朝"/>
        <family val="1"/>
        <charset val="128"/>
      </rPr>
      <t>Ｎｏ</t>
    </r>
    <phoneticPr fontId="10"/>
  </si>
  <si>
    <t>発　注　計　画</t>
    <rPh sb="0" eb="1">
      <t>ハッ</t>
    </rPh>
    <rPh sb="2" eb="3">
      <t>チュウ</t>
    </rPh>
    <rPh sb="4" eb="5">
      <t>ケイ</t>
    </rPh>
    <rPh sb="6" eb="7">
      <t>ガ</t>
    </rPh>
    <phoneticPr fontId="10"/>
  </si>
  <si>
    <t>遂行経緯書</t>
    <rPh sb="0" eb="2">
      <t>スイコウ</t>
    </rPh>
    <rPh sb="2" eb="5">
      <t>ケイイショ</t>
    </rPh>
    <phoneticPr fontId="10"/>
  </si>
  <si>
    <t>ａ.コージェネレーション</t>
    <phoneticPr fontId="10"/>
  </si>
  <si>
    <t>※　見積額比較表は、契約ごとに作成すること。</t>
    <rPh sb="2" eb="4">
      <t>ミツモリ</t>
    </rPh>
    <rPh sb="4" eb="5">
      <t>ガク</t>
    </rPh>
    <rPh sb="5" eb="7">
      <t>ヒカク</t>
    </rPh>
    <rPh sb="7" eb="8">
      <t>ヒョウ</t>
    </rPh>
    <rPh sb="10" eb="12">
      <t>ケイヤク</t>
    </rPh>
    <rPh sb="15" eb="17">
      <t>サクセイ</t>
    </rPh>
    <phoneticPr fontId="10"/>
  </si>
  <si>
    <t>精算払請求書</t>
    <phoneticPr fontId="10"/>
  </si>
  <si>
    <t>　上記補助金について、災害時の対応能力強化に資する天然ガス利用設備導入支援事業費補助金交付規程第１８条第２項の規定に基づき、下記のとおり請求します。</t>
    <phoneticPr fontId="10"/>
  </si>
  <si>
    <t>　上記補助事業の計画変更等について、災害時の対応能力強化に資する天然ガス利用設備導入支援事業費補助金交付規程第１０条第１項の規定に基づき、下記のとおり承認を申請します。</t>
    <phoneticPr fontId="10"/>
  </si>
  <si>
    <t>４．計画変更後の補助事業に要する経費、補助対象経費及び補助金の額並びに区分ごとの配分</t>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10"/>
  </si>
  <si>
    <t>※　交付決定時に条件が付されている場合は、計画変更後もその条件を遵守すること。</t>
    <rPh sb="2" eb="4">
      <t>コウフ</t>
    </rPh>
    <rPh sb="4" eb="6">
      <t>ケッテイ</t>
    </rPh>
    <rPh sb="6" eb="7">
      <t>ジ</t>
    </rPh>
    <rPh sb="8" eb="10">
      <t>ジョウケン</t>
    </rPh>
    <rPh sb="11" eb="12">
      <t>フ</t>
    </rPh>
    <rPh sb="17" eb="19">
      <t>バアイ</t>
    </rPh>
    <rPh sb="21" eb="23">
      <t>ケイカク</t>
    </rPh>
    <rPh sb="23" eb="25">
      <t>ヘンコウ</t>
    </rPh>
    <rPh sb="25" eb="26">
      <t>ゴ</t>
    </rPh>
    <rPh sb="29" eb="31">
      <t>ジョウケン</t>
    </rPh>
    <rPh sb="32" eb="34">
      <t>ジュンシュ</t>
    </rPh>
    <phoneticPr fontId="10"/>
  </si>
  <si>
    <t>合　計</t>
    <rPh sb="0" eb="1">
      <t>ゴウ</t>
    </rPh>
    <rPh sb="2" eb="3">
      <t>ケイ</t>
    </rPh>
    <phoneticPr fontId="10"/>
  </si>
  <si>
    <t>（</t>
    <phoneticPr fontId="10"/>
  </si>
  <si>
    <t>－</t>
    <phoneticPr fontId="10"/>
  </si>
  <si>
    <t>）</t>
    <phoneticPr fontId="10"/>
  </si>
  <si>
    <t>変更事項</t>
    <phoneticPr fontId="10"/>
  </si>
  <si>
    <t>変更内容</t>
    <rPh sb="2" eb="4">
      <t>ナイヨウ</t>
    </rPh>
    <phoneticPr fontId="10"/>
  </si>
  <si>
    <t>変更年月日</t>
    <rPh sb="2" eb="5">
      <t>ネンガッピ</t>
    </rPh>
    <phoneticPr fontId="10"/>
  </si>
  <si>
    <t>変更理由</t>
    <rPh sb="0" eb="2">
      <t>ヘンコウ</t>
    </rPh>
    <rPh sb="2" eb="4">
      <t>リユウ</t>
    </rPh>
    <phoneticPr fontId="10"/>
  </si>
  <si>
    <t>　上記補助事業の遅延等について、災害時の対応能力強化に資する天然ガス利用設備導入支援事業費補助金交付規程第１３条の規定に基づき、下記のとおり報告します。</t>
    <rPh sb="1" eb="3">
      <t>ジョウキ</t>
    </rPh>
    <rPh sb="3" eb="5">
      <t>ホジョ</t>
    </rPh>
    <rPh sb="5" eb="7">
      <t>ジギョウ</t>
    </rPh>
    <rPh sb="8" eb="10">
      <t>チエン</t>
    </rPh>
    <rPh sb="10" eb="11">
      <t>トウ</t>
    </rPh>
    <phoneticPr fontId="10"/>
  </si>
  <si>
    <t>※　実績報告書提出日が１１月末日以降になる場合は、中間報告の項目を入れること</t>
    <rPh sb="2" eb="4">
      <t>ジッセキ</t>
    </rPh>
    <rPh sb="4" eb="7">
      <t>ホウコクショ</t>
    </rPh>
    <rPh sb="7" eb="9">
      <t>テイシュツ</t>
    </rPh>
    <rPh sb="9" eb="10">
      <t>ビ</t>
    </rPh>
    <rPh sb="13" eb="14">
      <t>ツキ</t>
    </rPh>
    <rPh sb="14" eb="16">
      <t>マツジツ</t>
    </rPh>
    <rPh sb="16" eb="18">
      <t>イコウ</t>
    </rPh>
    <rPh sb="21" eb="23">
      <t>バアイ</t>
    </rPh>
    <rPh sb="25" eb="27">
      <t>チュウカン</t>
    </rPh>
    <rPh sb="27" eb="29">
      <t>ホウコク</t>
    </rPh>
    <rPh sb="30" eb="32">
      <t>コウモク</t>
    </rPh>
    <rPh sb="33" eb="34">
      <t>イ</t>
    </rPh>
    <phoneticPr fontId="10"/>
  </si>
  <si>
    <t>※　実績報告書提出前に現地調査を実施した場合は、現地調査の項目を入れること</t>
    <rPh sb="2" eb="4">
      <t>ジッセキ</t>
    </rPh>
    <rPh sb="4" eb="7">
      <t>ホウコクショ</t>
    </rPh>
    <rPh sb="7" eb="9">
      <t>テイシュツ</t>
    </rPh>
    <rPh sb="9" eb="10">
      <t>マエ</t>
    </rPh>
    <rPh sb="11" eb="13">
      <t>ゲンチ</t>
    </rPh>
    <rPh sb="13" eb="15">
      <t>チョウサ</t>
    </rPh>
    <rPh sb="16" eb="18">
      <t>ジッシ</t>
    </rPh>
    <rPh sb="20" eb="22">
      <t>バアイ</t>
    </rPh>
    <rPh sb="24" eb="26">
      <t>ゲンチ</t>
    </rPh>
    <rPh sb="26" eb="28">
      <t>チョウサ</t>
    </rPh>
    <rPh sb="29" eb="31">
      <t>コウモク</t>
    </rPh>
    <rPh sb="32" eb="33">
      <t>イ</t>
    </rPh>
    <phoneticPr fontId="10"/>
  </si>
  <si>
    <t>（</t>
    <phoneticPr fontId="10"/>
  </si>
  <si>
    <t>(</t>
    <phoneticPr fontId="10"/>
  </si>
  <si>
    <t>－</t>
    <phoneticPr fontId="10"/>
  </si>
  <si>
    <t>)</t>
    <phoneticPr fontId="10"/>
  </si>
  <si>
    <t>契約締結</t>
    <rPh sb="0" eb="2">
      <t>ケイヤク</t>
    </rPh>
    <rPh sb="2" eb="4">
      <t>テイケツ</t>
    </rPh>
    <phoneticPr fontId="10"/>
  </si>
  <si>
    <t>）</t>
    <phoneticPr fontId="10"/>
  </si>
  <si>
    <t>補助金交付番号</t>
    <rPh sb="0" eb="1">
      <t>ホ</t>
    </rPh>
    <rPh sb="1" eb="2">
      <t>スケ</t>
    </rPh>
    <rPh sb="2" eb="3">
      <t>キン</t>
    </rPh>
    <rPh sb="3" eb="4">
      <t>マジ</t>
    </rPh>
    <rPh sb="4" eb="5">
      <t>ヅキ</t>
    </rPh>
    <phoneticPr fontId="10"/>
  </si>
  <si>
    <t>※　交付申請書の計算シートを参照のこと。</t>
    <rPh sb="2" eb="4">
      <t>コウフ</t>
    </rPh>
    <rPh sb="4" eb="6">
      <t>シンセイ</t>
    </rPh>
    <rPh sb="6" eb="7">
      <t>ショ</t>
    </rPh>
    <rPh sb="8" eb="10">
      <t>ケイサン</t>
    </rPh>
    <rPh sb="14" eb="16">
      <t>サンショウ</t>
    </rPh>
    <phoneticPr fontId="10"/>
  </si>
  <si>
    <r>
      <t xml:space="preserve">※  </t>
    </r>
    <r>
      <rPr>
        <u/>
        <sz val="10"/>
        <rFont val="ＭＳ 明朝"/>
        <family val="1"/>
        <charset val="128"/>
      </rPr>
      <t>データ収集期間は補助事業完了翌年度４月から１ヶ年とする。</t>
    </r>
    <rPh sb="18" eb="20">
      <t>ネンド</t>
    </rPh>
    <rPh sb="21" eb="22">
      <t>ツキ</t>
    </rPh>
    <phoneticPr fontId="10"/>
  </si>
  <si>
    <t>２．申請値</t>
    <rPh sb="2" eb="4">
      <t>シンセイ</t>
    </rPh>
    <rPh sb="4" eb="5">
      <t>チ</t>
    </rPh>
    <phoneticPr fontId="10"/>
  </si>
  <si>
    <t>年度末実績報告書</t>
    <phoneticPr fontId="10"/>
  </si>
  <si>
    <t>　上記補助事業の年度末実績について、災害時の対応能力強化に資する天然ガス利用設備導入支援事業費補助金交付規程第１６条第２項の規定に基づき、下記のとおり報告します。</t>
    <rPh sb="1" eb="3">
      <t>ジョウキ</t>
    </rPh>
    <rPh sb="3" eb="5">
      <t>ホジョ</t>
    </rPh>
    <rPh sb="5" eb="7">
      <t>ジギョウ</t>
    </rPh>
    <rPh sb="8" eb="11">
      <t>ネンドマツ</t>
    </rPh>
    <rPh sb="11" eb="13">
      <t>ジッセキ</t>
    </rPh>
    <phoneticPr fontId="10"/>
  </si>
  <si>
    <t>(</t>
    <phoneticPr fontId="10"/>
  </si>
  <si>
    <t>)</t>
    <phoneticPr fontId="10"/>
  </si>
  <si>
    <t>　上記補助事業の承継について、災害時の対応能力強化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3" eb="66">
      <t>ホジョキン</t>
    </rPh>
    <rPh sb="67" eb="68">
      <t>カカ</t>
    </rPh>
    <rPh sb="69" eb="71">
      <t>ホジョ</t>
    </rPh>
    <rPh sb="71" eb="73">
      <t>ジギョウ</t>
    </rPh>
    <rPh sb="74" eb="76">
      <t>チイ</t>
    </rPh>
    <rPh sb="77" eb="79">
      <t>ショウケイ</t>
    </rPh>
    <rPh sb="81" eb="83">
      <t>トウガイ</t>
    </rPh>
    <rPh sb="83" eb="85">
      <t>ホジョ</t>
    </rPh>
    <rPh sb="85" eb="87">
      <t>ジギョウ</t>
    </rPh>
    <rPh sb="88" eb="90">
      <t>ケイゾク</t>
    </rPh>
    <rPh sb="92" eb="94">
      <t>ジッシ</t>
    </rPh>
    <rPh sb="100" eb="102">
      <t>カキ</t>
    </rPh>
    <rPh sb="106" eb="108">
      <t>シンセイ</t>
    </rPh>
    <phoneticPr fontId="10"/>
  </si>
  <si>
    <t>　上記補助金の申請取下げについて、災害時の対応能力強化に資する天然ガス利用設備導入支援事業費補助金交付規程第９条の規定に基づき、下記のとおり届け出ます。</t>
    <rPh sb="1" eb="3">
      <t>ジョウキ</t>
    </rPh>
    <rPh sb="3" eb="6">
      <t>ホジョキン</t>
    </rPh>
    <rPh sb="7" eb="9">
      <t>シンセイ</t>
    </rPh>
    <rPh sb="9" eb="11">
      <t>トリサ</t>
    </rPh>
    <phoneticPr fontId="10"/>
  </si>
  <si>
    <t>交付申請取下げ届出書</t>
    <phoneticPr fontId="10"/>
  </si>
  <si>
    <t>　上記補助事業の実施状況について、災害時の対応能力強化に資する天然ガス利用設備導入支援事業費補助金交付規程第１４条の規定に基づき、下記のとおり報告します。</t>
    <rPh sb="1" eb="3">
      <t>ジョウキ</t>
    </rPh>
    <rPh sb="3" eb="5">
      <t>ホジョ</t>
    </rPh>
    <rPh sb="5" eb="7">
      <t>ジギョウ</t>
    </rPh>
    <rPh sb="8" eb="10">
      <t>ジッシ</t>
    </rPh>
    <rPh sb="10" eb="12">
      <t>ジョウキョウ</t>
    </rPh>
    <phoneticPr fontId="10"/>
  </si>
  <si>
    <t>　上記補助事業の財産処分について、災害時の対応能力強化に資する天然ガス利用設備導入支援事業費補助金交付規程第２２条第２項の規定に基づき、下記のとおり承認を申請します。</t>
    <rPh sb="1" eb="3">
      <t>ジョウキ</t>
    </rPh>
    <rPh sb="3" eb="5">
      <t>ホジョ</t>
    </rPh>
    <rPh sb="5" eb="7">
      <t>ジギョウ</t>
    </rPh>
    <rPh sb="8" eb="10">
      <t>ザイサン</t>
    </rPh>
    <rPh sb="10" eb="12">
      <t>ショブン</t>
    </rPh>
    <phoneticPr fontId="10"/>
  </si>
  <si>
    <t>令和</t>
    <phoneticPr fontId="10"/>
  </si>
  <si>
    <t>７．処分の条件（当該処分により収益がある場合は、その予定額を必ず記入すること）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phoneticPr fontId="10"/>
  </si>
  <si>
    <t>財産処分承認申請書</t>
    <phoneticPr fontId="10"/>
  </si>
  <si>
    <t>補助金交付番号</t>
    <rPh sb="0" eb="1">
      <t>ホ</t>
    </rPh>
    <rPh sb="1" eb="2">
      <t>スケ</t>
    </rPh>
    <rPh sb="2" eb="3">
      <t>キン</t>
    </rPh>
    <rPh sb="3" eb="7">
      <t>コウフバンゴウ</t>
    </rPh>
    <phoneticPr fontId="10"/>
  </si>
  <si>
    <t>依頼日：令和</t>
    <rPh sb="0" eb="3">
      <t>イライビ</t>
    </rPh>
    <rPh sb="4" eb="6">
      <t>レイワ</t>
    </rPh>
    <phoneticPr fontId="10"/>
  </si>
  <si>
    <t>月</t>
    <rPh sb="0" eb="1">
      <t>ツキ</t>
    </rPh>
    <phoneticPr fontId="10"/>
  </si>
  <si>
    <t>御中</t>
    <rPh sb="0" eb="2">
      <t>オンチュウ</t>
    </rPh>
    <phoneticPr fontId="10"/>
  </si>
  <si>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4" eb="27">
      <t>ノウヒンショ</t>
    </rPh>
    <rPh sb="28" eb="31">
      <t>セイキュウショ</t>
    </rPh>
    <rPh sb="32" eb="35">
      <t>リョウシュウショ</t>
    </rPh>
    <rPh sb="36" eb="38">
      <t>ドウヨウ</t>
    </rPh>
    <phoneticPr fontId="10"/>
  </si>
  <si>
    <t>見積区分は、設計費、既存設備撤去費、新規設備機器費、新規設備設置工事費、敷地内ガス管</t>
    <rPh sb="0" eb="2">
      <t>ミツモリ</t>
    </rPh>
    <rPh sb="2" eb="4">
      <t>クブン</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10"/>
  </si>
  <si>
    <t>敷設費の区分に分類することまた、区分毎に補助対象と対象外を明確にすること</t>
    <rPh sb="4" eb="6">
      <t>クブン</t>
    </rPh>
    <rPh sb="7" eb="9">
      <t>ブンルイ</t>
    </rPh>
    <rPh sb="16" eb="18">
      <t>クブン</t>
    </rPh>
    <rPh sb="18" eb="19">
      <t>ゴト</t>
    </rPh>
    <rPh sb="20" eb="22">
      <t>ホジョ</t>
    </rPh>
    <rPh sb="22" eb="24">
      <t>タイショウ</t>
    </rPh>
    <rPh sb="25" eb="28">
      <t>タイショウガイ</t>
    </rPh>
    <rPh sb="29" eb="31">
      <t>メイカク</t>
    </rPh>
    <phoneticPr fontId="10"/>
  </si>
  <si>
    <t>見積範囲・導入設備仕様</t>
    <rPh sb="0" eb="2">
      <t>ミツモリ</t>
    </rPh>
    <rPh sb="2" eb="4">
      <t>ハンイ</t>
    </rPh>
    <rPh sb="5" eb="7">
      <t>ドウニュウ</t>
    </rPh>
    <rPh sb="7" eb="9">
      <t>セツビ</t>
    </rPh>
    <rPh sb="9" eb="11">
      <t>シヨウ</t>
    </rPh>
    <phoneticPr fontId="10"/>
  </si>
  <si>
    <t>見積書作成の際は、別紙⑧-2「見積作成時の注意事項」に記載の内容を遵守すること</t>
    <rPh sb="0" eb="2">
      <t>ミツモリ</t>
    </rPh>
    <rPh sb="2" eb="3">
      <t>ショ</t>
    </rPh>
    <rPh sb="3" eb="5">
      <t>サクセイ</t>
    </rPh>
    <rPh sb="6" eb="7">
      <t>サイ</t>
    </rPh>
    <rPh sb="9" eb="11">
      <t>ベッシ</t>
    </rPh>
    <rPh sb="15" eb="17">
      <t>ミツモリ</t>
    </rPh>
    <rPh sb="17" eb="20">
      <t>サクセイジ</t>
    </rPh>
    <rPh sb="21" eb="25">
      <t>チュウイジコウ</t>
    </rPh>
    <rPh sb="27" eb="29">
      <t>キサイ</t>
    </rPh>
    <rPh sb="30" eb="32">
      <t>ナイヨウ</t>
    </rPh>
    <rPh sb="33" eb="35">
      <t>ジュンシュ</t>
    </rPh>
    <phoneticPr fontId="10"/>
  </si>
  <si>
    <t>一式50万円以上の見積項目が含まれている場合は見積項目の内訳を記載すること</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10"/>
  </si>
  <si>
    <t>(単体でも50万円以上の機器は除く)</t>
  </si>
  <si>
    <t>出精値引き、値引き等の表記はせず、値引き後の金額を見積内訳に記載すること</t>
    <rPh sb="0" eb="2">
      <t>シュッセイ</t>
    </rPh>
    <rPh sb="2" eb="4">
      <t>ネビ</t>
    </rPh>
    <rPh sb="6" eb="8">
      <t>ネビ</t>
    </rPh>
    <rPh sb="9" eb="10">
      <t>ナド</t>
    </rPh>
    <rPh sb="11" eb="13">
      <t>ヒョウキ</t>
    </rPh>
    <phoneticPr fontId="10"/>
  </si>
  <si>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10"/>
  </si>
  <si>
    <t>補助対象経費の合計を明示すること</t>
    <rPh sb="0" eb="2">
      <t>ホジョ</t>
    </rPh>
    <rPh sb="2" eb="4">
      <t>タイショウ</t>
    </rPh>
    <rPh sb="4" eb="6">
      <t>ケイヒ</t>
    </rPh>
    <rPh sb="7" eb="9">
      <t>ゴウケイ</t>
    </rPh>
    <rPh sb="10" eb="12">
      <t>メイジ</t>
    </rPh>
    <phoneticPr fontId="10"/>
  </si>
  <si>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10"/>
  </si>
  <si>
    <t>見積書には、見積有効期限、納期または工期、支払条件の項目を必ず記載すること</t>
    <rPh sb="0" eb="3">
      <t>ミツモリショ</t>
    </rPh>
    <rPh sb="26" eb="28">
      <t>コウモク</t>
    </rPh>
    <rPh sb="29" eb="30">
      <t>カナラ</t>
    </rPh>
    <rPh sb="31" eb="33">
      <t>キサイ</t>
    </rPh>
    <phoneticPr fontId="10"/>
  </si>
  <si>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10"/>
  </si>
  <si>
    <t>「諸経費」の項目を入れる場合、必ず内訳を記載すること（例：見積上のどの項目に対し〇％等）</t>
    <rPh sb="1" eb="4">
      <t>ショケイヒ</t>
    </rPh>
    <rPh sb="6" eb="8">
      <t>コウモク</t>
    </rPh>
    <rPh sb="9" eb="10">
      <t>イ</t>
    </rPh>
    <rPh sb="12" eb="14">
      <t>バアイ</t>
    </rPh>
    <rPh sb="15" eb="16">
      <t>カナラ</t>
    </rPh>
    <rPh sb="17" eb="19">
      <t>ウチワケ</t>
    </rPh>
    <rPh sb="20" eb="22">
      <t>キサイ</t>
    </rPh>
    <rPh sb="27" eb="28">
      <t>レイ</t>
    </rPh>
    <rPh sb="29" eb="31">
      <t>ミツ</t>
    </rPh>
    <rPh sb="31" eb="32">
      <t>ジョウ</t>
    </rPh>
    <rPh sb="35" eb="37">
      <t>コウモク</t>
    </rPh>
    <rPh sb="38" eb="39">
      <t>タイ</t>
    </rPh>
    <rPh sb="42" eb="43">
      <t>ナド</t>
    </rPh>
    <phoneticPr fontId="10"/>
  </si>
  <si>
    <t>見積書、見積内訳書の電子データ（EXCELファイル）も提出すること</t>
    <rPh sb="27" eb="29">
      <t>テイシュツ</t>
    </rPh>
    <phoneticPr fontId="10"/>
  </si>
  <si>
    <t>見積作成時の注意事項</t>
    <rPh sb="0" eb="2">
      <t>ミツ</t>
    </rPh>
    <rPh sb="2" eb="4">
      <t>サクセイ</t>
    </rPh>
    <rPh sb="4" eb="5">
      <t>ジ</t>
    </rPh>
    <rPh sb="6" eb="8">
      <t>チュウイ</t>
    </rPh>
    <rPh sb="8" eb="10">
      <t>ジコウ</t>
    </rPh>
    <phoneticPr fontId="10"/>
  </si>
  <si>
    <t>１．補助対象外となる見積項目</t>
    <rPh sb="2" eb="6">
      <t>ホジョタイショウ</t>
    </rPh>
    <rPh sb="6" eb="7">
      <t>ガイ</t>
    </rPh>
    <rPh sb="10" eb="12">
      <t>ミツモリ</t>
    </rPh>
    <rPh sb="12" eb="14">
      <t>コウモク</t>
    </rPh>
    <phoneticPr fontId="10"/>
  </si>
  <si>
    <t>見積項目</t>
    <rPh sb="0" eb="2">
      <t>ミツモリ</t>
    </rPh>
    <rPh sb="2" eb="4">
      <t>コウモク</t>
    </rPh>
    <phoneticPr fontId="10"/>
  </si>
  <si>
    <t>解説</t>
    <rPh sb="0" eb="2">
      <t>カイセツ</t>
    </rPh>
    <phoneticPr fontId="10"/>
  </si>
  <si>
    <t>事前調査費</t>
    <phoneticPr fontId="10"/>
  </si>
  <si>
    <t>見積作成費用、基本設計費、現場測量費など</t>
    <rPh sb="2" eb="4">
      <t>サクセイ</t>
    </rPh>
    <rPh sb="7" eb="9">
      <t>キホン</t>
    </rPh>
    <rPh sb="9" eb="11">
      <t>セッケイ</t>
    </rPh>
    <rPh sb="11" eb="12">
      <t>ヒ</t>
    </rPh>
    <phoneticPr fontId="10"/>
  </si>
  <si>
    <t>地盤改良工事</t>
    <rPh sb="0" eb="4">
      <t>ジバンカイリョウ</t>
    </rPh>
    <rPh sb="4" eb="6">
      <t>コウジ</t>
    </rPh>
    <phoneticPr fontId="10"/>
  </si>
  <si>
    <t>杭打ち、土壌改良、整地など</t>
    <rPh sb="0" eb="2">
      <t>クイウ</t>
    </rPh>
    <rPh sb="4" eb="8">
      <t>ドジョウカイリョウ</t>
    </rPh>
    <rPh sb="9" eb="11">
      <t>セイチ</t>
    </rPh>
    <phoneticPr fontId="10"/>
  </si>
  <si>
    <t>建屋ならびに建屋に付属する設備</t>
    <rPh sb="0" eb="2">
      <t>タテヤ</t>
    </rPh>
    <rPh sb="6" eb="8">
      <t>タテヤ</t>
    </rPh>
    <rPh sb="9" eb="11">
      <t>フゾク</t>
    </rPh>
    <rPh sb="13" eb="15">
      <t>セツビ</t>
    </rPh>
    <phoneticPr fontId="10"/>
  </si>
  <si>
    <t>建屋（部品倉庫、電気室、制御室等）ならびに建屋に付属する設備（建屋の給排気設備、消火設備、照明、空調、防音）</t>
    <phoneticPr fontId="10"/>
  </si>
  <si>
    <t>仮設事務所</t>
    <phoneticPr fontId="10"/>
  </si>
  <si>
    <t>部材置場の建設費もしくは使用料を含む</t>
    <rPh sb="16" eb="17">
      <t>フク</t>
    </rPh>
    <phoneticPr fontId="10"/>
  </si>
  <si>
    <t>外構工事</t>
    <rPh sb="0" eb="2">
      <t>ガイコウ</t>
    </rPh>
    <rPh sb="2" eb="4">
      <t>コウジ</t>
    </rPh>
    <phoneticPr fontId="10"/>
  </si>
  <si>
    <t>植栽撤去・新設、フェンスなど</t>
    <rPh sb="0" eb="2">
      <t>ショクサイ</t>
    </rPh>
    <rPh sb="2" eb="4">
      <t>テッキョ</t>
    </rPh>
    <rPh sb="5" eb="7">
      <t>シンセツ</t>
    </rPh>
    <phoneticPr fontId="10"/>
  </si>
  <si>
    <t>排水ピット</t>
    <rPh sb="0" eb="2">
      <t>ハイスイ</t>
    </rPh>
    <phoneticPr fontId="10"/>
  </si>
  <si>
    <t>排水構、配管ピット(建屋の一部扱いのため）</t>
    <rPh sb="0" eb="2">
      <t>ハイスイ</t>
    </rPh>
    <rPh sb="2" eb="3">
      <t>コウ</t>
    </rPh>
    <rPh sb="4" eb="6">
      <t>ハイカン</t>
    </rPh>
    <rPh sb="10" eb="12">
      <t>タテヤ</t>
    </rPh>
    <rPh sb="13" eb="15">
      <t>イチブ</t>
    </rPh>
    <rPh sb="15" eb="16">
      <t>アツカ</t>
    </rPh>
    <phoneticPr fontId="10"/>
  </si>
  <si>
    <t>他用途に転用できる項目</t>
    <rPh sb="0" eb="1">
      <t>ホカ</t>
    </rPh>
    <rPh sb="1" eb="3">
      <t>ヨウト</t>
    </rPh>
    <rPh sb="4" eb="6">
      <t>テンヨウ</t>
    </rPh>
    <rPh sb="9" eb="11">
      <t>コウモク</t>
    </rPh>
    <phoneticPr fontId="10"/>
  </si>
  <si>
    <t>消火器、柵、屋外照明等</t>
    <phoneticPr fontId="10"/>
  </si>
  <si>
    <t>通信費</t>
    <rPh sb="0" eb="3">
      <t>ツウシンヒ</t>
    </rPh>
    <phoneticPr fontId="10"/>
  </si>
  <si>
    <t>通信運搬費（書類等）を含む</t>
    <rPh sb="11" eb="12">
      <t>フク</t>
    </rPh>
    <phoneticPr fontId="10"/>
  </si>
  <si>
    <t>燃料費</t>
    <rPh sb="0" eb="3">
      <t>ネンリョウヒ</t>
    </rPh>
    <phoneticPr fontId="10"/>
  </si>
  <si>
    <t>電気、ガス、水道、燃料等</t>
    <phoneticPr fontId="10"/>
  </si>
  <si>
    <t>消耗品</t>
    <rPh sb="0" eb="3">
      <t>ショウモウヒン</t>
    </rPh>
    <phoneticPr fontId="10"/>
  </si>
  <si>
    <t>10万円以下は補助対象</t>
    <rPh sb="2" eb="4">
      <t>マンエン</t>
    </rPh>
    <rPh sb="4" eb="6">
      <t>イカ</t>
    </rPh>
    <rPh sb="7" eb="11">
      <t>ホジョタイショウ</t>
    </rPh>
    <phoneticPr fontId="10"/>
  </si>
  <si>
    <t>振込手数料</t>
    <rPh sb="0" eb="5">
      <t>フリコミテスウリョウ</t>
    </rPh>
    <phoneticPr fontId="10"/>
  </si>
  <si>
    <t>雑○○,副〇〇,仮○○</t>
    <rPh sb="0" eb="1">
      <t>ザツ</t>
    </rPh>
    <rPh sb="4" eb="5">
      <t>フク</t>
    </rPh>
    <phoneticPr fontId="10"/>
  </si>
  <si>
    <t>見積項目として表現が曖昧なため(仮復旧、仮移設は対象)</t>
    <rPh sb="0" eb="2">
      <t>ミツモリ</t>
    </rPh>
    <rPh sb="2" eb="4">
      <t>コウモク</t>
    </rPh>
    <rPh sb="7" eb="9">
      <t>ヒョウゲン</t>
    </rPh>
    <rPh sb="10" eb="12">
      <t>アイマイ</t>
    </rPh>
    <phoneticPr fontId="10"/>
  </si>
  <si>
    <t>○○等,○○一式</t>
    <rPh sb="2" eb="3">
      <t>ナド</t>
    </rPh>
    <phoneticPr fontId="10"/>
  </si>
  <si>
    <t>補助対象外の項目が含まれている可能性があるため</t>
    <rPh sb="0" eb="2">
      <t>ホジョ</t>
    </rPh>
    <rPh sb="2" eb="5">
      <t>タイショウガイ</t>
    </rPh>
    <rPh sb="6" eb="8">
      <t>コウモク</t>
    </rPh>
    <rPh sb="9" eb="10">
      <t>フク</t>
    </rPh>
    <rPh sb="15" eb="18">
      <t>カノウセイ</t>
    </rPh>
    <phoneticPr fontId="10"/>
  </si>
  <si>
    <t>その他、その他○○</t>
    <rPh sb="2" eb="3">
      <t>タ</t>
    </rPh>
    <rPh sb="6" eb="7">
      <t>タ</t>
    </rPh>
    <phoneticPr fontId="10"/>
  </si>
  <si>
    <t>見積項目として表現が曖昧なため</t>
    <rPh sb="0" eb="4">
      <t>ミツモリコウモク</t>
    </rPh>
    <rPh sb="7" eb="9">
      <t>ヒョウゲン</t>
    </rPh>
    <rPh sb="10" eb="12">
      <t>アイマイ</t>
    </rPh>
    <phoneticPr fontId="10"/>
  </si>
  <si>
    <t>出精値引き、値引き</t>
    <rPh sb="0" eb="2">
      <t>シュッセイ</t>
    </rPh>
    <rPh sb="2" eb="4">
      <t>ネビ</t>
    </rPh>
    <rPh sb="6" eb="8">
      <t>ネビ</t>
    </rPh>
    <phoneticPr fontId="10"/>
  </si>
  <si>
    <t>値引き後の金額を見積内訳に記載すること</t>
    <rPh sb="0" eb="2">
      <t>ネビ</t>
    </rPh>
    <rPh sb="3" eb="4">
      <t>ゴ</t>
    </rPh>
    <rPh sb="5" eb="7">
      <t>キンガク</t>
    </rPh>
    <rPh sb="8" eb="10">
      <t>ミツモリ</t>
    </rPh>
    <rPh sb="10" eb="12">
      <t>ウチワケ</t>
    </rPh>
    <rPh sb="13" eb="15">
      <t>キサイ</t>
    </rPh>
    <phoneticPr fontId="10"/>
  </si>
  <si>
    <t>２．補助対象経費として計上する場合、補足説明が必要な見積項目</t>
    <rPh sb="2" eb="6">
      <t>ホジョタイショウ</t>
    </rPh>
    <rPh sb="6" eb="8">
      <t>ケイヒ</t>
    </rPh>
    <rPh sb="11" eb="13">
      <t>ケイジョウ</t>
    </rPh>
    <rPh sb="15" eb="17">
      <t>バアイ</t>
    </rPh>
    <rPh sb="18" eb="20">
      <t>ホソク</t>
    </rPh>
    <rPh sb="20" eb="22">
      <t>セツメイ</t>
    </rPh>
    <rPh sb="23" eb="25">
      <t>ヒツヨウ</t>
    </rPh>
    <rPh sb="26" eb="28">
      <t>ミツモリ</t>
    </rPh>
    <rPh sb="28" eb="30">
      <t>コウモク</t>
    </rPh>
    <phoneticPr fontId="10"/>
  </si>
  <si>
    <t>一般管理費、諸経費</t>
    <rPh sb="0" eb="2">
      <t>イッパン</t>
    </rPh>
    <rPh sb="2" eb="5">
      <t>カンリヒ</t>
    </rPh>
    <rPh sb="6" eb="9">
      <t>ショケイヒ</t>
    </rPh>
    <phoneticPr fontId="10"/>
  </si>
  <si>
    <t>見積項目●●に対する諸経費▲▲％等の補足を記載すること</t>
    <rPh sb="0" eb="2">
      <t>ミツモリ</t>
    </rPh>
    <rPh sb="2" eb="4">
      <t>コウモク</t>
    </rPh>
    <rPh sb="16" eb="17">
      <t>ナド</t>
    </rPh>
    <rPh sb="18" eb="20">
      <t>ホソク</t>
    </rPh>
    <rPh sb="21" eb="23">
      <t>キサイ</t>
    </rPh>
    <phoneticPr fontId="10"/>
  </si>
  <si>
    <t>端数処理</t>
    <rPh sb="0" eb="2">
      <t>ハスウ</t>
    </rPh>
    <rPh sb="2" eb="4">
      <t>ショリ</t>
    </rPh>
    <phoneticPr fontId="10"/>
  </si>
  <si>
    <t>見積項目●●に対する端数処理の補足を記載すること</t>
    <rPh sb="0" eb="2">
      <t>ミツモリ</t>
    </rPh>
    <rPh sb="2" eb="4">
      <t>コウモク</t>
    </rPh>
    <rPh sb="7" eb="8">
      <t>タイ</t>
    </rPh>
    <rPh sb="10" eb="12">
      <t>ハスウ</t>
    </rPh>
    <rPh sb="12" eb="14">
      <t>ショリ</t>
    </rPh>
    <rPh sb="15" eb="17">
      <t>ホソク</t>
    </rPh>
    <rPh sb="18" eb="20">
      <t>キサイ</t>
    </rPh>
    <phoneticPr fontId="10"/>
  </si>
  <si>
    <t>交通費</t>
    <rPh sb="0" eb="3">
      <t>コウツウヒ</t>
    </rPh>
    <phoneticPr fontId="10"/>
  </si>
  <si>
    <t>領収書の写しと利用日数、経路、利用者数、金額(単価)、業務内容を記した資料を実績報告時に提出すること</t>
    <rPh sb="10" eb="11">
      <t>スウ</t>
    </rPh>
    <rPh sb="18" eb="19">
      <t>スウ</t>
    </rPh>
    <rPh sb="23" eb="25">
      <t>タンカ</t>
    </rPh>
    <rPh sb="38" eb="40">
      <t>ジッセキ</t>
    </rPh>
    <rPh sb="40" eb="43">
      <t>ホウコクジ</t>
    </rPh>
    <rPh sb="44" eb="46">
      <t>テイシュツ</t>
    </rPh>
    <phoneticPr fontId="10"/>
  </si>
  <si>
    <t>宿泊費</t>
    <rPh sb="0" eb="3">
      <t>シュクハクヒ</t>
    </rPh>
    <phoneticPr fontId="10"/>
  </si>
  <si>
    <t>従業員宿泊規定もしくは領収書とその明細の写し、宿泊の利用日数、利用者数、宿泊地、金額(単価)業務内容を記した資料を実績報告時に提出すること</t>
    <rPh sb="29" eb="30">
      <t>スウ</t>
    </rPh>
    <rPh sb="34" eb="35">
      <t>スウ</t>
    </rPh>
    <rPh sb="40" eb="42">
      <t>キンガク</t>
    </rPh>
    <rPh sb="43" eb="45">
      <t>タンカ</t>
    </rPh>
    <phoneticPr fontId="10"/>
  </si>
  <si>
    <t>３．敷地内ガス管の按分方法について</t>
    <rPh sb="2" eb="5">
      <t>シキチナイ</t>
    </rPh>
    <rPh sb="7" eb="8">
      <t>カン</t>
    </rPh>
    <rPh sb="9" eb="11">
      <t>アンブン</t>
    </rPh>
    <rPh sb="11" eb="13">
      <t>ホウホウ</t>
    </rPh>
    <phoneticPr fontId="10"/>
  </si>
  <si>
    <t>　本補助事業で使用する専用配管に加え、補助事業外設備との共通する配管がある場合には、</t>
    <rPh sb="1" eb="2">
      <t>ホン</t>
    </rPh>
    <rPh sb="2" eb="4">
      <t>ホジョ</t>
    </rPh>
    <rPh sb="4" eb="6">
      <t>ジギョウ</t>
    </rPh>
    <rPh sb="7" eb="9">
      <t>シヨウ</t>
    </rPh>
    <rPh sb="11" eb="13">
      <t>センヨウ</t>
    </rPh>
    <rPh sb="13" eb="15">
      <t>ハイカン</t>
    </rPh>
    <rPh sb="16" eb="17">
      <t>クワ</t>
    </rPh>
    <rPh sb="32" eb="34">
      <t>ハイカン</t>
    </rPh>
    <phoneticPr fontId="10"/>
  </si>
  <si>
    <t>　原則、断面積比による按分相当額を補助対象経費として計上すること</t>
    <rPh sb="1" eb="3">
      <t>ゲンソク</t>
    </rPh>
    <rPh sb="4" eb="7">
      <t>ダンメンセキ</t>
    </rPh>
    <rPh sb="7" eb="8">
      <t>ヒ</t>
    </rPh>
    <rPh sb="11" eb="13">
      <t>アンブン</t>
    </rPh>
    <rPh sb="13" eb="15">
      <t>ソウトウ</t>
    </rPh>
    <rPh sb="15" eb="16">
      <t>ガク</t>
    </rPh>
    <rPh sb="17" eb="21">
      <t>ホジョタイショウ</t>
    </rPh>
    <rPh sb="21" eb="23">
      <t>ケイヒ</t>
    </rPh>
    <rPh sb="26" eb="28">
      <t>ケイジョウ</t>
    </rPh>
    <phoneticPr fontId="10"/>
  </si>
  <si>
    <r>
      <t>　</t>
    </r>
    <r>
      <rPr>
        <sz val="9"/>
        <rFont val="ＭＳ 明朝"/>
        <family val="1"/>
        <charset val="128"/>
      </rPr>
      <t>※按分計算する際は、敷地内ガス管の補助対象経費算定シートを用いて算定すること</t>
    </r>
    <rPh sb="2" eb="4">
      <t>アンブン</t>
    </rPh>
    <rPh sb="4" eb="6">
      <t>ケイサン</t>
    </rPh>
    <rPh sb="8" eb="9">
      <t>サイ</t>
    </rPh>
    <rPh sb="30" eb="31">
      <t>モチ</t>
    </rPh>
    <rPh sb="33" eb="35">
      <t>サンテイ</t>
    </rPh>
    <phoneticPr fontId="10"/>
  </si>
  <si>
    <t>契約金額(円)</t>
    <rPh sb="0" eb="2">
      <t>ケイヤク</t>
    </rPh>
    <rPh sb="2" eb="4">
      <t>キンガク</t>
    </rPh>
    <rPh sb="5" eb="6">
      <t>エン</t>
    </rPh>
    <phoneticPr fontId="10"/>
  </si>
  <si>
    <t>契約件名：</t>
    <rPh sb="0" eb="2">
      <t>ケイヤク</t>
    </rPh>
    <rPh sb="2" eb="4">
      <t>ケンメイ</t>
    </rPh>
    <phoneticPr fontId="10"/>
  </si>
  <si>
    <t>補助事業に要した経費(円)</t>
    <rPh sb="11" eb="12">
      <t>エン</t>
    </rPh>
    <phoneticPr fontId="51"/>
  </si>
  <si>
    <t>④ガス管按分、能力按分等により見積書と補助対象経費が変わる場合その差額と根拠が分かる資料</t>
    <phoneticPr fontId="10"/>
  </si>
  <si>
    <t>冷房能力
(kW)</t>
    <rPh sb="0" eb="2">
      <t>レイボウ</t>
    </rPh>
    <rPh sb="2" eb="4">
      <t>ノウリョク</t>
    </rPh>
    <phoneticPr fontId="10"/>
  </si>
  <si>
    <t>燃料消費量
発電時(kW)</t>
    <rPh sb="0" eb="2">
      <t>ネンリョウ</t>
    </rPh>
    <rPh sb="2" eb="5">
      <t>ショウヒリョウ</t>
    </rPh>
    <rPh sb="6" eb="9">
      <t>ハツデンジ</t>
    </rPh>
    <phoneticPr fontId="10"/>
  </si>
  <si>
    <t>燃料消費量
非発電時(kW)</t>
    <rPh sb="0" eb="2">
      <t>ネンリョウ</t>
    </rPh>
    <rPh sb="2" eb="5">
      <t>ショウヒリョウ</t>
    </rPh>
    <rPh sb="6" eb="7">
      <t>ヒ</t>
    </rPh>
    <rPh sb="7" eb="10">
      <t>ハツデンジ</t>
    </rPh>
    <phoneticPr fontId="10"/>
  </si>
  <si>
    <t>ﾌﾘｶﾞﾅ</t>
    <phoneticPr fontId="10"/>
  </si>
  <si>
    <t>処分
制限
期間</t>
    <phoneticPr fontId="10"/>
  </si>
  <si>
    <t>※　対象となる取得財産は、取得価格又は効用の増加価格が交付規程第２２条第１項に定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10"/>
  </si>
  <si>
    <t xml:space="preserve"> 　 める処分制限額以上の財産とする。</t>
    <rPh sb="5" eb="7">
      <t>ショブン</t>
    </rPh>
    <rPh sb="7" eb="9">
      <t>セイゲン</t>
    </rPh>
    <rPh sb="9" eb="10">
      <t>ガク</t>
    </rPh>
    <rPh sb="10" eb="12">
      <t>イジョウ</t>
    </rPh>
    <rPh sb="13" eb="15">
      <t>ザイサン</t>
    </rPh>
    <phoneticPr fontId="10"/>
  </si>
  <si>
    <t>※　所有者が複数の場合は、備考欄に財産名ごとの所有者を記入すること。</t>
    <rPh sb="2" eb="5">
      <t>ショユウシャ</t>
    </rPh>
    <rPh sb="6" eb="8">
      <t>フクスウ</t>
    </rPh>
    <rPh sb="9" eb="11">
      <t>バアイ</t>
    </rPh>
    <rPh sb="13" eb="15">
      <t>ビコウ</t>
    </rPh>
    <rPh sb="15" eb="16">
      <t>ラン</t>
    </rPh>
    <rPh sb="17" eb="19">
      <t>ザイサン</t>
    </rPh>
    <rPh sb="19" eb="20">
      <t>メイ</t>
    </rPh>
    <rPh sb="23" eb="26">
      <t>ショユウシャ</t>
    </rPh>
    <rPh sb="27" eb="29">
      <t>キニュウ</t>
    </rPh>
    <phoneticPr fontId="10"/>
  </si>
  <si>
    <t>※　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10"/>
  </si>
  <si>
    <t>　　すること。</t>
    <phoneticPr fontId="10"/>
  </si>
  <si>
    <t>※　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10"/>
  </si>
  <si>
    <t>　　記入すること。</t>
    <rPh sb="2" eb="3">
      <t>キ</t>
    </rPh>
    <rPh sb="3" eb="4">
      <t>イ</t>
    </rPh>
    <phoneticPr fontId="10"/>
  </si>
  <si>
    <t>※　取得年月日は検収年月日を記入すること。</t>
    <rPh sb="2" eb="4">
      <t>シュトク</t>
    </rPh>
    <rPh sb="4" eb="7">
      <t>ネンガッピ</t>
    </rPh>
    <rPh sb="8" eb="10">
      <t>ケンシュウ</t>
    </rPh>
    <rPh sb="10" eb="13">
      <t>ネンガッピ</t>
    </rPh>
    <rPh sb="14" eb="16">
      <t>キニュウ</t>
    </rPh>
    <phoneticPr fontId="10"/>
  </si>
  <si>
    <t>※　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10"/>
  </si>
  <si>
    <t>※　処分制限期間は、本交付規程第２２条第２項に定める期間を記入すること。</t>
    <rPh sb="13" eb="15">
      <t>キテイ</t>
    </rPh>
    <phoneticPr fontId="10"/>
  </si>
  <si>
    <t>合計金額(円)：</t>
    <rPh sb="0" eb="2">
      <t>ゴウケイ</t>
    </rPh>
    <rPh sb="2" eb="4">
      <t>キンガク</t>
    </rPh>
    <rPh sb="5" eb="6">
      <t>エン</t>
    </rPh>
    <phoneticPr fontId="10"/>
  </si>
  <si>
    <t>リース料計算書</t>
    <rPh sb="3" eb="4">
      <t>リョウ</t>
    </rPh>
    <rPh sb="4" eb="6">
      <t>ケイサン</t>
    </rPh>
    <rPh sb="6" eb="7">
      <t>ショ</t>
    </rPh>
    <phoneticPr fontId="10"/>
  </si>
  <si>
    <t>１．契約者名</t>
    <rPh sb="2" eb="5">
      <t>ケイヤクシャ</t>
    </rPh>
    <rPh sb="5" eb="6">
      <t>メイ</t>
    </rPh>
    <phoneticPr fontId="10"/>
  </si>
  <si>
    <t>２．リース期間</t>
    <rPh sb="5" eb="7">
      <t>キカン</t>
    </rPh>
    <phoneticPr fontId="10"/>
  </si>
  <si>
    <t>①リース期間（年数）</t>
    <rPh sb="4" eb="6">
      <t>キカン</t>
    </rPh>
    <rPh sb="7" eb="9">
      <t>ネンスウ</t>
    </rPh>
    <phoneticPr fontId="10"/>
  </si>
  <si>
    <t>②リース期間（ヶ月）</t>
    <rPh sb="4" eb="6">
      <t>キカン</t>
    </rPh>
    <rPh sb="8" eb="9">
      <t>ゲツ</t>
    </rPh>
    <phoneticPr fontId="10"/>
  </si>
  <si>
    <t>回</t>
    <rPh sb="0" eb="1">
      <t>カイ</t>
    </rPh>
    <phoneticPr fontId="10"/>
  </si>
  <si>
    <t>※リース期間（年数）が耐用年数未満の場合は、契約書に再リースの記載が必要。</t>
    <rPh sb="4" eb="6">
      <t>キカン</t>
    </rPh>
    <rPh sb="7" eb="9">
      <t>ネンスウ</t>
    </rPh>
    <rPh sb="11" eb="13">
      <t>タイヨウ</t>
    </rPh>
    <rPh sb="13" eb="15">
      <t>ネンスウ</t>
    </rPh>
    <rPh sb="15" eb="17">
      <t>ミマン</t>
    </rPh>
    <rPh sb="18" eb="20">
      <t>バアイ</t>
    </rPh>
    <rPh sb="22" eb="24">
      <t>ケイヤク</t>
    </rPh>
    <rPh sb="24" eb="25">
      <t>ショ</t>
    </rPh>
    <rPh sb="26" eb="27">
      <t>サイ</t>
    </rPh>
    <rPh sb="31" eb="33">
      <t>キサイ</t>
    </rPh>
    <rPh sb="34" eb="36">
      <t>ヒツヨウ</t>
    </rPh>
    <phoneticPr fontId="10"/>
  </si>
  <si>
    <t>３．物件代金、リース料、リース料率（補助金なし）</t>
    <rPh sb="2" eb="4">
      <t>ブッケン</t>
    </rPh>
    <rPh sb="4" eb="6">
      <t>ダイキン</t>
    </rPh>
    <rPh sb="10" eb="11">
      <t>リョウ</t>
    </rPh>
    <rPh sb="15" eb="16">
      <t>リョウ</t>
    </rPh>
    <rPh sb="16" eb="17">
      <t>リツ</t>
    </rPh>
    <rPh sb="18" eb="21">
      <t>ホジョキン</t>
    </rPh>
    <phoneticPr fontId="10"/>
  </si>
  <si>
    <t>①物件代金（税抜）</t>
    <rPh sb="1" eb="3">
      <t>ブッケン</t>
    </rPh>
    <rPh sb="3" eb="5">
      <t>ダイキン</t>
    </rPh>
    <rPh sb="5" eb="6">
      <t>キンガク</t>
    </rPh>
    <rPh sb="6" eb="8">
      <t>ゼイヌキ</t>
    </rPh>
    <phoneticPr fontId="10"/>
  </si>
  <si>
    <t>②月額リース料（税抜）</t>
    <rPh sb="1" eb="3">
      <t>ゲツガク</t>
    </rPh>
    <rPh sb="6" eb="7">
      <t>リョウ</t>
    </rPh>
    <rPh sb="8" eb="10">
      <t>ゼイヌキ</t>
    </rPh>
    <phoneticPr fontId="10"/>
  </si>
  <si>
    <t>③リース料率</t>
    <rPh sb="4" eb="5">
      <t>リョウ</t>
    </rPh>
    <rPh sb="5" eb="6">
      <t>リツ</t>
    </rPh>
    <phoneticPr fontId="10"/>
  </si>
  <si>
    <t>＝（②/①）×100</t>
    <phoneticPr fontId="10"/>
  </si>
  <si>
    <t>４．物件代金、リース料、リース料率（補助金あり）</t>
    <rPh sb="2" eb="4">
      <t>ブッケン</t>
    </rPh>
    <rPh sb="4" eb="6">
      <t>ダイキン</t>
    </rPh>
    <rPh sb="10" eb="11">
      <t>リョウ</t>
    </rPh>
    <rPh sb="15" eb="16">
      <t>リョウ</t>
    </rPh>
    <rPh sb="16" eb="17">
      <t>リツ</t>
    </rPh>
    <rPh sb="18" eb="21">
      <t>ホジョキン</t>
    </rPh>
    <phoneticPr fontId="10"/>
  </si>
  <si>
    <t>④物件代金（税抜）</t>
    <rPh sb="1" eb="3">
      <t>ブッケン</t>
    </rPh>
    <rPh sb="3" eb="5">
      <t>ダイキン</t>
    </rPh>
    <rPh sb="5" eb="6">
      <t>キンガク</t>
    </rPh>
    <rPh sb="6" eb="8">
      <t>ゼイヌキ</t>
    </rPh>
    <phoneticPr fontId="10"/>
  </si>
  <si>
    <t>⑤月額リース料（税抜）</t>
    <rPh sb="1" eb="3">
      <t>ゲツガク</t>
    </rPh>
    <rPh sb="6" eb="7">
      <t>リョウ</t>
    </rPh>
    <rPh sb="8" eb="10">
      <t>ゼイヌキ</t>
    </rPh>
    <phoneticPr fontId="10"/>
  </si>
  <si>
    <t>⑥リース料率</t>
    <rPh sb="4" eb="5">
      <t>リョウ</t>
    </rPh>
    <rPh sb="5" eb="6">
      <t>リツ</t>
    </rPh>
    <phoneticPr fontId="10"/>
  </si>
  <si>
    <t>＝（⑤/④）×100</t>
    <phoneticPr fontId="10"/>
  </si>
  <si>
    <t>※物件代金の調達金利は補助金を取得しても上昇することはありません。</t>
    <rPh sb="1" eb="3">
      <t>ブッケン</t>
    </rPh>
    <rPh sb="3" eb="5">
      <t>ダイキン</t>
    </rPh>
    <rPh sb="6" eb="8">
      <t>チョウタツ</t>
    </rPh>
    <rPh sb="8" eb="10">
      <t>キンリ</t>
    </rPh>
    <rPh sb="11" eb="14">
      <t>ホジョキン</t>
    </rPh>
    <rPh sb="15" eb="17">
      <t>シュトク</t>
    </rPh>
    <rPh sb="20" eb="22">
      <t>ジョウショウ</t>
    </rPh>
    <phoneticPr fontId="10"/>
  </si>
  <si>
    <t>５．補助金相当額</t>
    <rPh sb="2" eb="5">
      <t>ホジョキン</t>
    </rPh>
    <rPh sb="5" eb="7">
      <t>ソウトウ</t>
    </rPh>
    <rPh sb="7" eb="8">
      <t>ガク</t>
    </rPh>
    <phoneticPr fontId="10"/>
  </si>
  <si>
    <t>Ⅰ－Ⅱ</t>
    <phoneticPr fontId="10"/>
  </si>
  <si>
    <t>６．添付資料</t>
    <rPh sb="2" eb="4">
      <t>テンプ</t>
    </rPh>
    <rPh sb="4" eb="6">
      <t>シリョウ</t>
    </rPh>
    <phoneticPr fontId="10"/>
  </si>
  <si>
    <t>担当者名</t>
    <rPh sb="0" eb="3">
      <t>タントウシャ</t>
    </rPh>
    <rPh sb="3" eb="4">
      <t>メイ</t>
    </rPh>
    <phoneticPr fontId="10"/>
  </si>
  <si>
    <t>契約者名</t>
    <rPh sb="0" eb="2">
      <t>ケイヤク</t>
    </rPh>
    <rPh sb="2" eb="3">
      <t>シャ</t>
    </rPh>
    <rPh sb="3" eb="4">
      <t>メイ</t>
    </rPh>
    <phoneticPr fontId="10"/>
  </si>
  <si>
    <t>契約番号</t>
    <rPh sb="0" eb="2">
      <t>ケイヤク</t>
    </rPh>
    <rPh sb="2" eb="4">
      <t>バンゴウ</t>
    </rPh>
    <phoneticPr fontId="10"/>
  </si>
  <si>
    <t>リース期間</t>
    <rPh sb="3" eb="5">
      <t>キカン</t>
    </rPh>
    <phoneticPr fontId="10"/>
  </si>
  <si>
    <t>ヶ月</t>
    <rPh sb="1" eb="2">
      <t>ゲツ</t>
    </rPh>
    <phoneticPr fontId="10"/>
  </si>
  <si>
    <t>①物件代金</t>
    <rPh sb="1" eb="3">
      <t>ブッケン</t>
    </rPh>
    <rPh sb="3" eb="5">
      <t>ダイキン</t>
    </rPh>
    <phoneticPr fontId="10"/>
  </si>
  <si>
    <t>②金利</t>
    <rPh sb="1" eb="3">
      <t>キンリ</t>
    </rPh>
    <phoneticPr fontId="10"/>
  </si>
  <si>
    <t>③固定資産税</t>
    <rPh sb="1" eb="3">
      <t>コテイ</t>
    </rPh>
    <rPh sb="3" eb="6">
      <t>シサンゼイ</t>
    </rPh>
    <phoneticPr fontId="10"/>
  </si>
  <si>
    <t>④動産総合保険</t>
    <rPh sb="1" eb="3">
      <t>ドウサン</t>
    </rPh>
    <rPh sb="3" eb="5">
      <t>ソウゴウ</t>
    </rPh>
    <rPh sb="5" eb="7">
      <t>ホケン</t>
    </rPh>
    <phoneticPr fontId="10"/>
  </si>
  <si>
    <t>⑤手数料</t>
    <rPh sb="1" eb="4">
      <t>テスウリョウ</t>
    </rPh>
    <phoneticPr fontId="10"/>
  </si>
  <si>
    <t>支払日</t>
    <rPh sb="0" eb="3">
      <t>シハライビ</t>
    </rPh>
    <phoneticPr fontId="10"/>
  </si>
  <si>
    <t>リース料（円）</t>
    <rPh sb="3" eb="4">
      <t>リョウ</t>
    </rPh>
    <rPh sb="5" eb="6">
      <t>エン</t>
    </rPh>
    <phoneticPr fontId="10"/>
  </si>
  <si>
    <t>元本（円）</t>
    <rPh sb="0" eb="2">
      <t>ガンポン</t>
    </rPh>
    <rPh sb="3" eb="4">
      <t>エン</t>
    </rPh>
    <phoneticPr fontId="10"/>
  </si>
  <si>
    <t>・・</t>
    <phoneticPr fontId="10"/>
  </si>
  <si>
    <t>　　・契約書の写し（補助金なし及び補助金あり）</t>
    <rPh sb="3" eb="5">
      <t>ケイヤク</t>
    </rPh>
    <rPh sb="5" eb="6">
      <t>ショ</t>
    </rPh>
    <rPh sb="7" eb="8">
      <t>ウツ</t>
    </rPh>
    <rPh sb="10" eb="13">
      <t>ホジョキン</t>
    </rPh>
    <rPh sb="15" eb="16">
      <t>オヨ</t>
    </rPh>
    <rPh sb="17" eb="20">
      <t>ホジョキン</t>
    </rPh>
    <phoneticPr fontId="10"/>
  </si>
  <si>
    <t>リース料計算書　内訳（補助金なし）</t>
    <phoneticPr fontId="10"/>
  </si>
  <si>
    <t>リース料計算書　内訳（補助金あり）</t>
    <phoneticPr fontId="10"/>
  </si>
  <si>
    <t>撮影項目</t>
    <rPh sb="0" eb="2">
      <t>サツエイ</t>
    </rPh>
    <rPh sb="2" eb="4">
      <t>コウモク</t>
    </rPh>
    <phoneticPr fontId="51"/>
  </si>
  <si>
    <t>撤去前</t>
    <rPh sb="0" eb="2">
      <t>テッキョ</t>
    </rPh>
    <rPh sb="2" eb="3">
      <t>マエ</t>
    </rPh>
    <phoneticPr fontId="51"/>
  </si>
  <si>
    <t>施工中</t>
    <rPh sb="0" eb="2">
      <t>セコウ</t>
    </rPh>
    <rPh sb="2" eb="3">
      <t>チュウ</t>
    </rPh>
    <phoneticPr fontId="51"/>
  </si>
  <si>
    <t>設置後</t>
    <rPh sb="0" eb="2">
      <t>セッチ</t>
    </rPh>
    <rPh sb="2" eb="3">
      <t>ゴ</t>
    </rPh>
    <phoneticPr fontId="51"/>
  </si>
  <si>
    <t>納品時</t>
    <rPh sb="0" eb="2">
      <t>ノウヒン</t>
    </rPh>
    <rPh sb="2" eb="3">
      <t>ジ</t>
    </rPh>
    <phoneticPr fontId="51"/>
  </si>
  <si>
    <t>施工風景</t>
    <rPh sb="0" eb="2">
      <t>セコウ</t>
    </rPh>
    <rPh sb="2" eb="4">
      <t>フウケイ</t>
    </rPh>
    <phoneticPr fontId="51"/>
  </si>
  <si>
    <t>室外機</t>
    <rPh sb="0" eb="3">
      <t>シツガイキ</t>
    </rPh>
    <phoneticPr fontId="51"/>
  </si>
  <si>
    <t>外観</t>
    <rPh sb="0" eb="2">
      <t>ガイカン</t>
    </rPh>
    <phoneticPr fontId="51"/>
  </si>
  <si>
    <t>全数撮影
(複数台まとめて撮影可)</t>
    <rPh sb="0" eb="2">
      <t>ゼンスウ</t>
    </rPh>
    <rPh sb="2" eb="4">
      <t>サツエイ</t>
    </rPh>
    <rPh sb="6" eb="8">
      <t>フクスウ</t>
    </rPh>
    <rPh sb="8" eb="9">
      <t>ダイ</t>
    </rPh>
    <rPh sb="13" eb="15">
      <t>サツエイ</t>
    </rPh>
    <rPh sb="15" eb="16">
      <t>カ</t>
    </rPh>
    <phoneticPr fontId="51"/>
  </si>
  <si>
    <t>全数撮影
(複数台まとめて撮影可)</t>
    <phoneticPr fontId="51"/>
  </si>
  <si>
    <t>銘板</t>
    <rPh sb="0" eb="2">
      <t>メイバン</t>
    </rPh>
    <phoneticPr fontId="51"/>
  </si>
  <si>
    <t>全数撮影</t>
    <rPh sb="0" eb="2">
      <t>ゼンスウ</t>
    </rPh>
    <rPh sb="2" eb="4">
      <t>サツエイ</t>
    </rPh>
    <phoneticPr fontId="51"/>
  </si>
  <si>
    <t>全数撮影</t>
    <phoneticPr fontId="51"/>
  </si>
  <si>
    <t>防振架台</t>
    <rPh sb="0" eb="2">
      <t>ボウシン</t>
    </rPh>
    <rPh sb="2" eb="4">
      <t>カダイ</t>
    </rPh>
    <phoneticPr fontId="51"/>
  </si>
  <si>
    <t>室外機とまとめて撮影可</t>
    <rPh sb="0" eb="3">
      <t>シツガイキ</t>
    </rPh>
    <rPh sb="8" eb="10">
      <t>サツエイ</t>
    </rPh>
    <rPh sb="10" eb="11">
      <t>カ</t>
    </rPh>
    <phoneticPr fontId="51"/>
  </si>
  <si>
    <t>全数撮影
(室外機とまとめて撮影可)</t>
    <rPh sb="0" eb="2">
      <t>ゼンスウ</t>
    </rPh>
    <rPh sb="2" eb="4">
      <t>サツエイ</t>
    </rPh>
    <rPh sb="6" eb="9">
      <t>シツガイキ</t>
    </rPh>
    <rPh sb="14" eb="16">
      <t>サツエイ</t>
    </rPh>
    <rPh sb="16" eb="17">
      <t>カ</t>
    </rPh>
    <phoneticPr fontId="51"/>
  </si>
  <si>
    <t>基礎</t>
    <rPh sb="0" eb="2">
      <t>キソ</t>
    </rPh>
    <phoneticPr fontId="51"/>
  </si>
  <si>
    <t>室内機</t>
    <rPh sb="0" eb="3">
      <t>シツナイキ</t>
    </rPh>
    <phoneticPr fontId="51"/>
  </si>
  <si>
    <t>外観</t>
  </si>
  <si>
    <t>銘板</t>
  </si>
  <si>
    <t>付帯設備</t>
    <rPh sb="0" eb="2">
      <t>フタイ</t>
    </rPh>
    <rPh sb="2" eb="4">
      <t>セツビ</t>
    </rPh>
    <phoneticPr fontId="51"/>
  </si>
  <si>
    <t>電源切替盤</t>
    <rPh sb="0" eb="2">
      <t>デンゲン</t>
    </rPh>
    <rPh sb="2" eb="4">
      <t>キリカエ</t>
    </rPh>
    <rPh sb="4" eb="5">
      <t>バン</t>
    </rPh>
    <phoneticPr fontId="51"/>
  </si>
  <si>
    <t>系統連携盤</t>
    <rPh sb="0" eb="2">
      <t>ケイトウ</t>
    </rPh>
    <rPh sb="2" eb="4">
      <t>レンケイ</t>
    </rPh>
    <rPh sb="4" eb="5">
      <t>バン</t>
    </rPh>
    <phoneticPr fontId="51"/>
  </si>
  <si>
    <t>リモコン類</t>
    <rPh sb="4" eb="5">
      <t>ルイ</t>
    </rPh>
    <phoneticPr fontId="51"/>
  </si>
  <si>
    <t>全数撮影
(複数台まとめて撮影可)</t>
    <phoneticPr fontId="51"/>
  </si>
  <si>
    <t>令和２年度災害時の対応能力強化に資する天然ガス利用設備導入支援事業費補助金</t>
    <phoneticPr fontId="10"/>
  </si>
  <si>
    <t>【参考資料１】</t>
    <rPh sb="1" eb="5">
      <t>サンコウシリョウ</t>
    </rPh>
    <phoneticPr fontId="10"/>
  </si>
  <si>
    <t>－</t>
    <phoneticPr fontId="51"/>
  </si>
  <si>
    <t>ＧＨＰを補助対象設備とする場合の写真撮影について</t>
    <rPh sb="4" eb="8">
      <t>ホジョタイショウ</t>
    </rPh>
    <rPh sb="8" eb="10">
      <t>セツビ</t>
    </rPh>
    <rPh sb="13" eb="15">
      <t>バアイ</t>
    </rPh>
    <rPh sb="16" eb="18">
      <t>シャシン</t>
    </rPh>
    <rPh sb="18" eb="20">
      <t>サツエイ</t>
    </rPh>
    <phoneticPr fontId="10"/>
  </si>
  <si>
    <t>　　　</t>
    <phoneticPr fontId="10"/>
  </si>
  <si>
    <t>１．実績報告時に提出が必要な工事写真の考え方</t>
    <rPh sb="19" eb="20">
      <t>カンガ</t>
    </rPh>
    <rPh sb="21" eb="22">
      <t>カタ</t>
    </rPh>
    <phoneticPr fontId="10"/>
  </si>
  <si>
    <r>
      <t xml:space="preserve">全数撮影
</t>
    </r>
    <r>
      <rPr>
        <sz val="8"/>
        <rFont val="ＭＳ 明朝"/>
        <family val="1"/>
        <charset val="128"/>
      </rPr>
      <t>※１※２</t>
    </r>
    <phoneticPr fontId="51"/>
  </si>
  <si>
    <r>
      <t>全数撮影</t>
    </r>
    <r>
      <rPr>
        <sz val="8"/>
        <rFont val="ＭＳ 明朝"/>
        <family val="1"/>
        <charset val="128"/>
      </rPr>
      <t>※１※２</t>
    </r>
    <r>
      <rPr>
        <sz val="10"/>
        <rFont val="ＭＳ 明朝"/>
        <family val="1"/>
        <charset val="128"/>
      </rPr>
      <t xml:space="preserve">
(パネルを取り外して撮影)</t>
    </r>
    <rPh sb="14" eb="15">
      <t>ト</t>
    </rPh>
    <rPh sb="16" eb="17">
      <t>ハズ</t>
    </rPh>
    <rPh sb="19" eb="21">
      <t>サツエイ</t>
    </rPh>
    <phoneticPr fontId="51"/>
  </si>
  <si>
    <t>※１　室内機の銘板は、納品時、または室内機設置前のいずれかで全数撮影すること。</t>
    <phoneticPr fontId="10"/>
  </si>
  <si>
    <t>※２　室内機の機種によっては、設置後の銘板確認ができない場合もあるため、着工前に各メーカーへ確認すること。</t>
    <rPh sb="36" eb="38">
      <t>チャッコウ</t>
    </rPh>
    <phoneticPr fontId="10"/>
  </si>
  <si>
    <t>※３　隠蔽部に設置する室内機やリモコンについても上表の通り撮影すること。</t>
    <rPh sb="3" eb="6">
      <t>インペイブ</t>
    </rPh>
    <rPh sb="7" eb="9">
      <t>セッチ</t>
    </rPh>
    <rPh sb="11" eb="14">
      <t>シツナイキ</t>
    </rPh>
    <rPh sb="24" eb="26">
      <t>ジョウヒョウ</t>
    </rPh>
    <rPh sb="27" eb="28">
      <t>トオ</t>
    </rPh>
    <rPh sb="29" eb="31">
      <t>サツエイ</t>
    </rPh>
    <phoneticPr fontId="10"/>
  </si>
  <si>
    <t>　　　【参考】</t>
    <rPh sb="4" eb="6">
      <t>サンコウ</t>
    </rPh>
    <phoneticPr fontId="10"/>
  </si>
  <si>
    <t xml:space="preserve">　　　　・天井カセット形・天井吊形：設置後でもパネル等を取り外せば、銘板を撮影できる
場合が多い。
</t>
    <phoneticPr fontId="10"/>
  </si>
  <si>
    <t>　　　　・天井設置形の室内機：設置後は天井内に閉塞されるため、銘板を撮影できない
場合が多い。</t>
    <phoneticPr fontId="10"/>
  </si>
  <si>
    <t>一ヵ所撮影</t>
  </si>
  <si>
    <t>　　　実績報告時に工事写真の提出が必要。</t>
    <phoneticPr fontId="10"/>
  </si>
  <si>
    <t>　　　見積書に補助対象として計上したすべての撤去設備、および更新または新設する補助対象設備は、</t>
    <rPh sb="3" eb="5">
      <t>ミツモリ</t>
    </rPh>
    <rPh sb="5" eb="6">
      <t>ショ</t>
    </rPh>
    <rPh sb="7" eb="11">
      <t>ホジョタイショウ</t>
    </rPh>
    <rPh sb="14" eb="16">
      <t>ケイジョウ</t>
    </rPh>
    <rPh sb="22" eb="24">
      <t>テッキョ</t>
    </rPh>
    <rPh sb="24" eb="26">
      <t>セツビ</t>
    </rPh>
    <rPh sb="30" eb="32">
      <t>コウシン</t>
    </rPh>
    <rPh sb="35" eb="37">
      <t>シンセツ</t>
    </rPh>
    <rPh sb="39" eb="43">
      <t>ホジョタイショウ</t>
    </rPh>
    <rPh sb="43" eb="45">
      <t>セツビ</t>
    </rPh>
    <phoneticPr fontId="10"/>
  </si>
  <si>
    <t>２．提出が必要な工事写真の撮影項目一覧</t>
    <rPh sb="2" eb="4">
      <t>テイシュツ</t>
    </rPh>
    <rPh sb="5" eb="7">
      <t>ヒツヨウ</t>
    </rPh>
    <rPh sb="8" eb="10">
      <t>コウジ</t>
    </rPh>
    <rPh sb="10" eb="12">
      <t>シャシン</t>
    </rPh>
    <rPh sb="13" eb="15">
      <t>サツエイ</t>
    </rPh>
    <rPh sb="15" eb="17">
      <t>コウモク</t>
    </rPh>
    <rPh sb="17" eb="19">
      <t>イチラン</t>
    </rPh>
    <phoneticPr fontId="10"/>
  </si>
  <si>
    <t>実績報告書類　目次</t>
    <rPh sb="0" eb="2">
      <t>ジッセキ</t>
    </rPh>
    <rPh sb="2" eb="5">
      <t>ホウコクショ</t>
    </rPh>
    <rPh sb="5" eb="6">
      <t>ルイ</t>
    </rPh>
    <phoneticPr fontId="10"/>
  </si>
  <si>
    <t>補助対象外費用の内訳</t>
    <rPh sb="0" eb="2">
      <t>ホジョ</t>
    </rPh>
    <phoneticPr fontId="10"/>
  </si>
  <si>
    <t>能力按分、敷地内ガス管按分計算シート</t>
    <rPh sb="0" eb="2">
      <t>ノウリョク</t>
    </rPh>
    <rPh sb="2" eb="4">
      <t>アンブン</t>
    </rPh>
    <rPh sb="5" eb="8">
      <t>シキチナイ</t>
    </rPh>
    <rPh sb="10" eb="11">
      <t>カン</t>
    </rPh>
    <rPh sb="11" eb="13">
      <t>アンブン</t>
    </rPh>
    <rPh sb="13" eb="15">
      <t>ケイサン</t>
    </rPh>
    <phoneticPr fontId="10"/>
  </si>
  <si>
    <t>別紙①　実績金額整理表</t>
    <rPh sb="0" eb="2">
      <t>ベッシ</t>
    </rPh>
    <rPh sb="4" eb="6">
      <t>ジッセキ</t>
    </rPh>
    <phoneticPr fontId="10"/>
  </si>
  <si>
    <t>補助事業に要する経費と補助対象経費に差異がある場合にその差額が分かる資料</t>
    <rPh sb="0" eb="2">
      <t>ホジョ</t>
    </rPh>
    <phoneticPr fontId="10"/>
  </si>
  <si>
    <t>別紙②　補助事業に要した経費等の内訳について</t>
    <rPh sb="0" eb="2">
      <t>ベッシ</t>
    </rPh>
    <phoneticPr fontId="10"/>
  </si>
  <si>
    <t>別紙③　遂行経緯書</t>
    <rPh sb="0" eb="2">
      <t>ベッシ</t>
    </rPh>
    <rPh sb="4" eb="6">
      <t>スイコウ</t>
    </rPh>
    <rPh sb="6" eb="8">
      <t>ケイイ</t>
    </rPh>
    <rPh sb="8" eb="9">
      <t>ショ</t>
    </rPh>
    <phoneticPr fontId="10"/>
  </si>
  <si>
    <t>別紙④　補助事業方式の仕様確認表</t>
    <rPh sb="0" eb="2">
      <t>ベッシ</t>
    </rPh>
    <rPh sb="4" eb="6">
      <t>ホジョ</t>
    </rPh>
    <rPh sb="6" eb="8">
      <t>ジギョウ</t>
    </rPh>
    <rPh sb="8" eb="10">
      <t>ホウシキ</t>
    </rPh>
    <rPh sb="15" eb="16">
      <t>ヒョウ</t>
    </rPh>
    <phoneticPr fontId="10"/>
  </si>
  <si>
    <t>計算シートと根拠資料（ＣＧＳのみ）</t>
  </si>
  <si>
    <t>別紙⑤　見積額比較表</t>
  </si>
  <si>
    <t>発注先選定理由書の写し（該当時）</t>
  </si>
  <si>
    <t>【様式第１５】取得財産等管理台帳</t>
  </si>
  <si>
    <t>減価償却資産の耐用年数等に関する省令の別表第一または第二</t>
  </si>
  <si>
    <t>仕様書、竣工図</t>
  </si>
  <si>
    <t>様式第１０　実績報告書</t>
    <rPh sb="6" eb="8">
      <t>ジッセキ</t>
    </rPh>
    <rPh sb="8" eb="11">
      <t>ホウコクショ</t>
    </rPh>
    <phoneticPr fontId="10"/>
  </si>
  <si>
    <t>試運転報告書</t>
  </si>
  <si>
    <t>補助事業方式設備の写真</t>
  </si>
  <si>
    <t>系統連系資料</t>
  </si>
  <si>
    <t>納品書</t>
  </si>
  <si>
    <t>検収書</t>
  </si>
  <si>
    <t>請求書</t>
  </si>
  <si>
    <t>支払関係</t>
  </si>
  <si>
    <t>振込受付書</t>
  </si>
  <si>
    <t>【様式第１】交付申請書と【様式第２】実施計画書の写し</t>
  </si>
  <si>
    <t>【様式第３】交付決定通知書の写し</t>
  </si>
  <si>
    <t>役員名簿</t>
  </si>
  <si>
    <t>防災計画指定等の施設であることを証明できる書類</t>
  </si>
  <si>
    <t>耐震性を向上させた低圧導管でガス供給を受けていることを示す書類</t>
  </si>
  <si>
    <t>【様式第５】計画変更等承認申請書及び計画変更等承認結果通知書の写し</t>
  </si>
  <si>
    <t xml:space="preserve">その他、必要な追加書類 </t>
  </si>
  <si>
    <t>見積関係　（概算見積依頼書・概算見積書、別紙⑥-１実施見積依頼書・実施見積書等）</t>
  </si>
  <si>
    <t>契約関係　（契約書、注文書、請書、別紙⑦実施体制表等）</t>
  </si>
  <si>
    <t>支払委託契約関係　（支払委託契約書の写し）</t>
  </si>
  <si>
    <t>納品・検収関係</t>
  </si>
  <si>
    <t>リース・エネルギーサービス（ＥＳＣＯ含む）・賃貸借等に関する必要書類</t>
  </si>
  <si>
    <t>実績報告書チェックリスト</t>
  </si>
  <si>
    <t>室内機接続確認シート</t>
    <phoneticPr fontId="10"/>
  </si>
  <si>
    <t>計算シートと根拠資料</t>
    <phoneticPr fontId="10"/>
  </si>
  <si>
    <t>発注先選定理由書の写し</t>
    <phoneticPr fontId="10"/>
  </si>
  <si>
    <t>Ⅴ-Ｎ</t>
    <phoneticPr fontId="10"/>
  </si>
  <si>
    <t>Ⅴ-Ｍ</t>
    <phoneticPr fontId="10"/>
  </si>
  <si>
    <t>Ⅴ-Ｌ</t>
    <phoneticPr fontId="10"/>
  </si>
  <si>
    <t>Ⅴ-Ｉ</t>
    <phoneticPr fontId="10"/>
  </si>
  <si>
    <t>Ⅴ-Ｈ</t>
    <phoneticPr fontId="10"/>
  </si>
  <si>
    <t>Ⅴ-Ｇ</t>
    <phoneticPr fontId="10"/>
  </si>
  <si>
    <t>Ⅴ-Ｆ</t>
    <phoneticPr fontId="10"/>
  </si>
  <si>
    <t>Ⅴ-Ｅ</t>
    <phoneticPr fontId="10"/>
  </si>
  <si>
    <t>Ⅴ-Ｄ</t>
    <phoneticPr fontId="10"/>
  </si>
  <si>
    <t>Ⅴ-Ｃ</t>
    <phoneticPr fontId="10"/>
  </si>
  <si>
    <t>Ⅴ-Ｂ</t>
    <phoneticPr fontId="10"/>
  </si>
  <si>
    <t>Ⅴ-Ａ</t>
    <phoneticPr fontId="10"/>
  </si>
  <si>
    <t>役割分担を示す体制表</t>
    <phoneticPr fontId="10"/>
  </si>
  <si>
    <t>契約書</t>
    <phoneticPr fontId="10"/>
  </si>
  <si>
    <t>契約関係　　</t>
    <phoneticPr fontId="10"/>
  </si>
  <si>
    <t>別紙⑦実施体制表</t>
  </si>
  <si>
    <t>見積関係　　</t>
    <phoneticPr fontId="10"/>
  </si>
  <si>
    <t>別紙⑥-１実施見積依頼書・実施見積書</t>
    <phoneticPr fontId="10"/>
  </si>
  <si>
    <t>概算見積依頼書・概算見積書</t>
    <phoneticPr fontId="10"/>
  </si>
  <si>
    <t>注文書・注文請書</t>
    <rPh sb="4" eb="6">
      <t>チュウモン</t>
    </rPh>
    <phoneticPr fontId="10"/>
  </si>
  <si>
    <t>（別紙①）</t>
    <rPh sb="1" eb="3">
      <t>ベッシ</t>
    </rPh>
    <phoneticPr fontId="10"/>
  </si>
  <si>
    <t>（別紙②）</t>
    <rPh sb="1" eb="3">
      <t>ベッシ</t>
    </rPh>
    <phoneticPr fontId="10"/>
  </si>
  <si>
    <t>（別紙③）</t>
    <rPh sb="1" eb="3">
      <t>ベッシ</t>
    </rPh>
    <phoneticPr fontId="10"/>
  </si>
  <si>
    <t>（別紙④）</t>
    <rPh sb="1" eb="3">
      <t>ベッシ</t>
    </rPh>
    <phoneticPr fontId="10"/>
  </si>
  <si>
    <t>（別紙⑤）</t>
    <rPh sb="1" eb="3">
      <t>ベッシ</t>
    </rPh>
    <phoneticPr fontId="10"/>
  </si>
  <si>
    <t>（別紙⑥－１）</t>
    <rPh sb="1" eb="3">
      <t>ベッシ</t>
    </rPh>
    <phoneticPr fontId="10"/>
  </si>
  <si>
    <t>（別紙⑥－２）</t>
    <rPh sb="1" eb="3">
      <t>ベッシ</t>
    </rPh>
    <phoneticPr fontId="10"/>
  </si>
  <si>
    <t>（別紙⑥－３）</t>
    <rPh sb="1" eb="3">
      <t>ベッシ</t>
    </rPh>
    <phoneticPr fontId="10"/>
  </si>
  <si>
    <t>（別紙⑦）</t>
    <rPh sb="1" eb="3">
      <t>ベッシ</t>
    </rPh>
    <phoneticPr fontId="10"/>
  </si>
  <si>
    <t>【参考資料２】</t>
    <rPh sb="1" eb="3">
      <t>サンコウ</t>
    </rPh>
    <rPh sb="3" eb="5">
      <t>シリョウ</t>
    </rPh>
    <phoneticPr fontId="10"/>
  </si>
  <si>
    <t>①実積金額整理表（別紙①）</t>
    <rPh sb="1" eb="5">
      <t>ジッセキキンガク</t>
    </rPh>
    <rPh sb="5" eb="7">
      <t>セイリ</t>
    </rPh>
    <rPh sb="7" eb="8">
      <t>ヒョウ</t>
    </rPh>
    <rPh sb="9" eb="11">
      <t>ベッシ</t>
    </rPh>
    <phoneticPr fontId="10"/>
  </si>
  <si>
    <t>②共同申請の場合、「補助事業に要した経費等の補助事業者別内訳（別紙②参照）」を添付</t>
    <phoneticPr fontId="10"/>
  </si>
  <si>
    <t>遂行経緯書（別紙③）</t>
    <rPh sb="0" eb="2">
      <t>スイコウ</t>
    </rPh>
    <rPh sb="2" eb="5">
      <t>ケイイショ</t>
    </rPh>
    <rPh sb="6" eb="8">
      <t>ベッシ</t>
    </rPh>
    <phoneticPr fontId="10"/>
  </si>
  <si>
    <t>・補助事業方式の仕様確認表（別紙④）</t>
    <rPh sb="1" eb="3">
      <t>ホジョ</t>
    </rPh>
    <rPh sb="3" eb="5">
      <t>ジギョウ</t>
    </rPh>
    <rPh sb="5" eb="7">
      <t>ホウシキ</t>
    </rPh>
    <rPh sb="8" eb="10">
      <t>シヨウ</t>
    </rPh>
    <rPh sb="10" eb="12">
      <t>カクニン</t>
    </rPh>
    <rPh sb="12" eb="13">
      <t>ヒョウ</t>
    </rPh>
    <rPh sb="14" eb="16">
      <t>ベッシ</t>
    </rPh>
    <phoneticPr fontId="10"/>
  </si>
  <si>
    <t>見積額比較表（別紙⑤）</t>
    <phoneticPr fontId="10"/>
  </si>
  <si>
    <t xml:space="preserve"> ・実施体制表（別紙⑦）</t>
    <rPh sb="2" eb="4">
      <t>ジッシ</t>
    </rPh>
    <rPh sb="4" eb="6">
      <t>タイセイ</t>
    </rPh>
    <rPh sb="6" eb="7">
      <t>ヒョウ</t>
    </rPh>
    <rPh sb="8" eb="10">
      <t>ベッシ</t>
    </rPh>
    <phoneticPr fontId="10"/>
  </si>
  <si>
    <t xml:space="preserve"> ・ （別紙⑥-1）見積依頼書の写し
 ※ 概算見積、実施見積ともに、見積件名・見積依頼先ごとに作成したものを添付</t>
    <rPh sb="4" eb="6">
      <t>ベッシ</t>
    </rPh>
    <rPh sb="10" eb="12">
      <t>ミツモリ</t>
    </rPh>
    <rPh sb="12" eb="15">
      <t>イライショ</t>
    </rPh>
    <rPh sb="16" eb="17">
      <t>ウツ</t>
    </rPh>
    <rPh sb="22" eb="24">
      <t>ガイサン</t>
    </rPh>
    <rPh sb="24" eb="26">
      <t>ミツモリ</t>
    </rPh>
    <rPh sb="27" eb="29">
      <t>ジッシ</t>
    </rPh>
    <rPh sb="29" eb="31">
      <t>ミツモリ</t>
    </rPh>
    <rPh sb="35" eb="37">
      <t>ミツモリ</t>
    </rPh>
    <rPh sb="37" eb="39">
      <t>ケンメイ</t>
    </rPh>
    <rPh sb="40" eb="42">
      <t>ミツモリ</t>
    </rPh>
    <rPh sb="42" eb="45">
      <t>イライサキ</t>
    </rPh>
    <rPh sb="48" eb="50">
      <t>サクセイ</t>
    </rPh>
    <rPh sb="55" eb="57">
      <t>テンプ</t>
    </rPh>
    <phoneticPr fontId="10"/>
  </si>
  <si>
    <t>[令和２年度]</t>
  </si>
  <si>
    <t>（別紙⑨）</t>
    <rPh sb="1" eb="3">
      <t>ベッシ</t>
    </rPh>
    <phoneticPr fontId="10"/>
  </si>
  <si>
    <t>（別紙⑧）</t>
    <rPh sb="1" eb="3">
      <t>ベッシ</t>
    </rPh>
    <phoneticPr fontId="10"/>
  </si>
  <si>
    <t>（別紙⑩－１）</t>
    <rPh sb="1" eb="3">
      <t>ベッシ</t>
    </rPh>
    <phoneticPr fontId="10"/>
  </si>
  <si>
    <t>（別紙⑩－２）</t>
    <rPh sb="1" eb="3">
      <t>ベッシ</t>
    </rPh>
    <phoneticPr fontId="10"/>
  </si>
  <si>
    <t>３．実測データ</t>
    <rPh sb="2" eb="4">
      <t>ジッソク</t>
    </rPh>
    <phoneticPr fontId="10"/>
  </si>
  <si>
    <t>実測データ</t>
    <rPh sb="0" eb="2">
      <t>ジッソク</t>
    </rPh>
    <phoneticPr fontId="10"/>
  </si>
  <si>
    <t>実測データ</t>
    <phoneticPr fontId="10"/>
  </si>
  <si>
    <t>＜設備使用者＞</t>
    <rPh sb="1" eb="3">
      <t>セツビ</t>
    </rPh>
    <rPh sb="3" eb="6">
      <t>シヨウシャ</t>
    </rPh>
    <phoneticPr fontId="10"/>
  </si>
  <si>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10"/>
  </si>
  <si>
    <t>ＣＯ２排出量</t>
    <phoneticPr fontId="10"/>
  </si>
  <si>
    <t>tCO2/年</t>
    <phoneticPr fontId="10"/>
  </si>
  <si>
    <t>●　実測データの根拠となる年報または月報を添付すること。</t>
    <rPh sb="2" eb="4">
      <t>ジッソク</t>
    </rPh>
    <rPh sb="8" eb="10">
      <t>コンキョ</t>
    </rPh>
    <rPh sb="21" eb="23">
      <t>テンプ</t>
    </rPh>
    <phoneticPr fontId="10"/>
  </si>
  <si>
    <t>●　実測データの根拠となる年報または月報を添付すること。</t>
    <phoneticPr fontId="10"/>
  </si>
  <si>
    <t>ＣＯ２排出削減量</t>
    <phoneticPr fontId="10"/>
  </si>
  <si>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10"/>
  </si>
  <si>
    <t>変更前</t>
    <rPh sb="0" eb="3">
      <t>ヘンコウマエ</t>
    </rPh>
    <phoneticPr fontId="10"/>
  </si>
  <si>
    <t>変更後</t>
    <rPh sb="0" eb="3">
      <t>ヘンコウゴ</t>
    </rPh>
    <phoneticPr fontId="10"/>
  </si>
  <si>
    <t>令和</t>
    <rPh sb="0" eb="2">
      <t>レイワ</t>
    </rPh>
    <phoneticPr fontId="10"/>
  </si>
  <si>
    <t>年</t>
    <rPh sb="0" eb="1">
      <t>ネン</t>
    </rPh>
    <phoneticPr fontId="10"/>
  </si>
  <si>
    <t>月</t>
    <rPh sb="0" eb="1">
      <t>ガツ</t>
    </rPh>
    <phoneticPr fontId="10"/>
  </si>
  <si>
    <t>日</t>
    <rPh sb="0" eb="1">
      <t>ニチ</t>
    </rPh>
    <phoneticPr fontId="10"/>
  </si>
  <si>
    <t>（別紙⑩-3）</t>
    <rPh sb="1" eb="3">
      <t>ベッシ</t>
    </rPh>
    <phoneticPr fontId="10"/>
  </si>
  <si>
    <t>備考</t>
    <rPh sb="0" eb="2">
      <t>ビコウ</t>
    </rPh>
    <phoneticPr fontId="10"/>
  </si>
  <si>
    <t>取得財産等管理台帳 [取得財産等明細表]</t>
    <rPh sb="0" eb="2">
      <t>シュトク</t>
    </rPh>
    <rPh sb="2" eb="4">
      <t>ザイサン</t>
    </rPh>
    <rPh sb="4" eb="5">
      <t>トウ</t>
    </rPh>
    <rPh sb="5" eb="7">
      <t>カンリ</t>
    </rPh>
    <rPh sb="7" eb="9">
      <t>ダイチョウ</t>
    </rPh>
    <rPh sb="11" eb="13">
      <t>シュトク</t>
    </rPh>
    <rPh sb="13" eb="16">
      <t>ザイサントウ</t>
    </rPh>
    <rPh sb="16" eb="19">
      <t>メイサイヒョウ</t>
    </rPh>
    <phoneticPr fontId="10"/>
  </si>
  <si>
    <r>
      <rPr>
        <sz val="9"/>
        <color theme="1"/>
        <rFont val="ＭＳ 明朝"/>
        <family val="1"/>
        <charset val="128"/>
      </rPr>
      <t>補助金交付番号</t>
    </r>
    <r>
      <rPr>
        <sz val="9"/>
        <color theme="1"/>
        <rFont val="Century"/>
        <family val="1"/>
      </rPr>
      <t xml:space="preserve"> </t>
    </r>
    <rPh sb="0" eb="3">
      <t>ホジョキン</t>
    </rPh>
    <rPh sb="3" eb="5">
      <t>コウフ</t>
    </rPh>
    <rPh sb="5" eb="6">
      <t>バン</t>
    </rPh>
    <rPh sb="6" eb="7">
      <t>ゴウ</t>
    </rPh>
    <phoneticPr fontId="10"/>
  </si>
  <si>
    <t>部署名</t>
    <rPh sb="0" eb="2">
      <t>ブショ</t>
    </rPh>
    <rPh sb="2" eb="3">
      <t>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</si>
</sst>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yyyy/mm/dd"/>
    <numFmt numFmtId="177" formatCode="#,##0_);[Red]\(#,##0\)"/>
    <numFmt numFmtId="178" formatCode="#,##0_ "/>
    <numFmt numFmtId="179" formatCode="0.0"/>
    <numFmt numFmtId="180" formatCode="#,##0.0_ "/>
    <numFmt numFmtId="181" formatCode="0.0_);[Red]\(0.0\)"/>
    <numFmt numFmtId="182" formatCode="#,##0.0_ ;[Red]\-#,##0.0\ "/>
    <numFmt numFmtId="183" formatCode="0.00_ ;[Red]\-0.00\ "/>
    <numFmt numFmtId="184" formatCode="0.0%"/>
    <numFmt numFmtId="185" formatCode="[$-411]ggge&quot;年&quot;m&quot;月&quot;d&quot;日&quot;;@"/>
    <numFmt numFmtId="186" formatCode="#,##0.0_);[Red]\(#,##0.0\)"/>
    <numFmt numFmtId="187" formatCode="0.0_ "/>
    <numFmt numFmtId="188" formatCode="0.0_ ;[Red]\-0.0\ "/>
    <numFmt numFmtId="189" formatCode="#,##0\ &quot;円&quot;"/>
    <numFmt numFmtId="190" formatCode="0_ "/>
    <numFmt numFmtId="191" formatCode="0_);[Red]\(0\)"/>
    <numFmt numFmtId="192" formatCode="#,##0_ ;[Red]\-#,##0\ "/>
    <numFmt numFmtId="193" formatCode="[DBNum3][$-411]0"/>
    <numFmt numFmtId="194" formatCode="###,###\ \ &quot;円&quot;"/>
  </numFmts>
  <fonts count="10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1"/>
      <color indexed="8"/>
      <name val="ＭＳ 明朝"/>
      <family val="1"/>
      <charset val="128"/>
    </font>
    <font>
      <sz val="13"/>
      <name val="ＭＳ 明朝"/>
      <family val="1"/>
      <charset val="128"/>
    </font>
    <font>
      <sz val="11"/>
      <color theme="1"/>
      <name val="ＭＳ 明朝"/>
      <family val="1"/>
      <charset val="128"/>
    </font>
    <font>
      <sz val="11"/>
      <color theme="1"/>
      <name val="Century"/>
      <family val="2"/>
      <charset val="128"/>
    </font>
    <font>
      <sz val="13"/>
      <color indexed="8"/>
      <name val="ＭＳ 明朝"/>
      <family val="1"/>
      <charset val="128"/>
    </font>
    <font>
      <sz val="8"/>
      <name val="ＭＳ 明朝"/>
      <family val="1"/>
      <charset val="128"/>
    </font>
    <font>
      <b/>
      <sz val="13"/>
      <name val="ＭＳ 明朝"/>
      <family val="1"/>
      <charset val="128"/>
    </font>
    <font>
      <sz val="13"/>
      <color theme="1"/>
      <name val="ＭＳ 明朝"/>
      <family val="1"/>
      <charset val="128"/>
    </font>
    <font>
      <sz val="9"/>
      <name val="ＭＳ Ｐ明朝"/>
      <family val="1"/>
      <charset val="128"/>
    </font>
    <font>
      <b/>
      <sz val="10"/>
      <name val="ＭＳ 明朝"/>
      <family val="1"/>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sz val="10"/>
      <name val="ＭＳ Ｐゴシック"/>
      <family val="3"/>
      <charset val="128"/>
    </font>
    <font>
      <sz val="6"/>
      <name val="ＭＳ Ｐゴシック"/>
      <family val="2"/>
      <charset val="128"/>
      <scheme val="minor"/>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sz val="9.5"/>
      <name val="ＭＳ Ｐ明朝"/>
      <family val="1"/>
      <charset val="128"/>
    </font>
    <font>
      <u/>
      <sz val="11"/>
      <color indexed="12"/>
      <name val="ＭＳ Ｐゴシック"/>
      <family val="3"/>
      <charset val="128"/>
    </font>
    <font>
      <b/>
      <sz val="14"/>
      <name val="Meiryo UI"/>
      <family val="3"/>
      <charset val="128"/>
    </font>
    <font>
      <sz val="11"/>
      <color theme="1"/>
      <name val="ＭＳ 明朝"/>
      <family val="2"/>
      <charset val="128"/>
    </font>
    <font>
      <sz val="6"/>
      <name val="Meiryo UI"/>
      <family val="3"/>
      <charset val="128"/>
    </font>
    <font>
      <u/>
      <sz val="10"/>
      <name val="ＭＳ 明朝"/>
      <family val="1"/>
      <charset val="128"/>
    </font>
    <font>
      <sz val="9"/>
      <name val="ＭＳ Ｐゴシック"/>
      <family val="3"/>
      <charset val="128"/>
    </font>
    <font>
      <b/>
      <sz val="11"/>
      <color theme="1"/>
      <name val="ＭＳ 明朝"/>
      <family val="1"/>
      <charset val="128"/>
    </font>
    <font>
      <sz val="10"/>
      <name val="Century"/>
      <family val="1"/>
    </font>
    <font>
      <sz val="10"/>
      <color theme="1"/>
      <name val="ＭＳ 明朝"/>
      <family val="1"/>
      <charset val="128"/>
    </font>
    <font>
      <strike/>
      <sz val="11"/>
      <name val="ＭＳ 明朝"/>
      <family val="1"/>
      <charset val="128"/>
    </font>
    <font>
      <b/>
      <sz val="12"/>
      <color theme="1"/>
      <name val="ＭＳ 明朝"/>
      <family val="1"/>
      <charset val="128"/>
    </font>
    <font>
      <sz val="12"/>
      <color theme="1"/>
      <name val="ＭＳ 明朝"/>
      <family val="1"/>
      <charset val="128"/>
    </font>
    <font>
      <sz val="9"/>
      <color theme="1"/>
      <name val="ＭＳ 明朝"/>
      <family val="1"/>
      <charset val="128"/>
    </font>
    <font>
      <sz val="6"/>
      <color theme="1"/>
      <name val="ＭＳ 明朝"/>
      <family val="1"/>
      <charset val="128"/>
    </font>
    <font>
      <sz val="11"/>
      <color theme="1"/>
      <name val="Century"/>
      <family val="1"/>
    </font>
    <font>
      <sz val="9"/>
      <color theme="1"/>
      <name val="Century"/>
      <family val="1"/>
    </font>
    <font>
      <sz val="10"/>
      <color theme="1"/>
      <name val="Century"/>
      <family val="1"/>
    </font>
    <font>
      <u/>
      <sz val="11"/>
      <color theme="1"/>
      <name val="ＭＳ 明朝"/>
      <family val="1"/>
      <charset val="128"/>
    </font>
    <font>
      <sz val="14"/>
      <color theme="1"/>
      <name val="ＭＳ 明朝"/>
      <family val="1"/>
      <charset val="128"/>
    </font>
    <font>
      <b/>
      <sz val="14"/>
      <color theme="1"/>
      <name val="ＭＳ 明朝"/>
      <family val="1"/>
      <charset val="128"/>
    </font>
    <font>
      <sz val="10.5"/>
      <color theme="1"/>
      <name val="ＭＳ 明朝"/>
      <family val="1"/>
      <charset val="128"/>
    </font>
    <font>
      <sz val="8"/>
      <color theme="1"/>
      <name val="ＭＳ 明朝"/>
      <family val="1"/>
      <charset val="128"/>
    </font>
    <font>
      <b/>
      <sz val="13"/>
      <color theme="1"/>
      <name val="ＭＳ 明朝"/>
      <family val="1"/>
      <charset val="128"/>
    </font>
    <font>
      <b/>
      <sz val="10"/>
      <color theme="1"/>
      <name val="ＭＳ 明朝"/>
      <family val="1"/>
      <charset val="128"/>
    </font>
    <font>
      <b/>
      <sz val="14"/>
      <color theme="1"/>
      <name val="ＭＳ Ｐゴシック"/>
      <family val="3"/>
      <charset val="128"/>
      <scheme val="minor"/>
    </font>
    <font>
      <b/>
      <u/>
      <sz val="14"/>
      <color theme="1"/>
      <name val="ＭＳ Ｐゴシック"/>
      <family val="3"/>
      <charset val="128"/>
      <scheme val="minor"/>
    </font>
    <font>
      <sz val="11"/>
      <color theme="1"/>
      <name val="ＭＳ Ｐゴシック"/>
      <family val="3"/>
      <charset val="128"/>
      <scheme val="minor"/>
    </font>
    <font>
      <sz val="11"/>
      <color theme="1"/>
      <name val="HGｺﾞｼｯｸM"/>
      <family val="3"/>
      <charset val="128"/>
    </font>
    <font>
      <sz val="10"/>
      <color theme="1"/>
      <name val="HGSｺﾞｼｯｸM"/>
      <family val="3"/>
      <charset val="128"/>
    </font>
    <font>
      <sz val="10"/>
      <color theme="1"/>
      <name val="HGｺﾞｼｯｸM"/>
      <family val="3"/>
      <charset val="128"/>
    </font>
    <font>
      <sz val="16"/>
      <name val="ＭＳ 明朝"/>
      <family val="1"/>
      <charset val="128"/>
    </font>
    <font>
      <b/>
      <sz val="14"/>
      <name val="ＭＳ 明朝"/>
      <family val="1"/>
      <charset val="128"/>
    </font>
    <font>
      <sz val="11"/>
      <color rgb="FFFF0000"/>
      <name val="ＭＳ 明朝"/>
      <family val="1"/>
      <charset val="128"/>
    </font>
    <font>
      <sz val="11"/>
      <name val="HGSｺﾞｼｯｸM"/>
      <family val="3"/>
      <charset val="128"/>
    </font>
    <font>
      <b/>
      <sz val="11"/>
      <name val="HGSｺﾞｼｯｸM"/>
      <family val="3"/>
      <charset val="128"/>
    </font>
    <font>
      <sz val="11"/>
      <name val="HGｺﾞｼｯｸM"/>
      <family val="3"/>
      <charset val="128"/>
    </font>
    <font>
      <sz val="12"/>
      <color theme="1"/>
      <name val="Century"/>
      <family val="1"/>
    </font>
    <font>
      <sz val="8"/>
      <color theme="1"/>
      <name val="Century"/>
      <family val="1"/>
    </font>
    <font>
      <sz val="8"/>
      <color theme="1"/>
      <name val="ＭＳ Ｐ明朝"/>
      <family val="1"/>
      <charset val="128"/>
    </font>
    <font>
      <sz val="10"/>
      <color theme="1"/>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darkGray"/>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9F9F9"/>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s>
  <borders count="3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top style="hair">
        <color theme="1" tint="0.34998626667073579"/>
      </top>
      <bottom/>
      <diagonal/>
    </border>
    <border>
      <left/>
      <right/>
      <top style="hair">
        <color theme="1" tint="0.34998626667073579"/>
      </top>
      <bottom/>
      <diagonal/>
    </border>
    <border>
      <left/>
      <right style="hair">
        <color theme="1" tint="0.34998626667073579"/>
      </right>
      <top style="hair">
        <color theme="1" tint="0.34998626667073579"/>
      </top>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bottom style="hair">
        <color theme="1" tint="0.34998626667073579"/>
      </bottom>
      <diagonal/>
    </border>
    <border>
      <left/>
      <right/>
      <top/>
      <bottom style="hair">
        <color theme="1" tint="0.34998626667073579"/>
      </bottom>
      <diagonal/>
    </border>
    <border>
      <left/>
      <right style="hair">
        <color theme="1" tint="0.34998626667073579"/>
      </right>
      <top/>
      <bottom style="hair">
        <color theme="1" tint="0.34998626667073579"/>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theme="1" tint="0.34998626667073579"/>
      </left>
      <right style="hair">
        <color theme="1" tint="0.34998626667073579"/>
      </right>
      <top style="hair">
        <color theme="1" tint="0.34998626667073579"/>
      </top>
      <bottom style="thin">
        <color theme="1" tint="0.34998626667073579"/>
      </bottom>
      <diagonal/>
    </border>
    <border>
      <left style="hair">
        <color theme="1" tint="0.34998626667073579"/>
      </left>
      <right style="hair">
        <color theme="1" tint="0.34998626667073579"/>
      </right>
      <top/>
      <bottom style="hair">
        <color theme="1" tint="0.34998626667073579"/>
      </bottom>
      <diagonal/>
    </border>
    <border>
      <left style="hair">
        <color theme="1" tint="0.34998626667073579"/>
      </left>
      <right style="thin">
        <color theme="1" tint="0.34998626667073579"/>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style="hair">
        <color theme="1" tint="0.34998626667073579"/>
      </right>
      <top style="hair">
        <color theme="1" tint="0.34998626667073579"/>
      </top>
      <bottom style="thin">
        <color theme="1" tint="0.34998626667073579"/>
      </bottom>
      <diagonal/>
    </border>
    <border>
      <left style="hair">
        <color theme="1" tint="0.34998626667073579"/>
      </left>
      <right style="thin">
        <color theme="1" tint="0.34998626667073579"/>
      </right>
      <top style="hair">
        <color theme="1" tint="0.34998626667073579"/>
      </top>
      <bottom style="thin">
        <color theme="1" tint="0.34998626667073579"/>
      </bottom>
      <diagonal/>
    </border>
    <border>
      <left style="hair">
        <color theme="1" tint="0.34998626667073579"/>
      </left>
      <right style="thin">
        <color theme="1" tint="0.34998626667073579"/>
      </right>
      <top/>
      <bottom style="hair">
        <color theme="1" tint="0.34998626667073579"/>
      </bottom>
      <diagonal/>
    </border>
    <border diagonalUp="1">
      <left style="hair">
        <color theme="1" tint="0.34998626667073579"/>
      </left>
      <right style="hair">
        <color theme="1" tint="0.34998626667073579"/>
      </right>
      <top/>
      <bottom style="hair">
        <color theme="1" tint="0.34998626667073579"/>
      </bottom>
      <diagonal style="hair">
        <color auto="1"/>
      </diagonal>
    </border>
    <border>
      <left style="thin">
        <color theme="1" tint="0.34998626667073579"/>
      </left>
      <right style="hair">
        <color theme="1" tint="0.34998626667073579"/>
      </right>
      <top style="thin">
        <color theme="1" tint="0.34998626667073579"/>
      </top>
      <bottom style="hair">
        <color theme="1" tint="0.34998626667073579"/>
      </bottom>
      <diagonal/>
    </border>
    <border>
      <left style="hair">
        <color theme="1" tint="0.34998626667073579"/>
      </left>
      <right style="hair">
        <color theme="1" tint="0.34998626667073579"/>
      </right>
      <top style="thin">
        <color theme="1" tint="0.34998626667073579"/>
      </top>
      <bottom style="hair">
        <color theme="1" tint="0.34998626667073579"/>
      </bottom>
      <diagonal/>
    </border>
    <border>
      <left style="hair">
        <color theme="1" tint="0.34998626667073579"/>
      </left>
      <right style="thin">
        <color theme="1" tint="0.34998626667073579"/>
      </right>
      <top style="thin">
        <color theme="1" tint="0.34998626667073579"/>
      </top>
      <bottom style="hair">
        <color theme="1" tint="0.34998626667073579"/>
      </bottom>
      <diagonal/>
    </border>
    <border>
      <left/>
      <right style="hair">
        <color theme="1" tint="0.34998626667073579"/>
      </right>
      <top style="thin">
        <color theme="1" tint="0.34998626667073579"/>
      </top>
      <bottom style="hair">
        <color theme="1" tint="0.34998626667073579"/>
      </bottom>
      <diagonal/>
    </border>
    <border>
      <left style="thin">
        <color theme="1" tint="0.34998626667073579"/>
      </left>
      <right style="hair">
        <color theme="1" tint="0.34998626667073579"/>
      </right>
      <top style="hair">
        <color theme="1" tint="0.34998626667073579"/>
      </top>
      <bottom style="thin">
        <color theme="1" tint="0.34998626667073579"/>
      </bottom>
      <diagonal/>
    </border>
    <border>
      <left style="thin">
        <color theme="1" tint="0.34998626667073579"/>
      </left>
      <right style="hair">
        <color theme="1" tint="0.34998626667073579"/>
      </right>
      <top/>
      <bottom style="hair">
        <color theme="1" tint="0.34998626667073579"/>
      </bottom>
      <diagonal/>
    </border>
    <border>
      <left style="thin">
        <color theme="1" tint="0.34998626667073579"/>
      </left>
      <right style="hair">
        <color theme="1" tint="0.34998626667073579"/>
      </right>
      <top style="hair">
        <color theme="1" tint="0.34998626667073579"/>
      </top>
      <bottom style="hair">
        <color theme="1" tint="0.34998626667073579"/>
      </bottom>
      <diagonal/>
    </border>
    <border diagonalUp="1">
      <left style="hair">
        <color theme="1" tint="0.34998626667073579"/>
      </left>
      <right style="hair">
        <color theme="1" tint="0.34998626667073579"/>
      </right>
      <top style="hair">
        <color theme="1" tint="0.34998626667073579"/>
      </top>
      <bottom style="thin">
        <color theme="1" tint="0.34998626667073579"/>
      </bottom>
      <diagonal style="hair">
        <color auto="1"/>
      </diagonal>
    </border>
    <border>
      <left style="thin">
        <color theme="1" tint="0.499984740745262"/>
      </left>
      <right/>
      <top style="thin">
        <color theme="1" tint="0.499984740745262"/>
      </top>
      <bottom/>
      <diagonal/>
    </border>
    <border>
      <left/>
      <right/>
      <top style="thin">
        <color theme="1" tint="0.499984740745262"/>
      </top>
      <bottom/>
      <diagonal/>
    </border>
    <border>
      <left style="dotted">
        <color indexed="64"/>
      </left>
      <right style="dotted">
        <color indexed="64"/>
      </right>
      <top style="thin">
        <color theme="1" tint="0.499984740745262"/>
      </top>
      <bottom/>
      <diagonal/>
    </border>
    <border>
      <left style="dotted">
        <color indexed="64"/>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dotted">
        <color indexed="64"/>
      </left>
      <right style="dotted">
        <color indexed="64"/>
      </right>
      <top/>
      <bottom style="thin">
        <color theme="1" tint="0.499984740745262"/>
      </bottom>
      <diagonal/>
    </border>
    <border>
      <left style="dotted">
        <color indexed="64"/>
      </left>
      <right style="thin">
        <color theme="1" tint="0.499984740745262"/>
      </right>
      <top/>
      <bottom style="thin">
        <color theme="1" tint="0.499984740745262"/>
      </bottom>
      <diagonal/>
    </border>
    <border>
      <left/>
      <right style="dotted">
        <color indexed="64"/>
      </right>
      <top style="thin">
        <color theme="1" tint="0.499984740745262"/>
      </top>
      <bottom/>
      <diagonal/>
    </border>
    <border>
      <left/>
      <right style="dotted">
        <color indexed="64"/>
      </right>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dotted">
        <color indexed="64"/>
      </left>
      <right/>
      <top style="thin">
        <color theme="1" tint="0.499984740745262"/>
      </top>
      <bottom/>
      <diagonal/>
    </border>
    <border>
      <left style="dotted">
        <color indexed="64"/>
      </left>
      <right/>
      <top/>
      <bottom style="thin">
        <color theme="1" tint="0.499984740745262"/>
      </bottom>
      <diagonal/>
    </border>
    <border>
      <left style="hair">
        <color indexed="64"/>
      </left>
      <right style="dotted">
        <color indexed="64"/>
      </right>
      <top style="thin">
        <color theme="1" tint="0.499984740745262"/>
      </top>
      <bottom/>
      <diagonal/>
    </border>
    <border>
      <left style="dotted">
        <color indexed="64"/>
      </left>
      <right style="hair">
        <color indexed="64"/>
      </right>
      <top style="thin">
        <color theme="1" tint="0.499984740745262"/>
      </top>
      <bottom/>
      <diagonal/>
    </border>
    <border>
      <left style="hair">
        <color indexed="64"/>
      </left>
      <right style="dotted">
        <color indexed="64"/>
      </right>
      <top/>
      <bottom style="thin">
        <color theme="1" tint="0.499984740745262"/>
      </bottom>
      <diagonal/>
    </border>
    <border>
      <left style="dotted">
        <color indexed="64"/>
      </left>
      <right style="hair">
        <color indexed="64"/>
      </right>
      <top/>
      <bottom style="thin">
        <color theme="1" tint="0.499984740745262"/>
      </bottom>
      <diagonal/>
    </border>
    <border>
      <left style="double">
        <color theme="1" tint="0.499984740745262"/>
      </left>
      <right/>
      <top style="thin">
        <color theme="1" tint="0.499984740745262"/>
      </top>
      <bottom/>
      <diagonal/>
    </border>
    <border>
      <left style="double">
        <color theme="1" tint="0.499984740745262"/>
      </left>
      <right/>
      <top/>
      <bottom style="thin">
        <color theme="1" tint="0.499984740745262"/>
      </bottom>
      <diagonal/>
    </border>
    <border>
      <left style="hair">
        <color theme="1"/>
      </left>
      <right style="dotted">
        <color indexed="64"/>
      </right>
      <top style="thin">
        <color theme="1" tint="0.499984740745262"/>
      </top>
      <bottom/>
      <diagonal/>
    </border>
    <border>
      <left style="dotted">
        <color indexed="64"/>
      </left>
      <right style="hair">
        <color theme="1"/>
      </right>
      <top style="thin">
        <color theme="1" tint="0.499984740745262"/>
      </top>
      <bottom/>
      <diagonal/>
    </border>
    <border>
      <left style="hair">
        <color theme="1"/>
      </left>
      <right style="dotted">
        <color indexed="64"/>
      </right>
      <top/>
      <bottom style="thin">
        <color theme="1" tint="0.499984740745262"/>
      </bottom>
      <diagonal/>
    </border>
    <border>
      <left style="dotted">
        <color indexed="64"/>
      </left>
      <right style="hair">
        <color theme="1"/>
      </right>
      <top/>
      <bottom style="thin">
        <color theme="1" tint="0.499984740745262"/>
      </bottom>
      <diagonal/>
    </border>
    <border>
      <left style="hair">
        <color auto="1"/>
      </left>
      <right/>
      <top/>
      <bottom/>
      <diagonal/>
    </border>
    <border>
      <left/>
      <right style="hair">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indexed="64"/>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theme="1" tint="0.499984740745262"/>
      </left>
      <right style="hair">
        <color indexed="64"/>
      </right>
      <top style="thin">
        <color theme="1" tint="0.499984740745262"/>
      </top>
      <bottom style="hair">
        <color indexed="64"/>
      </bottom>
      <diagonal/>
    </border>
    <border>
      <left style="hair">
        <color auto="1"/>
      </left>
      <right style="hair">
        <color auto="1"/>
      </right>
      <top style="thin">
        <color theme="1" tint="0.499984740745262"/>
      </top>
      <bottom style="hair">
        <color auto="1"/>
      </bottom>
      <diagonal/>
    </border>
    <border>
      <left style="hair">
        <color indexed="64"/>
      </left>
      <right style="thin">
        <color theme="1" tint="0.499984740745262"/>
      </right>
      <top style="thin">
        <color theme="1" tint="0.499984740745262"/>
      </top>
      <bottom style="hair">
        <color indexed="64"/>
      </bottom>
      <diagonal/>
    </border>
    <border>
      <left style="thin">
        <color theme="1" tint="0.499984740745262"/>
      </left>
      <right style="hair">
        <color auto="1"/>
      </right>
      <top/>
      <bottom style="hair">
        <color indexed="64"/>
      </bottom>
      <diagonal/>
    </border>
    <border>
      <left style="thin">
        <color theme="1" tint="0.499984740745262"/>
      </left>
      <right style="hair">
        <color indexed="64"/>
      </right>
      <top style="hair">
        <color indexed="64"/>
      </top>
      <bottom style="hair">
        <color indexed="64"/>
      </bottom>
      <diagonal/>
    </border>
    <border>
      <left/>
      <right style="thin">
        <color theme="1" tint="0.499984740745262"/>
      </right>
      <top/>
      <bottom style="hair">
        <color indexed="64"/>
      </bottom>
      <diagonal/>
    </border>
    <border>
      <left style="thin">
        <color theme="1" tint="0.499984740745262"/>
      </left>
      <right style="hair">
        <color indexed="64"/>
      </right>
      <top style="hair">
        <color indexed="64"/>
      </top>
      <bottom style="thin">
        <color theme="1" tint="0.499984740745262"/>
      </bottom>
      <diagonal/>
    </border>
    <border>
      <left style="hair">
        <color indexed="64"/>
      </left>
      <right style="hair">
        <color indexed="64"/>
      </right>
      <top style="hair">
        <color indexed="64"/>
      </top>
      <bottom style="thin">
        <color theme="1" tint="0.499984740745262"/>
      </bottom>
      <diagonal/>
    </border>
    <border>
      <left style="hair">
        <color indexed="64"/>
      </left>
      <right/>
      <top/>
      <bottom style="thin">
        <color theme="1" tint="0.499984740745262"/>
      </bottom>
      <diagonal/>
    </border>
    <border>
      <left/>
      <right style="hair">
        <color indexed="64"/>
      </right>
      <top/>
      <bottom style="thin">
        <color theme="1" tint="0.499984740745262"/>
      </bottom>
      <diagonal/>
    </border>
    <border>
      <left style="thin">
        <color theme="1" tint="0.499984740745262"/>
      </left>
      <right style="hair">
        <color indexed="64"/>
      </right>
      <top style="hair">
        <color indexed="64"/>
      </top>
      <bottom/>
      <diagonal/>
    </border>
    <border>
      <left style="hair">
        <color indexed="64"/>
      </left>
      <right style="thin">
        <color theme="1" tint="0.499984740745262"/>
      </right>
      <top style="hair">
        <color indexed="64"/>
      </top>
      <bottom/>
      <diagonal/>
    </border>
    <border>
      <left/>
      <right style="thin">
        <color theme="1" tint="0.499984740745262"/>
      </right>
      <top/>
      <bottom/>
      <diagonal/>
    </border>
    <border>
      <left style="hair">
        <color indexed="64"/>
      </left>
      <right style="thin">
        <color theme="1" tint="0.499984740745262"/>
      </right>
      <top style="hair">
        <color indexed="64"/>
      </top>
      <bottom style="hair">
        <color indexed="64"/>
      </bottom>
      <diagonal/>
    </border>
    <border>
      <left/>
      <right style="thin">
        <color theme="1" tint="0.499984740745262"/>
      </right>
      <top style="hair">
        <color indexed="64"/>
      </top>
      <bottom/>
      <diagonal/>
    </border>
    <border>
      <left style="hair">
        <color indexed="64"/>
      </left>
      <right style="thin">
        <color indexed="64"/>
      </right>
      <top style="hair">
        <color indexed="64"/>
      </top>
      <bottom style="hair">
        <color indexed="64"/>
      </bottom>
      <diagonal/>
    </border>
    <border>
      <left/>
      <right style="hair">
        <color auto="1"/>
      </right>
      <top style="thin">
        <color theme="1" tint="0.499984740745262"/>
      </top>
      <bottom style="hair">
        <color auto="1"/>
      </bottom>
      <diagonal/>
    </border>
    <border>
      <left/>
      <right style="thin">
        <color theme="1" tint="0.499984740745262"/>
      </right>
      <top style="hair">
        <color indexed="64"/>
      </top>
      <bottom style="hair">
        <color indexed="64"/>
      </bottom>
      <diagonal/>
    </border>
    <border>
      <left/>
      <right style="hair">
        <color indexed="64"/>
      </right>
      <top style="hair">
        <color indexed="64"/>
      </top>
      <bottom style="thin">
        <color theme="1" tint="0.499984740745262"/>
      </bottom>
      <diagonal/>
    </border>
    <border>
      <left style="hair">
        <color indexed="64"/>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hair">
        <color indexed="64"/>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hair">
        <color indexed="64"/>
      </left>
      <right style="thin">
        <color theme="1" tint="0.499984740745262"/>
      </right>
      <top style="hair">
        <color indexed="64"/>
      </top>
      <bottom style="thin">
        <color theme="1" tint="0.499984740745262"/>
      </bottom>
      <diagonal/>
    </border>
    <border>
      <left style="hair">
        <color indexed="64"/>
      </left>
      <right style="thin">
        <color theme="1" tint="0.499984740745262"/>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theme="1" tint="0.499984740745262"/>
      </left>
      <right style="thin">
        <color theme="1" tint="0.499984740745262"/>
      </right>
      <top style="thin">
        <color theme="1" tint="0.499984740745262"/>
      </top>
      <bottom style="double">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diagonalUp="1">
      <left style="hair">
        <color auto="1"/>
      </left>
      <right style="hair">
        <color auto="1"/>
      </right>
      <top style="thin">
        <color theme="1" tint="0.499984740745262"/>
      </top>
      <bottom style="hair">
        <color auto="1"/>
      </bottom>
      <diagonal style="hair">
        <color theme="0" tint="-0.24994659260841701"/>
      </diagonal>
    </border>
    <border diagonalUp="1">
      <left style="hair">
        <color auto="1"/>
      </left>
      <right style="hair">
        <color auto="1"/>
      </right>
      <top style="hair">
        <color auto="1"/>
      </top>
      <bottom style="thin">
        <color theme="1" tint="0.499984740745262"/>
      </bottom>
      <diagonal style="hair">
        <color theme="0" tint="-0.24994659260841701"/>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top style="hair">
        <color indexed="64"/>
      </top>
      <bottom style="thin">
        <color theme="0" tint="-0.499984740745262"/>
      </bottom>
      <diagonal/>
    </border>
    <border>
      <left/>
      <right/>
      <top style="hair">
        <color indexed="64"/>
      </top>
      <bottom style="thin">
        <color theme="0" tint="-0.499984740745262"/>
      </bottom>
      <diagonal/>
    </border>
    <border>
      <left/>
      <right style="thin">
        <color theme="0" tint="-0.499984740745262"/>
      </right>
      <top style="hair">
        <color indexed="64"/>
      </top>
      <bottom style="thin">
        <color theme="0" tint="-0.499984740745262"/>
      </bottom>
      <diagonal/>
    </border>
    <border>
      <left/>
      <right style="thin">
        <color theme="0" tint="-0.499984740745262"/>
      </right>
      <top/>
      <bottom style="hair">
        <color indexed="64"/>
      </bottom>
      <diagonal/>
    </border>
    <border>
      <left/>
      <right/>
      <top style="thin">
        <color theme="0" tint="-0.499984740745262"/>
      </top>
      <bottom style="hair">
        <color indexed="64"/>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hair">
        <color indexed="64"/>
      </left>
      <right/>
      <top style="hair">
        <color indexed="64"/>
      </top>
      <bottom style="thin">
        <color theme="0" tint="-0.499984740745262"/>
      </bottom>
      <diagonal/>
    </border>
    <border>
      <left style="hair">
        <color indexed="64"/>
      </left>
      <right/>
      <top style="thin">
        <color theme="0" tint="-0.499984740745262"/>
      </top>
      <bottom style="hair">
        <color indexed="64"/>
      </bottom>
      <diagonal/>
    </border>
    <border>
      <left style="thin">
        <color theme="0" tint="-0.499984740745262"/>
      </left>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right style="thin">
        <color theme="0" tint="-0.499984740745262"/>
      </right>
      <top style="hair">
        <color indexed="64"/>
      </top>
      <bottom/>
      <diagonal/>
    </border>
    <border>
      <left style="thick">
        <color theme="0" tint="-0.499984740745262"/>
      </left>
      <right/>
      <top style="thick">
        <color theme="0" tint="-0.499984740745262"/>
      </top>
      <bottom style="hair">
        <color indexed="64"/>
      </bottom>
      <diagonal/>
    </border>
    <border>
      <left/>
      <right/>
      <top style="thick">
        <color theme="0" tint="-0.499984740745262"/>
      </top>
      <bottom style="hair">
        <color indexed="64"/>
      </bottom>
      <diagonal/>
    </border>
    <border>
      <left/>
      <right style="thick">
        <color theme="0" tint="-0.499984740745262"/>
      </right>
      <top style="thick">
        <color theme="0" tint="-0.499984740745262"/>
      </top>
      <bottom style="hair">
        <color indexed="64"/>
      </bottom>
      <diagonal/>
    </border>
    <border>
      <left style="thick">
        <color theme="0" tint="-0.499984740745262"/>
      </left>
      <right/>
      <top style="hair">
        <color indexed="64"/>
      </top>
      <bottom style="thin">
        <color theme="0" tint="-0.499984740745262"/>
      </bottom>
      <diagonal/>
    </border>
    <border>
      <left/>
      <right style="thick">
        <color theme="0" tint="-0.499984740745262"/>
      </right>
      <top style="hair">
        <color indexed="64"/>
      </top>
      <bottom style="thin">
        <color theme="0" tint="-0.499984740745262"/>
      </bottom>
      <diagonal/>
    </border>
    <border>
      <left style="thick">
        <color theme="0" tint="-0.499984740745262"/>
      </left>
      <right/>
      <top style="thin">
        <color theme="0" tint="-0.499984740745262"/>
      </top>
      <bottom style="hair">
        <color indexed="64"/>
      </bottom>
      <diagonal/>
    </border>
    <border>
      <left/>
      <right style="thick">
        <color theme="0" tint="-0.499984740745262"/>
      </right>
      <top style="thin">
        <color theme="0" tint="-0.499984740745262"/>
      </top>
      <bottom style="hair">
        <color indexed="64"/>
      </bottom>
      <diagonal/>
    </border>
    <border>
      <left style="thick">
        <color theme="0" tint="-0.499984740745262"/>
      </left>
      <right/>
      <top style="hair">
        <color indexed="64"/>
      </top>
      <bottom style="hair">
        <color indexed="64"/>
      </bottom>
      <diagonal/>
    </border>
    <border>
      <left/>
      <right style="thick">
        <color theme="0" tint="-0.499984740745262"/>
      </right>
      <top style="hair">
        <color indexed="64"/>
      </top>
      <bottom style="hair">
        <color indexed="64"/>
      </bottom>
      <diagonal/>
    </border>
    <border>
      <left style="thick">
        <color theme="0" tint="-0.499984740745262"/>
      </left>
      <right/>
      <top style="hair">
        <color indexed="64"/>
      </top>
      <bottom style="thick">
        <color theme="0" tint="-0.499984740745262"/>
      </bottom>
      <diagonal/>
    </border>
    <border>
      <left/>
      <right/>
      <top style="hair">
        <color indexed="64"/>
      </top>
      <bottom style="thick">
        <color theme="0" tint="-0.499984740745262"/>
      </bottom>
      <diagonal/>
    </border>
    <border>
      <left/>
      <right style="thick">
        <color theme="0" tint="-0.499984740745262"/>
      </right>
      <top style="hair">
        <color indexed="64"/>
      </top>
      <bottom style="thick">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style="hair">
        <color indexed="64"/>
      </top>
      <bottom/>
      <diagonal/>
    </border>
    <border>
      <left style="thick">
        <color theme="0" tint="-0.499984740745262"/>
      </left>
      <right/>
      <top style="hair">
        <color indexed="64"/>
      </top>
      <bottom/>
      <diagonal/>
    </border>
    <border>
      <left/>
      <right style="thick">
        <color theme="0" tint="-0.499984740745262"/>
      </right>
      <top style="hair">
        <color indexed="64"/>
      </top>
      <bottom/>
      <diagonal/>
    </border>
    <border>
      <left style="thick">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0" tint="-0.499984740745262"/>
      </left>
      <right style="hair">
        <color indexed="64"/>
      </right>
      <top style="thin">
        <color theme="0" tint="-0.499984740745262"/>
      </top>
      <bottom style="hair">
        <color indexed="64"/>
      </bottom>
      <diagonal/>
    </border>
    <border>
      <left style="hair">
        <color auto="1"/>
      </left>
      <right style="hair">
        <color auto="1"/>
      </right>
      <top style="thin">
        <color theme="0" tint="-0.499984740745262"/>
      </top>
      <bottom style="hair">
        <color auto="1"/>
      </bottom>
      <diagonal/>
    </border>
    <border>
      <left style="hair">
        <color auto="1"/>
      </left>
      <right style="thin">
        <color theme="0" tint="-0.499984740745262"/>
      </right>
      <top style="thin">
        <color theme="0" tint="-0.499984740745262"/>
      </top>
      <bottom style="hair">
        <color auto="1"/>
      </bottom>
      <diagonal/>
    </border>
    <border>
      <left style="thin">
        <color theme="0" tint="-0.499984740745262"/>
      </left>
      <right style="hair">
        <color auto="1"/>
      </right>
      <top/>
      <bottom style="hair">
        <color indexed="64"/>
      </bottom>
      <diagonal/>
    </border>
    <border>
      <left style="hair">
        <color indexed="64"/>
      </left>
      <right style="thin">
        <color theme="0" tint="-0.499984740745262"/>
      </right>
      <top/>
      <bottom style="hair">
        <color indexed="64"/>
      </bottom>
      <diagonal/>
    </border>
    <border>
      <left style="thin">
        <color theme="0" tint="-0.499984740745262"/>
      </left>
      <right style="hair">
        <color indexed="64"/>
      </right>
      <top style="hair">
        <color indexed="64"/>
      </top>
      <bottom style="hair">
        <color indexed="64"/>
      </bottom>
      <diagonal/>
    </border>
    <border>
      <left style="hair">
        <color indexed="64"/>
      </left>
      <right style="thin">
        <color theme="0" tint="-0.499984740745262"/>
      </right>
      <top style="hair">
        <color indexed="64"/>
      </top>
      <bottom style="hair">
        <color indexed="64"/>
      </bottom>
      <diagonal/>
    </border>
    <border>
      <left style="thin">
        <color theme="0" tint="-0.499984740745262"/>
      </left>
      <right style="hair">
        <color indexed="64"/>
      </right>
      <top style="hair">
        <color indexed="64"/>
      </top>
      <bottom/>
      <diagonal/>
    </border>
    <border>
      <left style="hair">
        <color indexed="64"/>
      </left>
      <right style="thin">
        <color theme="0" tint="-0.499984740745262"/>
      </right>
      <top style="hair">
        <color indexed="64"/>
      </top>
      <bottom/>
      <diagonal/>
    </border>
    <border>
      <left style="thin">
        <color theme="0" tint="-0.499984740745262"/>
      </left>
      <right style="hair">
        <color indexed="64"/>
      </right>
      <top style="hair">
        <color indexed="64"/>
      </top>
      <bottom style="thin">
        <color theme="0" tint="-0.499984740745262"/>
      </bottom>
      <diagonal/>
    </border>
    <border>
      <left style="hair">
        <color indexed="64"/>
      </left>
      <right style="hair">
        <color indexed="64"/>
      </right>
      <top style="hair">
        <color indexed="64"/>
      </top>
      <bottom style="thin">
        <color theme="0" tint="-0.499984740745262"/>
      </bottom>
      <diagonal/>
    </border>
    <border>
      <left style="hair">
        <color indexed="64"/>
      </left>
      <right style="thin">
        <color theme="0" tint="-0.499984740745262"/>
      </right>
      <top style="hair">
        <color indexed="64"/>
      </top>
      <bottom style="thin">
        <color theme="0" tint="-0.499984740745262"/>
      </bottom>
      <diagonal/>
    </border>
    <border>
      <left style="thin">
        <color theme="0" tint="-0.499984740745262"/>
      </left>
      <right style="thin">
        <color theme="0" tint="-0.499984740745262"/>
      </right>
      <top style="thin">
        <color theme="0" tint="-0.499984740745262"/>
      </top>
      <bottom style="hair">
        <color indexed="64"/>
      </bottom>
      <diagonal/>
    </border>
    <border>
      <left style="thin">
        <color theme="0" tint="-0.499984740745262"/>
      </left>
      <right style="thin">
        <color theme="0" tint="-0.499984740745262"/>
      </right>
      <top/>
      <bottom style="hair">
        <color indexed="64"/>
      </bottom>
      <diagonal/>
    </border>
    <border>
      <left style="thin">
        <color theme="0" tint="-0.499984740745262"/>
      </left>
      <right style="thin">
        <color theme="0" tint="-0.499984740745262"/>
      </right>
      <top style="hair">
        <color indexed="64"/>
      </top>
      <bottom style="hair">
        <color indexed="64"/>
      </bottom>
      <diagonal/>
    </border>
    <border>
      <left style="thin">
        <color theme="0" tint="-0.499984740745262"/>
      </left>
      <right style="thin">
        <color theme="0" tint="-0.499984740745262"/>
      </right>
      <top style="hair">
        <color indexed="64"/>
      </top>
      <bottom/>
      <diagonal/>
    </border>
    <border>
      <left style="thin">
        <color theme="0" tint="-0.499984740745262"/>
      </left>
      <right style="thin">
        <color theme="0" tint="-0.499984740745262"/>
      </right>
      <top style="hair">
        <color indexed="64"/>
      </top>
      <bottom style="thin">
        <color theme="0" tint="-0.499984740745262"/>
      </bottom>
      <diagonal/>
    </border>
    <border>
      <left style="hair">
        <color auto="1"/>
      </left>
      <right style="hair">
        <color auto="1"/>
      </right>
      <top/>
      <bottom/>
      <diagonal/>
    </border>
    <border>
      <left style="hair">
        <color indexed="64"/>
      </left>
      <right/>
      <top/>
      <bottom style="thin">
        <color theme="0" tint="-0.499984740745262"/>
      </bottom>
      <diagonal/>
    </border>
    <border>
      <left/>
      <right style="hair">
        <color indexed="64"/>
      </right>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hair">
        <color indexed="64"/>
      </top>
      <bottom style="hair">
        <color indexed="64"/>
      </bottom>
      <diagonal/>
    </border>
    <border>
      <left style="thin">
        <color indexed="64"/>
      </left>
      <right style="thin">
        <color theme="0" tint="-0.499984740745262"/>
      </right>
      <top style="hair">
        <color indexed="64"/>
      </top>
      <bottom style="hair">
        <color indexed="64"/>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bottom/>
      <diagonal/>
    </border>
    <border>
      <left style="thin">
        <color indexed="64"/>
      </left>
      <right style="thin">
        <color theme="0" tint="-0.499984740745262"/>
      </right>
      <top/>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1" tint="0.499984740745262"/>
      </left>
      <right style="thin">
        <color theme="1" tint="0.499984740745262"/>
      </right>
      <top style="thin">
        <color theme="1" tint="0.499984740745262"/>
      </top>
      <bottom style="thin">
        <color theme="1"/>
      </bottom>
      <diagonal/>
    </border>
    <border>
      <left/>
      <right style="hair">
        <color indexed="64"/>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diagonalUp="1">
      <left style="hair">
        <color auto="1"/>
      </left>
      <right style="hair">
        <color auto="1"/>
      </right>
      <top/>
      <bottom style="hair">
        <color auto="1"/>
      </bottom>
      <diagonal style="hair">
        <color theme="0" tint="-0.24994659260841701"/>
      </diagonal>
    </border>
    <border>
      <left style="thin">
        <color theme="1" tint="0.499984740745262"/>
      </left>
      <right style="hair">
        <color auto="1"/>
      </right>
      <top style="thin">
        <color theme="1" tint="0.499984740745262"/>
      </top>
      <bottom style="hair">
        <color theme="1"/>
      </bottom>
      <diagonal/>
    </border>
    <border>
      <left style="hair">
        <color auto="1"/>
      </left>
      <right style="hair">
        <color auto="1"/>
      </right>
      <top style="thin">
        <color theme="1" tint="0.499984740745262"/>
      </top>
      <bottom style="hair">
        <color theme="1"/>
      </bottom>
      <diagonal/>
    </border>
    <border>
      <left style="hair">
        <color indexed="64"/>
      </left>
      <right/>
      <top style="thin">
        <color theme="1" tint="0.499984740745262"/>
      </top>
      <bottom style="hair">
        <color theme="1"/>
      </bottom>
      <diagonal/>
    </border>
    <border>
      <left/>
      <right style="hair">
        <color auto="1"/>
      </right>
      <top style="thin">
        <color theme="1" tint="0.499984740745262"/>
      </top>
      <bottom style="hair">
        <color theme="1"/>
      </bottom>
      <diagonal/>
    </border>
    <border>
      <left style="thin">
        <color theme="1" tint="0.499984740745262"/>
      </left>
      <right style="hair">
        <color indexed="64"/>
      </right>
      <top style="hair">
        <color theme="1"/>
      </top>
      <bottom style="hair">
        <color theme="1"/>
      </bottom>
      <diagonal/>
    </border>
    <border>
      <left style="hair">
        <color auto="1"/>
      </left>
      <right style="hair">
        <color auto="1"/>
      </right>
      <top style="hair">
        <color theme="1"/>
      </top>
      <bottom style="hair">
        <color theme="1"/>
      </bottom>
      <diagonal/>
    </border>
    <border>
      <left style="hair">
        <color indexed="64"/>
      </left>
      <right/>
      <top style="hair">
        <color theme="1"/>
      </top>
      <bottom style="hair">
        <color theme="1"/>
      </bottom>
      <diagonal/>
    </border>
    <border>
      <left/>
      <right style="hair">
        <color indexed="64"/>
      </right>
      <top style="hair">
        <color theme="1"/>
      </top>
      <bottom style="hair">
        <color theme="1"/>
      </bottom>
      <diagonal/>
    </border>
    <border>
      <left style="thin">
        <color theme="1" tint="0.499984740745262"/>
      </left>
      <right style="hair">
        <color indexed="64"/>
      </right>
      <top style="hair">
        <color theme="1"/>
      </top>
      <bottom style="thin">
        <color theme="1" tint="0.499984740745262"/>
      </bottom>
      <diagonal/>
    </border>
    <border>
      <left style="hair">
        <color indexed="64"/>
      </left>
      <right style="hair">
        <color indexed="64"/>
      </right>
      <top style="hair">
        <color theme="1"/>
      </top>
      <bottom style="thin">
        <color theme="1" tint="0.499984740745262"/>
      </bottom>
      <diagonal/>
    </border>
    <border>
      <left style="hair">
        <color indexed="64"/>
      </left>
      <right/>
      <top style="hair">
        <color theme="1"/>
      </top>
      <bottom style="thin">
        <color theme="1" tint="0.499984740745262"/>
      </bottom>
      <diagonal/>
    </border>
    <border>
      <left/>
      <right style="hair">
        <color indexed="64"/>
      </right>
      <top style="hair">
        <color theme="1"/>
      </top>
      <bottom style="thin">
        <color theme="1" tint="0.499984740745262"/>
      </bottom>
      <diagonal/>
    </border>
  </borders>
  <cellStyleXfs count="91">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9"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1" fillId="0" borderId="0" applyNumberForma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176" fontId="9" fillId="0" borderId="0" applyFont="0" applyFill="0" applyBorder="0" applyAlignment="0" applyProtection="0"/>
    <xf numFmtId="0" fontId="26" fillId="7" borderId="4" applyNumberFormat="0" applyAlignment="0" applyProtection="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27" fillId="4" borderId="0" applyNumberFormat="0" applyBorder="0" applyAlignment="0" applyProtection="0">
      <alignment vertical="center"/>
    </xf>
    <xf numFmtId="38" fontId="9" fillId="0" borderId="0" applyFont="0" applyFill="0" applyBorder="0" applyAlignment="0" applyProtection="0"/>
    <xf numFmtId="0" fontId="9" fillId="0" borderId="0">
      <alignment vertical="center"/>
    </xf>
    <xf numFmtId="0" fontId="9" fillId="0" borderId="0">
      <alignment vertical="center"/>
    </xf>
    <xf numFmtId="0" fontId="38" fillId="0" borderId="0">
      <alignment vertical="center"/>
    </xf>
    <xf numFmtId="0" fontId="9" fillId="0" borderId="0">
      <alignment vertical="center"/>
    </xf>
    <xf numFmtId="0" fontId="9" fillId="0" borderId="0"/>
    <xf numFmtId="0" fontId="9" fillId="0" borderId="0">
      <alignment vertical="center"/>
    </xf>
    <xf numFmtId="0" fontId="8" fillId="0" borderId="0">
      <alignment vertical="center"/>
    </xf>
    <xf numFmtId="0" fontId="9" fillId="0" borderId="0">
      <alignment vertical="center"/>
    </xf>
    <xf numFmtId="0" fontId="32" fillId="0" borderId="0"/>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62" fillId="0" borderId="0" applyNumberFormat="0" applyFill="0" applyBorder="0" applyAlignment="0" applyProtection="0">
      <alignment vertical="top"/>
      <protection locked="0"/>
    </xf>
    <xf numFmtId="0" fontId="9" fillId="0" borderId="0"/>
    <xf numFmtId="0" fontId="9" fillId="0" borderId="0">
      <alignment vertical="center"/>
    </xf>
    <xf numFmtId="0" fontId="9" fillId="0" borderId="0">
      <alignment vertical="center"/>
    </xf>
    <xf numFmtId="0" fontId="64" fillId="0" borderId="0">
      <alignment vertical="center"/>
    </xf>
    <xf numFmtId="0" fontId="46" fillId="0" borderId="0">
      <alignment vertical="center"/>
    </xf>
    <xf numFmtId="38" fontId="64" fillId="0" borderId="0" applyFont="0" applyFill="0" applyBorder="0" applyAlignment="0" applyProtection="0">
      <alignment vertical="center"/>
    </xf>
    <xf numFmtId="9" fontId="64" fillId="0" borderId="0" applyFont="0" applyFill="0" applyBorder="0" applyAlignment="0" applyProtection="0">
      <alignment vertical="center"/>
    </xf>
    <xf numFmtId="38" fontId="4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88" fillId="0" borderId="0">
      <alignment vertical="center"/>
    </xf>
    <xf numFmtId="38" fontId="88" fillId="0" borderId="0" applyFont="0" applyFill="0" applyBorder="0" applyAlignment="0" applyProtection="0">
      <alignment vertical="center"/>
    </xf>
    <xf numFmtId="0" fontId="1" fillId="0" borderId="0">
      <alignment vertical="center"/>
    </xf>
  </cellStyleXfs>
  <cellXfs count="2335">
    <xf numFmtId="0" fontId="0" fillId="0" borderId="0" xfId="0"/>
    <xf numFmtId="0" fontId="28" fillId="0" borderId="0" xfId="0" applyNumberFormat="1" applyFont="1" applyBorder="1" applyAlignment="1"/>
    <xf numFmtId="0" fontId="30" fillId="0" borderId="0" xfId="0" applyNumberFormat="1" applyFont="1" applyBorder="1" applyAlignment="1">
      <alignment horizontal="center"/>
    </xf>
    <xf numFmtId="0" fontId="40" fillId="0" borderId="0" xfId="0" applyNumberFormat="1" applyFont="1" applyBorder="1" applyAlignment="1">
      <alignment horizontal="center"/>
    </xf>
    <xf numFmtId="0" fontId="37" fillId="0" borderId="0" xfId="0" applyNumberFormat="1" applyFont="1" applyBorder="1" applyAlignment="1">
      <alignment vertical="center"/>
    </xf>
    <xf numFmtId="0" fontId="42" fillId="0" borderId="0" xfId="0" applyNumberFormat="1" applyFont="1" applyFill="1" applyAlignment="1"/>
    <xf numFmtId="0" fontId="28" fillId="0" borderId="0" xfId="0" applyNumberFormat="1" applyFont="1" applyBorder="1" applyAlignment="1">
      <alignment horizontal="right" vertical="center"/>
    </xf>
    <xf numFmtId="0" fontId="37" fillId="24" borderId="0" xfId="0" applyNumberFormat="1" applyFont="1" applyFill="1" applyAlignment="1"/>
    <xf numFmtId="0" fontId="44" fillId="0" borderId="0" xfId="0" applyNumberFormat="1" applyFont="1" applyAlignment="1">
      <alignment horizontal="center"/>
    </xf>
    <xf numFmtId="0" fontId="40" fillId="0" borderId="0" xfId="0" applyNumberFormat="1" applyFont="1" applyAlignment="1"/>
    <xf numFmtId="0" fontId="44" fillId="0" borderId="0" xfId="0" applyNumberFormat="1" applyFont="1" applyAlignment="1">
      <alignment horizontal="centerContinuous"/>
    </xf>
    <xf numFmtId="0" fontId="30" fillId="0" borderId="0" xfId="0" applyNumberFormat="1" applyFont="1" applyAlignment="1"/>
    <xf numFmtId="0" fontId="28" fillId="0" borderId="0" xfId="0" applyNumberFormat="1" applyFont="1" applyAlignment="1">
      <alignment vertical="center"/>
    </xf>
    <xf numFmtId="0" fontId="29" fillId="0" borderId="0" xfId="0" applyNumberFormat="1" applyFont="1" applyBorder="1" applyAlignment="1">
      <alignment horizontal="center" vertical="center"/>
    </xf>
    <xf numFmtId="0" fontId="30" fillId="0" borderId="0" xfId="0" applyNumberFormat="1" applyFont="1" applyBorder="1" applyAlignment="1">
      <alignment vertical="center"/>
    </xf>
    <xf numFmtId="0" fontId="33" fillId="0" borderId="0" xfId="0" applyFont="1"/>
    <xf numFmtId="0" fontId="33" fillId="0" borderId="25" xfId="0" applyFont="1" applyBorder="1"/>
    <xf numFmtId="49" fontId="34" fillId="0" borderId="23" xfId="0" applyNumberFormat="1" applyFont="1" applyFill="1" applyBorder="1" applyAlignment="1">
      <alignment horizontal="center" vertical="center"/>
    </xf>
    <xf numFmtId="0" fontId="34" fillId="0" borderId="42" xfId="0" applyFont="1" applyFill="1" applyBorder="1" applyAlignment="1">
      <alignment vertical="center"/>
    </xf>
    <xf numFmtId="49" fontId="34" fillId="0" borderId="47" xfId="0" applyNumberFormat="1" applyFont="1" applyFill="1" applyBorder="1" applyAlignment="1">
      <alignment horizontal="center" vertical="center"/>
    </xf>
    <xf numFmtId="0" fontId="30" fillId="0" borderId="47" xfId="0" applyFont="1" applyFill="1" applyBorder="1" applyAlignment="1">
      <alignment vertical="center" wrapText="1"/>
    </xf>
    <xf numFmtId="49" fontId="34" fillId="0" borderId="20" xfId="0" applyNumberFormat="1" applyFont="1" applyFill="1" applyBorder="1" applyAlignment="1">
      <alignment horizontal="center" vertical="center"/>
    </xf>
    <xf numFmtId="49" fontId="34" fillId="0" borderId="22" xfId="0" applyNumberFormat="1" applyFont="1" applyFill="1" applyBorder="1" applyAlignment="1">
      <alignment horizontal="center" vertical="center"/>
    </xf>
    <xf numFmtId="0" fontId="30" fillId="0" borderId="22" xfId="0" applyFont="1" applyFill="1" applyBorder="1" applyAlignment="1">
      <alignment vertical="center"/>
    </xf>
    <xf numFmtId="0" fontId="30" fillId="0" borderId="42" xfId="0" applyFont="1" applyFill="1" applyBorder="1" applyAlignment="1">
      <alignment vertical="center"/>
    </xf>
    <xf numFmtId="0" fontId="30" fillId="0" borderId="49" xfId="0" applyFont="1" applyFill="1" applyBorder="1" applyAlignment="1">
      <alignment vertical="center"/>
    </xf>
    <xf numFmtId="49" fontId="34" fillId="0" borderId="42" xfId="0" applyNumberFormat="1" applyFont="1" applyFill="1" applyBorder="1" applyAlignment="1">
      <alignment horizontal="center" vertical="center"/>
    </xf>
    <xf numFmtId="49" fontId="34" fillId="0" borderId="48" xfId="0" applyNumberFormat="1" applyFont="1" applyFill="1" applyBorder="1" applyAlignment="1">
      <alignment horizontal="right" vertical="center"/>
    </xf>
    <xf numFmtId="0" fontId="30" fillId="0" borderId="43" xfId="0" applyFont="1" applyFill="1" applyBorder="1" applyAlignment="1">
      <alignment vertical="center" wrapText="1"/>
    </xf>
    <xf numFmtId="3" fontId="33" fillId="0" borderId="0" xfId="0" applyNumberFormat="1" applyFont="1"/>
    <xf numFmtId="0" fontId="34" fillId="0" borderId="43" xfId="0" applyFont="1" applyFill="1" applyBorder="1" applyAlignment="1">
      <alignment vertical="center"/>
    </xf>
    <xf numFmtId="0" fontId="34" fillId="0" borderId="48" xfId="0" applyFont="1" applyFill="1" applyBorder="1" applyAlignment="1">
      <alignment vertical="center" wrapText="1"/>
    </xf>
    <xf numFmtId="49" fontId="34" fillId="0" borderId="41" xfId="0" applyNumberFormat="1" applyFont="1" applyFill="1" applyBorder="1" applyAlignment="1">
      <alignment horizontal="center" vertical="center"/>
    </xf>
    <xf numFmtId="0" fontId="34" fillId="0" borderId="43" xfId="0" applyFont="1" applyFill="1" applyBorder="1" applyAlignment="1">
      <alignment vertical="center" wrapText="1"/>
    </xf>
    <xf numFmtId="0" fontId="34" fillId="0" borderId="41" xfId="0" applyFont="1" applyFill="1" applyBorder="1" applyAlignment="1">
      <alignment vertical="center"/>
    </xf>
    <xf numFmtId="49" fontId="34" fillId="0" borderId="47" xfId="0" applyNumberFormat="1" applyFont="1" applyFill="1" applyBorder="1" applyAlignment="1">
      <alignment horizontal="right" vertical="center"/>
    </xf>
    <xf numFmtId="0" fontId="34" fillId="0" borderId="48" xfId="0" applyFont="1" applyFill="1" applyBorder="1" applyAlignment="1">
      <alignment vertical="center"/>
    </xf>
    <xf numFmtId="49" fontId="34" fillId="0" borderId="43" xfId="0" applyNumberFormat="1" applyFont="1" applyFill="1" applyBorder="1" applyAlignment="1">
      <alignment horizontal="right" vertical="center"/>
    </xf>
    <xf numFmtId="0" fontId="34" fillId="0" borderId="26" xfId="0" applyFont="1" applyFill="1" applyBorder="1" applyAlignment="1">
      <alignment vertical="center"/>
    </xf>
    <xf numFmtId="0" fontId="33" fillId="0" borderId="0" xfId="0" applyFont="1" applyBorder="1"/>
    <xf numFmtId="0" fontId="34" fillId="0" borderId="36" xfId="0" applyFont="1" applyFill="1" applyBorder="1" applyAlignment="1">
      <alignment vertical="center"/>
    </xf>
    <xf numFmtId="0" fontId="34" fillId="0" borderId="37" xfId="0" applyFont="1" applyFill="1" applyBorder="1" applyAlignment="1">
      <alignment vertical="center"/>
    </xf>
    <xf numFmtId="49" fontId="34" fillId="0" borderId="22" xfId="0" applyNumberFormat="1" applyFont="1" applyFill="1" applyBorder="1" applyAlignment="1">
      <alignment horizontal="right" vertical="center"/>
    </xf>
    <xf numFmtId="0" fontId="34" fillId="0" borderId="24" xfId="0" applyFont="1" applyFill="1" applyBorder="1" applyAlignment="1">
      <alignment vertical="center"/>
    </xf>
    <xf numFmtId="0" fontId="34" fillId="0" borderId="35" xfId="0" applyFont="1" applyFill="1" applyBorder="1" applyAlignment="1">
      <alignment vertical="center"/>
    </xf>
    <xf numFmtId="49" fontId="34" fillId="0" borderId="41" xfId="0" applyNumberFormat="1" applyFont="1" applyFill="1" applyBorder="1" applyAlignment="1">
      <alignment horizontal="right" vertical="center"/>
    </xf>
    <xf numFmtId="49" fontId="34" fillId="0" borderId="49" xfId="0" applyNumberFormat="1" applyFont="1" applyFill="1" applyBorder="1" applyAlignment="1">
      <alignment horizontal="right" vertical="center"/>
    </xf>
    <xf numFmtId="0" fontId="34" fillId="0" borderId="80" xfId="0" applyFont="1" applyFill="1" applyBorder="1" applyAlignment="1">
      <alignment vertical="center"/>
    </xf>
    <xf numFmtId="0" fontId="34" fillId="0" borderId="0" xfId="0" applyFont="1" applyBorder="1"/>
    <xf numFmtId="0" fontId="33" fillId="0" borderId="0" xfId="0" applyFont="1" applyFill="1" applyBorder="1"/>
    <xf numFmtId="0" fontId="34" fillId="0" borderId="0" xfId="0" applyFont="1" applyFill="1" applyBorder="1" applyAlignment="1">
      <alignment vertical="center"/>
    </xf>
    <xf numFmtId="0" fontId="28" fillId="0" borderId="0" xfId="0" applyNumberFormat="1" applyFont="1" applyBorder="1" applyAlignment="1">
      <alignment horizontal="center" vertical="top"/>
    </xf>
    <xf numFmtId="0" fontId="28" fillId="24" borderId="0" xfId="0" applyNumberFormat="1" applyFont="1" applyFill="1" applyAlignment="1"/>
    <xf numFmtId="0" fontId="28" fillId="24" borderId="0" xfId="45" applyFont="1" applyFill="1" applyBorder="1" applyAlignment="1">
      <alignment horizontal="left" vertical="center"/>
    </xf>
    <xf numFmtId="0" fontId="28" fillId="24" borderId="0" xfId="0" applyNumberFormat="1" applyFont="1" applyFill="1" applyBorder="1" applyAlignment="1">
      <alignment vertical="center"/>
    </xf>
    <xf numFmtId="0" fontId="61" fillId="0" borderId="79" xfId="0" applyFont="1" applyFill="1" applyBorder="1" applyAlignment="1">
      <alignment vertical="center"/>
    </xf>
    <xf numFmtId="0" fontId="53" fillId="24" borderId="116" xfId="61" applyFont="1" applyFill="1" applyBorder="1" applyAlignment="1">
      <alignment horizontal="center" vertical="center" wrapText="1"/>
    </xf>
    <xf numFmtId="183" fontId="53" fillId="24" borderId="116" xfId="61" applyNumberFormat="1" applyFont="1" applyFill="1" applyBorder="1" applyAlignment="1">
      <alignment vertical="center"/>
    </xf>
    <xf numFmtId="38" fontId="53" fillId="24" borderId="0" xfId="34" applyFont="1" applyFill="1" applyBorder="1" applyAlignment="1">
      <alignment vertical="center"/>
    </xf>
    <xf numFmtId="0" fontId="28" fillId="24" borderId="0" xfId="68" applyNumberFormat="1" applyFont="1" applyFill="1" applyBorder="1" applyAlignment="1">
      <alignment vertical="center"/>
    </xf>
    <xf numFmtId="0" fontId="28" fillId="0" borderId="0" xfId="68" applyNumberFormat="1" applyFont="1" applyBorder="1" applyAlignment="1">
      <alignment vertical="center"/>
    </xf>
    <xf numFmtId="0" fontId="53" fillId="24" borderId="0" xfId="68" applyNumberFormat="1" applyFont="1" applyFill="1" applyAlignment="1">
      <alignment vertical="center"/>
    </xf>
    <xf numFmtId="0" fontId="28" fillId="0" borderId="0" xfId="68" applyNumberFormat="1" applyFont="1" applyAlignment="1">
      <alignment vertical="center"/>
    </xf>
    <xf numFmtId="0" fontId="48" fillId="24" borderId="0" xfId="68" applyNumberFormat="1" applyFont="1" applyFill="1" applyAlignment="1">
      <alignment horizontal="center" vertical="center"/>
    </xf>
    <xf numFmtId="0" fontId="28" fillId="24" borderId="0" xfId="68" applyNumberFormat="1" applyFont="1" applyFill="1" applyAlignment="1">
      <alignment vertical="center"/>
    </xf>
    <xf numFmtId="0" fontId="53" fillId="24" borderId="0" xfId="68" applyFont="1" applyFill="1" applyBorder="1" applyAlignment="1">
      <alignment vertical="center" wrapText="1"/>
    </xf>
    <xf numFmtId="181" fontId="53" fillId="24" borderId="14" xfId="68" applyNumberFormat="1" applyFont="1" applyFill="1" applyBorder="1" applyAlignment="1">
      <alignment vertical="center"/>
    </xf>
    <xf numFmtId="0" fontId="53" fillId="24" borderId="20" xfId="68" applyNumberFormat="1" applyFont="1" applyFill="1" applyBorder="1" applyAlignment="1">
      <alignment vertical="center"/>
    </xf>
    <xf numFmtId="181" fontId="53" fillId="24" borderId="0" xfId="68" applyNumberFormat="1" applyFont="1" applyFill="1" applyBorder="1" applyAlignment="1">
      <alignment vertical="center" shrinkToFit="1"/>
    </xf>
    <xf numFmtId="181" fontId="53" fillId="24" borderId="0" xfId="68" applyNumberFormat="1" applyFont="1" applyFill="1" applyBorder="1" applyAlignment="1">
      <alignment vertical="center"/>
    </xf>
    <xf numFmtId="0" fontId="53" fillId="24" borderId="0" xfId="68" applyNumberFormat="1" applyFont="1" applyFill="1" applyBorder="1" applyAlignment="1">
      <alignment vertical="center" textRotation="255" wrapText="1"/>
    </xf>
    <xf numFmtId="181" fontId="53" fillId="24" borderId="21" xfId="68" applyNumberFormat="1" applyFont="1" applyFill="1" applyBorder="1" applyAlignment="1">
      <alignment vertical="center"/>
    </xf>
    <xf numFmtId="0" fontId="53" fillId="24" borderId="22" xfId="68" applyNumberFormat="1" applyFont="1" applyFill="1" applyBorder="1" applyAlignment="1">
      <alignment vertical="center"/>
    </xf>
    <xf numFmtId="0" fontId="53" fillId="29" borderId="22" xfId="68" applyFont="1" applyFill="1" applyBorder="1">
      <alignment vertical="center"/>
    </xf>
    <xf numFmtId="0" fontId="53" fillId="24" borderId="0" xfId="68" applyFont="1" applyFill="1">
      <alignment vertical="center"/>
    </xf>
    <xf numFmtId="181" fontId="53" fillId="24" borderId="124" xfId="68" applyNumberFormat="1" applyFont="1" applyFill="1" applyBorder="1" applyAlignment="1">
      <alignment vertical="center"/>
    </xf>
    <xf numFmtId="181" fontId="53" fillId="24" borderId="22" xfId="68" applyNumberFormat="1" applyFont="1" applyFill="1" applyBorder="1" applyAlignment="1">
      <alignment vertical="center"/>
    </xf>
    <xf numFmtId="0" fontId="53" fillId="0" borderId="22" xfId="68" applyFont="1" applyBorder="1">
      <alignment vertical="center"/>
    </xf>
    <xf numFmtId="0" fontId="53" fillId="24" borderId="0" xfId="68" applyFont="1" applyFill="1" applyBorder="1" applyAlignment="1">
      <alignment horizontal="center" vertical="center" shrinkToFit="1"/>
    </xf>
    <xf numFmtId="0" fontId="53" fillId="24" borderId="116" xfId="68" applyNumberFormat="1" applyFont="1" applyFill="1" applyBorder="1" applyAlignment="1">
      <alignment horizontal="center" vertical="center" textRotation="255" wrapText="1"/>
    </xf>
    <xf numFmtId="0" fontId="53" fillId="24" borderId="116" xfId="68" applyNumberFormat="1" applyFont="1" applyFill="1" applyBorder="1" applyAlignment="1">
      <alignment vertical="center" wrapText="1"/>
    </xf>
    <xf numFmtId="0" fontId="53" fillId="24" borderId="116" xfId="68" applyFont="1" applyFill="1" applyBorder="1" applyAlignment="1">
      <alignment vertical="center" wrapText="1"/>
    </xf>
    <xf numFmtId="0" fontId="53" fillId="24" borderId="116" xfId="68" applyNumberFormat="1" applyFont="1" applyFill="1" applyBorder="1" applyAlignment="1">
      <alignment horizontal="center" vertical="center" wrapText="1"/>
    </xf>
    <xf numFmtId="0" fontId="53" fillId="24" borderId="116" xfId="68" applyFont="1" applyFill="1" applyBorder="1" applyAlignment="1">
      <alignment horizontal="center" vertical="center" wrapText="1"/>
    </xf>
    <xf numFmtId="180" fontId="53" fillId="24" borderId="116" xfId="68" applyNumberFormat="1" applyFont="1" applyFill="1" applyBorder="1" applyAlignment="1">
      <alignment horizontal="right" vertical="center"/>
    </xf>
    <xf numFmtId="180" fontId="53" fillId="24" borderId="116" xfId="68" applyNumberFormat="1" applyFont="1" applyFill="1" applyBorder="1" applyAlignment="1">
      <alignment horizontal="right" vertical="center" wrapText="1"/>
    </xf>
    <xf numFmtId="181" fontId="53" fillId="24" borderId="116" xfId="68" applyNumberFormat="1" applyFont="1" applyFill="1" applyBorder="1" applyAlignment="1">
      <alignment vertical="center"/>
    </xf>
    <xf numFmtId="0" fontId="28" fillId="24" borderId="116" xfId="68" applyNumberFormat="1" applyFont="1" applyFill="1" applyBorder="1" applyAlignment="1">
      <alignment horizontal="center" vertical="center"/>
    </xf>
    <xf numFmtId="181" fontId="53" fillId="24" borderId="116" xfId="68" applyNumberFormat="1" applyFont="1" applyFill="1" applyBorder="1" applyAlignment="1">
      <alignment horizontal="center" vertical="center"/>
    </xf>
    <xf numFmtId="0" fontId="28" fillId="24" borderId="116" xfId="68" applyNumberFormat="1" applyFont="1" applyFill="1" applyBorder="1" applyAlignment="1">
      <alignment vertical="center"/>
    </xf>
    <xf numFmtId="0" fontId="53" fillId="26" borderId="99" xfId="68" applyNumberFormat="1" applyFont="1" applyFill="1" applyBorder="1" applyAlignment="1">
      <alignment horizontal="center" vertical="center"/>
    </xf>
    <xf numFmtId="0" fontId="53" fillId="26" borderId="100" xfId="68" applyNumberFormat="1" applyFont="1" applyFill="1" applyBorder="1" applyAlignment="1">
      <alignment horizontal="center" vertical="center"/>
    </xf>
    <xf numFmtId="0" fontId="53" fillId="26" borderId="101" xfId="68" applyNumberFormat="1" applyFont="1" applyFill="1" applyBorder="1" applyAlignment="1">
      <alignment horizontal="center" vertical="center"/>
    </xf>
    <xf numFmtId="0" fontId="28" fillId="0" borderId="52" xfId="68" applyNumberFormat="1" applyFont="1" applyBorder="1" applyAlignment="1">
      <alignment vertical="center"/>
    </xf>
    <xf numFmtId="0" fontId="28" fillId="0" borderId="0" xfId="68" applyNumberFormat="1" applyFont="1" applyFill="1" applyBorder="1" applyAlignment="1">
      <alignment vertical="center"/>
    </xf>
    <xf numFmtId="0" fontId="53" fillId="24" borderId="0" xfId="68" applyNumberFormat="1" applyFont="1" applyFill="1" applyBorder="1" applyAlignment="1">
      <alignment vertical="center"/>
    </xf>
    <xf numFmtId="0" fontId="53" fillId="26" borderId="97" xfId="68" applyNumberFormat="1" applyFont="1" applyFill="1" applyBorder="1" applyAlignment="1">
      <alignment vertical="center"/>
    </xf>
    <xf numFmtId="0" fontId="57" fillId="26" borderId="90" xfId="68" applyNumberFormat="1" applyFont="1" applyFill="1" applyBorder="1" applyAlignment="1">
      <alignment horizontal="center" vertical="center"/>
    </xf>
    <xf numFmtId="0" fontId="57" fillId="26" borderId="60" xfId="68" applyNumberFormat="1" applyFont="1" applyFill="1" applyBorder="1" applyAlignment="1">
      <alignment horizontal="center" vertical="center"/>
    </xf>
    <xf numFmtId="0" fontId="53" fillId="24" borderId="13" xfId="68" applyNumberFormat="1" applyFont="1" applyFill="1" applyBorder="1" applyAlignment="1">
      <alignment vertical="center"/>
    </xf>
    <xf numFmtId="0" fontId="31" fillId="24" borderId="0" xfId="68" applyNumberFormat="1" applyFont="1" applyFill="1" applyBorder="1" applyAlignment="1">
      <alignment vertical="center"/>
    </xf>
    <xf numFmtId="0" fontId="29" fillId="0" borderId="0" xfId="0" applyNumberFormat="1" applyFont="1" applyBorder="1" applyAlignment="1">
      <alignment vertical="center"/>
    </xf>
    <xf numFmtId="0" fontId="30" fillId="0" borderId="23" xfId="0" applyFont="1" applyFill="1" applyBorder="1" applyAlignment="1">
      <alignment vertical="center"/>
    </xf>
    <xf numFmtId="0" fontId="30" fillId="0" borderId="0" xfId="0" applyNumberFormat="1" applyFont="1" applyBorder="1" applyAlignment="1" applyProtection="1">
      <alignment horizontal="left" vertical="center"/>
    </xf>
    <xf numFmtId="0" fontId="28" fillId="0" borderId="0" xfId="0" applyNumberFormat="1" applyFont="1" applyAlignment="1" applyProtection="1"/>
    <xf numFmtId="0" fontId="28" fillId="0" borderId="0" xfId="0" applyNumberFormat="1" applyFont="1" applyBorder="1" applyAlignment="1">
      <alignment horizontal="center"/>
    </xf>
    <xf numFmtId="0" fontId="30" fillId="0" borderId="0" xfId="58" applyFont="1" applyBorder="1" applyAlignment="1" applyProtection="1">
      <alignment vertical="top"/>
      <protection locked="0"/>
    </xf>
    <xf numFmtId="184" fontId="54" fillId="24" borderId="0" xfId="68" applyNumberFormat="1" applyFont="1" applyFill="1" applyBorder="1" applyAlignment="1">
      <alignment vertical="center"/>
    </xf>
    <xf numFmtId="0" fontId="53" fillId="24" borderId="0" xfId="68" applyNumberFormat="1" applyFont="1" applyFill="1" applyBorder="1" applyAlignment="1">
      <alignment horizontal="left" vertical="center"/>
    </xf>
    <xf numFmtId="0" fontId="28" fillId="24" borderId="0" xfId="0" applyNumberFormat="1" applyFont="1" applyFill="1" applyBorder="1" applyAlignment="1">
      <alignment horizontal="right" vertical="center"/>
    </xf>
    <xf numFmtId="0" fontId="28" fillId="24" borderId="0" xfId="0" applyNumberFormat="1" applyFont="1" applyFill="1" applyBorder="1" applyAlignment="1"/>
    <xf numFmtId="0" fontId="30" fillId="24" borderId="0" xfId="0" applyNumberFormat="1" applyFont="1" applyFill="1" applyBorder="1" applyAlignment="1"/>
    <xf numFmtId="0" fontId="30" fillId="24" borderId="0" xfId="0" applyNumberFormat="1" applyFont="1" applyFill="1" applyBorder="1" applyAlignment="1">
      <alignment vertical="center"/>
    </xf>
    <xf numFmtId="0" fontId="28" fillId="24" borderId="0" xfId="45" applyFont="1" applyFill="1" applyAlignment="1">
      <alignment vertical="center"/>
    </xf>
    <xf numFmtId="0" fontId="31" fillId="0" borderId="0" xfId="0" applyNumberFormat="1" applyFont="1" applyBorder="1" applyAlignment="1" applyProtection="1">
      <alignment vertical="center"/>
      <protection locked="0"/>
    </xf>
    <xf numFmtId="49" fontId="37" fillId="0" borderId="0" xfId="0" applyNumberFormat="1" applyFont="1" applyBorder="1" applyAlignment="1">
      <alignment vertical="center"/>
    </xf>
    <xf numFmtId="0" fontId="35" fillId="24" borderId="0" xfId="0" applyNumberFormat="1" applyFont="1" applyFill="1" applyBorder="1" applyAlignment="1">
      <alignment vertical="center"/>
    </xf>
    <xf numFmtId="0" fontId="35" fillId="24" borderId="0" xfId="0" applyNumberFormat="1" applyFont="1" applyFill="1" applyAlignment="1"/>
    <xf numFmtId="0" fontId="39" fillId="24" borderId="0" xfId="0" applyNumberFormat="1" applyFont="1" applyFill="1" applyAlignment="1"/>
    <xf numFmtId="0" fontId="36" fillId="24" borderId="0" xfId="0" applyNumberFormat="1" applyFont="1" applyFill="1" applyAlignment="1">
      <alignment vertical="center"/>
    </xf>
    <xf numFmtId="0" fontId="36" fillId="24" borderId="0" xfId="0" applyNumberFormat="1" applyFont="1" applyFill="1" applyAlignment="1"/>
    <xf numFmtId="0" fontId="33" fillId="24" borderId="0" xfId="0" applyNumberFormat="1" applyFont="1" applyFill="1" applyBorder="1" applyAlignment="1" applyProtection="1">
      <alignment vertical="top"/>
      <protection locked="0"/>
    </xf>
    <xf numFmtId="49" fontId="28" fillId="24" borderId="0" xfId="0" applyNumberFormat="1" applyFont="1" applyFill="1" applyBorder="1" applyAlignment="1">
      <alignment vertical="center"/>
    </xf>
    <xf numFmtId="0" fontId="30" fillId="0" borderId="0" xfId="58" applyFont="1">
      <alignment vertical="center"/>
    </xf>
    <xf numFmtId="0" fontId="28" fillId="24" borderId="0" xfId="45" applyFont="1" applyFill="1" applyBorder="1" applyAlignment="1">
      <alignment horizontal="center" vertical="center"/>
    </xf>
    <xf numFmtId="0" fontId="48" fillId="24" borderId="0" xfId="45" applyFont="1" applyFill="1" applyAlignment="1">
      <alignment horizontal="center" vertical="center"/>
    </xf>
    <xf numFmtId="0" fontId="31" fillId="0" borderId="0" xfId="0" applyNumberFormat="1" applyFont="1" applyFill="1" applyAlignment="1"/>
    <xf numFmtId="0" fontId="31" fillId="0" borderId="0" xfId="0" applyNumberFormat="1" applyFont="1" applyAlignment="1"/>
    <xf numFmtId="0" fontId="28" fillId="0" borderId="10" xfId="0" applyNumberFormat="1" applyFont="1" applyBorder="1" applyAlignment="1">
      <alignment vertical="center"/>
    </xf>
    <xf numFmtId="185" fontId="37" fillId="24" borderId="0" xfId="0" applyNumberFormat="1" applyFont="1" applyFill="1" applyAlignment="1"/>
    <xf numFmtId="0" fontId="28" fillId="24" borderId="0" xfId="0" applyNumberFormat="1" applyFont="1" applyFill="1" applyBorder="1" applyAlignment="1">
      <alignment horizontal="left" vertical="center"/>
    </xf>
    <xf numFmtId="0" fontId="50" fillId="24" borderId="0" xfId="0" applyNumberFormat="1" applyFont="1" applyFill="1" applyBorder="1" applyAlignment="1" applyProtection="1">
      <alignment vertical="top"/>
      <protection locked="0"/>
    </xf>
    <xf numFmtId="0" fontId="60" fillId="24" borderId="0" xfId="0" applyNumberFormat="1" applyFont="1" applyFill="1" applyBorder="1" applyAlignment="1">
      <alignment vertical="center"/>
    </xf>
    <xf numFmtId="0" fontId="41" fillId="24" borderId="0" xfId="0" applyNumberFormat="1" applyFont="1" applyFill="1" applyAlignment="1">
      <alignment horizontal="center"/>
    </xf>
    <xf numFmtId="0" fontId="45" fillId="0" borderId="0" xfId="0" applyNumberFormat="1" applyFont="1" applyFill="1" applyAlignment="1">
      <alignment horizontal="left"/>
    </xf>
    <xf numFmtId="0" fontId="28" fillId="0" borderId="0" xfId="0" applyNumberFormat="1" applyFont="1" applyBorder="1" applyAlignment="1">
      <alignment vertical="center"/>
    </xf>
    <xf numFmtId="0" fontId="28" fillId="0" borderId="0" xfId="0" applyNumberFormat="1" applyFont="1" applyAlignment="1"/>
    <xf numFmtId="0" fontId="28" fillId="24" borderId="0" xfId="0" applyNumberFormat="1" applyFont="1" applyFill="1" applyBorder="1" applyAlignment="1">
      <alignment vertical="center"/>
    </xf>
    <xf numFmtId="0" fontId="40" fillId="24" borderId="0" xfId="0" applyNumberFormat="1" applyFont="1" applyFill="1" applyAlignment="1"/>
    <xf numFmtId="0" fontId="28" fillId="24" borderId="0" xfId="0" applyNumberFormat="1" applyFont="1" applyFill="1" applyAlignment="1"/>
    <xf numFmtId="0" fontId="44" fillId="24" borderId="0" xfId="0" applyNumberFormat="1" applyFont="1" applyFill="1" applyAlignment="1">
      <alignment horizontal="center"/>
    </xf>
    <xf numFmtId="0" fontId="44" fillId="24" borderId="0" xfId="0" applyNumberFormat="1" applyFont="1" applyFill="1" applyAlignment="1">
      <alignment horizontal="centerContinuous"/>
    </xf>
    <xf numFmtId="0" fontId="30" fillId="24" borderId="0" xfId="0" applyNumberFormat="1" applyFont="1" applyFill="1" applyAlignment="1"/>
    <xf numFmtId="0" fontId="30" fillId="24" borderId="0" xfId="0" applyNumberFormat="1" applyFont="1" applyFill="1" applyBorder="1" applyAlignment="1">
      <alignment horizontal="center"/>
    </xf>
    <xf numFmtId="0" fontId="29" fillId="24" borderId="0" xfId="0" applyNumberFormat="1" applyFont="1" applyFill="1" applyBorder="1" applyAlignment="1">
      <alignment horizontal="center"/>
    </xf>
    <xf numFmtId="0" fontId="40" fillId="24" borderId="0" xfId="0" applyNumberFormat="1" applyFont="1" applyFill="1" applyBorder="1" applyAlignment="1">
      <alignment horizontal="center"/>
    </xf>
    <xf numFmtId="0" fontId="41" fillId="0" borderId="0" xfId="0" applyNumberFormat="1" applyFont="1" applyAlignment="1">
      <alignment horizontal="center"/>
    </xf>
    <xf numFmtId="0" fontId="28" fillId="0" borderId="0" xfId="0" applyNumberFormat="1" applyFont="1" applyFill="1" applyAlignment="1"/>
    <xf numFmtId="0" fontId="48" fillId="0" borderId="0" xfId="0" applyNumberFormat="1" applyFont="1" applyFill="1" applyAlignment="1">
      <alignment horizontal="left"/>
    </xf>
    <xf numFmtId="183" fontId="53" fillId="24" borderId="0" xfId="68" applyNumberFormat="1" applyFont="1" applyFill="1" applyBorder="1" applyAlignment="1">
      <alignment vertical="center"/>
    </xf>
    <xf numFmtId="183" fontId="53" fillId="24" borderId="0" xfId="61" applyNumberFormat="1" applyFont="1" applyFill="1" applyBorder="1" applyAlignment="1">
      <alignment vertical="center"/>
    </xf>
    <xf numFmtId="0" fontId="53" fillId="24" borderId="0" xfId="68" applyNumberFormat="1" applyFont="1" applyFill="1" applyBorder="1" applyAlignment="1">
      <alignment horizontal="center" vertical="center" textRotation="255" wrapText="1"/>
    </xf>
    <xf numFmtId="182" fontId="53" fillId="24" borderId="0" xfId="68" applyNumberFormat="1" applyFont="1" applyFill="1" applyBorder="1" applyAlignment="1">
      <alignment horizontal="right" vertical="center" wrapText="1"/>
    </xf>
    <xf numFmtId="182" fontId="53" fillId="24" borderId="0" xfId="68" applyNumberFormat="1" applyFont="1" applyFill="1" applyBorder="1" applyAlignment="1">
      <alignment vertical="center"/>
    </xf>
    <xf numFmtId="0" fontId="57" fillId="24" borderId="0" xfId="68" applyNumberFormat="1" applyFont="1" applyFill="1" applyBorder="1" applyAlignment="1">
      <alignment horizontal="center" vertical="center"/>
    </xf>
    <xf numFmtId="181" fontId="53" fillId="24" borderId="0" xfId="68" applyNumberFormat="1" applyFont="1" applyFill="1" applyBorder="1" applyAlignment="1">
      <alignment vertical="center" wrapText="1"/>
    </xf>
    <xf numFmtId="186" fontId="53" fillId="24" borderId="0" xfId="68" applyNumberFormat="1" applyFont="1" applyFill="1" applyBorder="1" applyAlignment="1">
      <alignment horizontal="right" vertical="center" wrapText="1"/>
    </xf>
    <xf numFmtId="186" fontId="53" fillId="24" borderId="0" xfId="68" applyNumberFormat="1" applyFont="1" applyFill="1" applyBorder="1" applyAlignment="1">
      <alignment horizontal="left" vertical="center"/>
    </xf>
    <xf numFmtId="186" fontId="53" fillId="24" borderId="0" xfId="68" applyNumberFormat="1" applyFont="1" applyFill="1" applyBorder="1" applyAlignment="1">
      <alignment horizontal="right" vertical="center"/>
    </xf>
    <xf numFmtId="186" fontId="53" fillId="26" borderId="99" xfId="68" applyNumberFormat="1" applyFont="1" applyFill="1" applyBorder="1" applyAlignment="1">
      <alignment horizontal="right" vertical="center"/>
    </xf>
    <xf numFmtId="186" fontId="53" fillId="26" borderId="100" xfId="68" applyNumberFormat="1" applyFont="1" applyFill="1" applyBorder="1" applyAlignment="1">
      <alignment horizontal="right" vertical="center"/>
    </xf>
    <xf numFmtId="186" fontId="53" fillId="26" borderId="101" xfId="68" applyNumberFormat="1" applyFont="1" applyFill="1" applyBorder="1" applyAlignment="1">
      <alignment horizontal="right" vertical="center"/>
    </xf>
    <xf numFmtId="0" fontId="29" fillId="0" borderId="41" xfId="0" applyFont="1" applyFill="1" applyBorder="1" applyAlignment="1">
      <alignment vertical="center"/>
    </xf>
    <xf numFmtId="0" fontId="29" fillId="0" borderId="47" xfId="0" applyFont="1" applyFill="1" applyBorder="1" applyAlignment="1">
      <alignment vertical="center"/>
    </xf>
    <xf numFmtId="0" fontId="48" fillId="24" borderId="0" xfId="0" applyNumberFormat="1" applyFont="1" applyFill="1" applyBorder="1" applyAlignment="1">
      <alignment vertical="center"/>
    </xf>
    <xf numFmtId="0" fontId="53" fillId="24" borderId="0" xfId="68" applyNumberFormat="1" applyFont="1" applyFill="1" applyBorder="1" applyAlignment="1">
      <alignment horizontal="left" vertical="center" wrapText="1"/>
    </xf>
    <xf numFmtId="0" fontId="53" fillId="24" borderId="0" xfId="68" applyNumberFormat="1" applyFont="1" applyFill="1" applyBorder="1" applyAlignment="1">
      <alignment horizontal="center" vertical="center"/>
    </xf>
    <xf numFmtId="0" fontId="53" fillId="24" borderId="0" xfId="68" applyNumberFormat="1" applyFont="1" applyFill="1" applyBorder="1" applyAlignment="1">
      <alignment vertical="center" wrapText="1"/>
    </xf>
    <xf numFmtId="0" fontId="53" fillId="24" borderId="0" xfId="68" applyNumberFormat="1" applyFont="1" applyFill="1" applyBorder="1" applyAlignment="1">
      <alignment horizontal="center" vertical="center" wrapText="1"/>
    </xf>
    <xf numFmtId="0" fontId="0" fillId="0" borderId="0" xfId="0" applyNumberFormat="1" applyFont="1" applyBorder="1" applyAlignment="1" applyProtection="1">
      <alignment horizontal="center" vertical="center"/>
      <protection locked="0"/>
    </xf>
    <xf numFmtId="0" fontId="0" fillId="24" borderId="0" xfId="0" applyNumberFormat="1" applyFont="1" applyFill="1" applyBorder="1" applyAlignment="1" applyProtection="1">
      <alignment vertical="top"/>
      <protection locked="0"/>
    </xf>
    <xf numFmtId="0" fontId="53" fillId="24" borderId="0" xfId="68" applyNumberFormat="1" applyFont="1" applyFill="1" applyBorder="1" applyAlignment="1">
      <alignment horizontal="right" vertical="center"/>
    </xf>
    <xf numFmtId="0" fontId="56" fillId="24" borderId="0" xfId="68" applyNumberFormat="1" applyFont="1" applyFill="1" applyBorder="1" applyAlignment="1">
      <alignment horizontal="center" vertical="center" wrapText="1"/>
    </xf>
    <xf numFmtId="0" fontId="53" fillId="24" borderId="0" xfId="68" applyNumberFormat="1" applyFont="1" applyFill="1" applyBorder="1" applyAlignment="1">
      <alignment horizontal="right" vertical="center" wrapText="1"/>
    </xf>
    <xf numFmtId="0" fontId="40" fillId="24" borderId="0" xfId="0" applyNumberFormat="1" applyFont="1" applyFill="1" applyBorder="1" applyAlignment="1"/>
    <xf numFmtId="0" fontId="41" fillId="24" borderId="0" xfId="0" applyNumberFormat="1" applyFont="1" applyFill="1" applyBorder="1" applyAlignment="1">
      <alignment horizontal="center"/>
    </xf>
    <xf numFmtId="0" fontId="67" fillId="24" borderId="0" xfId="0" applyNumberFormat="1" applyFont="1" applyFill="1" applyBorder="1" applyAlignment="1" applyProtection="1">
      <alignment vertical="top"/>
      <protection locked="0"/>
    </xf>
    <xf numFmtId="0" fontId="33" fillId="24" borderId="0" xfId="0" applyNumberFormat="1" applyFont="1" applyFill="1" applyBorder="1" applyAlignment="1" applyProtection="1">
      <alignment vertical="center"/>
      <protection locked="0"/>
    </xf>
    <xf numFmtId="0" fontId="0" fillId="24" borderId="0" xfId="0" applyFont="1" applyFill="1"/>
    <xf numFmtId="0" fontId="56" fillId="27" borderId="96" xfId="68" applyNumberFormat="1" applyFont="1" applyFill="1" applyBorder="1" applyAlignment="1">
      <alignment horizontal="center" vertical="center"/>
    </xf>
    <xf numFmtId="0" fontId="56" fillId="27" borderId="55" xfId="68" applyNumberFormat="1" applyFont="1" applyFill="1" applyBorder="1" applyAlignment="1">
      <alignment horizontal="center" vertical="center"/>
    </xf>
    <xf numFmtId="0" fontId="48" fillId="0" borderId="0" xfId="0" applyNumberFormat="1" applyFont="1" applyBorder="1" applyAlignment="1">
      <alignment horizontal="center" vertical="center"/>
    </xf>
    <xf numFmtId="0" fontId="29" fillId="0" borderId="0" xfId="0" applyNumberFormat="1" applyFont="1" applyBorder="1" applyAlignment="1">
      <alignment horizontal="left" vertical="center"/>
    </xf>
    <xf numFmtId="0" fontId="28" fillId="0" borderId="0" xfId="0" applyNumberFormat="1" applyFont="1" applyBorder="1" applyAlignment="1">
      <alignment horizontal="left" vertical="center"/>
    </xf>
    <xf numFmtId="0" fontId="0" fillId="0" borderId="0" xfId="0" applyFont="1" applyBorder="1" applyAlignment="1">
      <alignment horizontal="center" vertical="center"/>
    </xf>
    <xf numFmtId="0" fontId="48" fillId="0" borderId="0" xfId="0" applyNumberFormat="1" applyFont="1" applyAlignment="1">
      <alignment horizontal="center" vertical="center"/>
    </xf>
    <xf numFmtId="0" fontId="28" fillId="0" borderId="0" xfId="0" applyNumberFormat="1" applyFont="1" applyBorder="1" applyAlignment="1">
      <alignment horizontal="center" vertical="center"/>
    </xf>
    <xf numFmtId="0" fontId="29" fillId="0" borderId="0" xfId="0" applyNumberFormat="1" applyFont="1" applyBorder="1" applyAlignment="1" applyProtection="1">
      <alignment horizontal="right" vertical="center"/>
      <protection locked="0"/>
    </xf>
    <xf numFmtId="0" fontId="48" fillId="24" borderId="0" xfId="0" applyNumberFormat="1" applyFont="1" applyFill="1" applyAlignment="1">
      <alignment horizontal="center" vertical="center"/>
    </xf>
    <xf numFmtId="0" fontId="28" fillId="24" borderId="0" xfId="0" applyNumberFormat="1" applyFont="1" applyFill="1" applyAlignment="1">
      <alignment vertical="center"/>
    </xf>
    <xf numFmtId="0" fontId="48" fillId="0" borderId="0" xfId="0" applyNumberFormat="1" applyFont="1" applyAlignment="1">
      <alignment horizontal="centerContinuous" vertical="center"/>
    </xf>
    <xf numFmtId="0" fontId="48" fillId="0" borderId="0" xfId="0" applyNumberFormat="1" applyFont="1" applyAlignment="1">
      <alignment horizontal="left" vertical="center"/>
    </xf>
    <xf numFmtId="0" fontId="29" fillId="0" borderId="0" xfId="0" applyNumberFormat="1" applyFont="1" applyBorder="1" applyAlignment="1" applyProtection="1">
      <alignment horizontal="left" vertical="center"/>
    </xf>
    <xf numFmtId="0" fontId="67" fillId="0" borderId="0" xfId="0" applyNumberFormat="1" applyFont="1" applyBorder="1" applyAlignment="1" applyProtection="1">
      <alignment horizontal="center" vertical="center"/>
      <protection locked="0"/>
    </xf>
    <xf numFmtId="0" fontId="29" fillId="0" borderId="0" xfId="0" applyNumberFormat="1" applyFont="1" applyAlignment="1">
      <alignment vertical="center"/>
    </xf>
    <xf numFmtId="0" fontId="67" fillId="0" borderId="0" xfId="0" applyNumberFormat="1" applyFont="1" applyBorder="1" applyAlignment="1">
      <alignment horizontal="center" vertical="center"/>
    </xf>
    <xf numFmtId="0" fontId="29" fillId="0" borderId="0" xfId="0" applyNumberFormat="1" applyFont="1" applyBorder="1" applyAlignment="1" applyProtection="1">
      <alignment vertical="center"/>
    </xf>
    <xf numFmtId="0" fontId="29" fillId="0" borderId="0" xfId="0" applyNumberFormat="1" applyFont="1" applyAlignment="1" applyProtection="1">
      <alignment vertical="center"/>
    </xf>
    <xf numFmtId="0" fontId="28" fillId="0" borderId="139" xfId="0" applyNumberFormat="1" applyFont="1" applyBorder="1" applyAlignment="1">
      <alignment vertical="center"/>
    </xf>
    <xf numFmtId="0" fontId="28" fillId="0" borderId="140" xfId="0" applyNumberFormat="1" applyFont="1" applyBorder="1" applyAlignment="1">
      <alignment vertical="center"/>
    </xf>
    <xf numFmtId="0" fontId="28" fillId="0" borderId="141" xfId="0" applyNumberFormat="1" applyFont="1" applyBorder="1" applyAlignment="1">
      <alignment vertical="center"/>
    </xf>
    <xf numFmtId="0" fontId="28" fillId="0" borderId="142" xfId="0" applyNumberFormat="1" applyFont="1" applyBorder="1" applyAlignment="1">
      <alignment vertical="center"/>
    </xf>
    <xf numFmtId="0" fontId="28" fillId="0" borderId="143" xfId="0" applyNumberFormat="1" applyFont="1" applyBorder="1" applyAlignment="1">
      <alignment vertical="center"/>
    </xf>
    <xf numFmtId="0" fontId="28" fillId="0" borderId="144" xfId="0" applyNumberFormat="1" applyFont="1" applyBorder="1" applyAlignment="1">
      <alignment vertical="center"/>
    </xf>
    <xf numFmtId="0" fontId="28" fillId="0" borderId="145" xfId="0" applyNumberFormat="1" applyFont="1" applyBorder="1" applyAlignment="1">
      <alignment vertical="center"/>
    </xf>
    <xf numFmtId="0" fontId="28" fillId="0" borderId="146" xfId="0" applyNumberFormat="1" applyFont="1" applyBorder="1" applyAlignment="1">
      <alignment vertical="center"/>
    </xf>
    <xf numFmtId="0" fontId="49" fillId="24" borderId="0" xfId="49" applyFont="1" applyFill="1" applyBorder="1" applyAlignment="1">
      <alignment horizontal="center" vertical="center"/>
    </xf>
    <xf numFmtId="49" fontId="49" fillId="0" borderId="0" xfId="0" applyNumberFormat="1" applyFont="1" applyBorder="1" applyAlignment="1" applyProtection="1">
      <alignment horizontal="center" vertical="center"/>
      <protection locked="0"/>
    </xf>
    <xf numFmtId="49" fontId="49" fillId="0" borderId="0" xfId="0" applyNumberFormat="1" applyFont="1" applyBorder="1" applyAlignment="1">
      <alignment horizontal="center" vertical="center"/>
    </xf>
    <xf numFmtId="0" fontId="30" fillId="0" borderId="142" xfId="0" applyNumberFormat="1" applyFont="1" applyBorder="1" applyAlignment="1">
      <alignment vertical="center"/>
    </xf>
    <xf numFmtId="0" fontId="28" fillId="0" borderId="0" xfId="0" applyNumberFormat="1" applyFont="1" applyAlignment="1">
      <alignment horizontal="left" vertical="center" wrapText="1"/>
    </xf>
    <xf numFmtId="0" fontId="30" fillId="0" borderId="36" xfId="0" applyNumberFormat="1" applyFont="1" applyBorder="1" applyAlignment="1">
      <alignment vertical="top"/>
    </xf>
    <xf numFmtId="0" fontId="30" fillId="0" borderId="148" xfId="0" applyNumberFormat="1" applyFont="1" applyBorder="1" applyAlignment="1">
      <alignment vertical="top"/>
    </xf>
    <xf numFmtId="0" fontId="37" fillId="24" borderId="0" xfId="53" applyFont="1" applyFill="1">
      <alignment vertical="center"/>
    </xf>
    <xf numFmtId="0" fontId="37" fillId="0" borderId="0" xfId="53" applyFont="1">
      <alignment vertical="center"/>
    </xf>
    <xf numFmtId="0" fontId="72" fillId="0" borderId="0" xfId="53" applyFont="1" applyFill="1" applyBorder="1" applyAlignment="1">
      <alignment vertical="center"/>
    </xf>
    <xf numFmtId="0" fontId="73" fillId="24" borderId="0" xfId="53" applyFont="1" applyFill="1" applyBorder="1" applyAlignment="1">
      <alignment vertical="center"/>
    </xf>
    <xf numFmtId="0" fontId="73" fillId="24" borderId="0" xfId="53" applyFont="1" applyFill="1">
      <alignment vertical="center"/>
    </xf>
    <xf numFmtId="0" fontId="73" fillId="0" borderId="0" xfId="53" applyFont="1">
      <alignment vertical="center"/>
    </xf>
    <xf numFmtId="0" fontId="37" fillId="24" borderId="0" xfId="53" applyFont="1" applyFill="1" applyBorder="1" applyAlignment="1">
      <alignment vertical="center"/>
    </xf>
    <xf numFmtId="0" fontId="74" fillId="24" borderId="0" xfId="53" applyFont="1" applyFill="1" applyBorder="1" applyAlignment="1">
      <alignment horizontal="center" vertical="center"/>
    </xf>
    <xf numFmtId="0" fontId="74" fillId="24" borderId="0" xfId="53" applyFont="1" applyFill="1" applyBorder="1" applyAlignment="1">
      <alignment vertical="center"/>
    </xf>
    <xf numFmtId="0" fontId="74" fillId="24" borderId="0" xfId="53" applyFont="1" applyFill="1">
      <alignment vertical="center"/>
    </xf>
    <xf numFmtId="0" fontId="74" fillId="0" borderId="0" xfId="53" applyFont="1">
      <alignment vertical="center"/>
    </xf>
    <xf numFmtId="0" fontId="37" fillId="24" borderId="0" xfId="53" applyFont="1" applyFill="1" applyBorder="1" applyAlignment="1">
      <alignment horizontal="center" vertical="center"/>
    </xf>
    <xf numFmtId="0" fontId="75" fillId="24" borderId="0" xfId="53" applyFont="1" applyFill="1" applyBorder="1" applyAlignment="1">
      <alignment horizontal="center"/>
    </xf>
    <xf numFmtId="38" fontId="37" fillId="0" borderId="0" xfId="0" applyNumberFormat="1" applyFont="1" applyBorder="1" applyAlignment="1">
      <alignment vertical="center"/>
    </xf>
    <xf numFmtId="0" fontId="37" fillId="0" borderId="0" xfId="0" applyNumberFormat="1" applyFont="1" applyAlignment="1"/>
    <xf numFmtId="0" fontId="74" fillId="0" borderId="0" xfId="0" applyNumberFormat="1" applyFont="1" applyAlignment="1"/>
    <xf numFmtId="38" fontId="37" fillId="0" borderId="0" xfId="0" applyNumberFormat="1" applyFont="1" applyAlignment="1"/>
    <xf numFmtId="0" fontId="37" fillId="0" borderId="0" xfId="0" applyNumberFormat="1" applyFont="1" applyAlignment="1" applyProtection="1"/>
    <xf numFmtId="0" fontId="70" fillId="0" borderId="0" xfId="0" applyNumberFormat="1" applyFont="1" applyBorder="1" applyAlignment="1" applyProtection="1">
      <alignment horizontal="left" vertical="center"/>
    </xf>
    <xf numFmtId="0" fontId="70" fillId="0" borderId="0" xfId="0" applyNumberFormat="1" applyFont="1" applyBorder="1" applyAlignment="1" applyProtection="1">
      <alignment horizontal="left"/>
    </xf>
    <xf numFmtId="0" fontId="37" fillId="31" borderId="0" xfId="0" applyNumberFormat="1" applyFont="1" applyFill="1" applyAlignment="1"/>
    <xf numFmtId="0" fontId="70" fillId="0" borderId="0" xfId="0" applyNumberFormat="1" applyFont="1" applyAlignment="1"/>
    <xf numFmtId="0" fontId="79" fillId="0" borderId="0" xfId="0" applyNumberFormat="1" applyFont="1" applyBorder="1" applyAlignment="1">
      <alignment vertical="center"/>
    </xf>
    <xf numFmtId="0" fontId="80" fillId="0" borderId="0" xfId="0" applyNumberFormat="1" applyFont="1" applyBorder="1" applyAlignment="1">
      <alignment horizontal="center" vertical="center"/>
    </xf>
    <xf numFmtId="0" fontId="81" fillId="0" borderId="0" xfId="0" applyNumberFormat="1" applyFont="1" applyBorder="1" applyAlignment="1">
      <alignment horizontal="center" vertical="center"/>
    </xf>
    <xf numFmtId="0" fontId="73" fillId="0" borderId="0" xfId="0" applyNumberFormat="1" applyFont="1" applyBorder="1" applyAlignment="1"/>
    <xf numFmtId="0" fontId="37" fillId="0" borderId="0" xfId="87" applyNumberFormat="1" applyFont="1" applyBorder="1" applyAlignment="1">
      <alignment vertical="center"/>
    </xf>
    <xf numFmtId="0" fontId="70" fillId="0" borderId="0" xfId="87" applyNumberFormat="1" applyFont="1" applyBorder="1" applyAlignment="1">
      <alignment horizontal="center"/>
    </xf>
    <xf numFmtId="0" fontId="37" fillId="0" borderId="0" xfId="87" applyNumberFormat="1" applyFont="1" applyAlignment="1"/>
    <xf numFmtId="0" fontId="70" fillId="0" borderId="0" xfId="87" applyNumberFormat="1" applyFont="1" applyAlignment="1"/>
    <xf numFmtId="0" fontId="74" fillId="0" borderId="0" xfId="87" applyNumberFormat="1" applyFont="1" applyBorder="1" applyAlignment="1">
      <alignment horizontal="center"/>
    </xf>
    <xf numFmtId="0" fontId="68" fillId="24" borderId="0" xfId="49" applyFont="1" applyFill="1" applyAlignment="1">
      <alignment horizontal="center" vertical="center" shrinkToFit="1"/>
    </xf>
    <xf numFmtId="0" fontId="37" fillId="0" borderId="0" xfId="87" applyFont="1" applyAlignment="1">
      <alignment vertical="center"/>
    </xf>
    <xf numFmtId="0" fontId="42" fillId="0" borderId="0" xfId="87" applyNumberFormat="1" applyFont="1" applyBorder="1" applyAlignment="1">
      <alignment vertical="center"/>
    </xf>
    <xf numFmtId="0" fontId="68" fillId="0" borderId="0" xfId="87" applyNumberFormat="1" applyFont="1" applyBorder="1" applyAlignment="1">
      <alignment horizontal="center" vertical="center"/>
    </xf>
    <xf numFmtId="0" fontId="74" fillId="0" borderId="0" xfId="87" applyNumberFormat="1" applyFont="1" applyBorder="1" applyAlignment="1">
      <alignment vertical="center"/>
    </xf>
    <xf numFmtId="0" fontId="37" fillId="0" borderId="0" xfId="87" applyNumberFormat="1" applyFont="1" applyBorder="1" applyAlignment="1">
      <alignment horizontal="right" vertical="center"/>
    </xf>
    <xf numFmtId="0" fontId="82" fillId="0" borderId="0" xfId="87" applyFont="1" applyAlignment="1"/>
    <xf numFmtId="49" fontId="37" fillId="0" borderId="0" xfId="87" applyNumberFormat="1" applyFont="1" applyBorder="1" applyAlignment="1">
      <alignment vertical="center"/>
    </xf>
    <xf numFmtId="49" fontId="37" fillId="0" borderId="0" xfId="87" applyNumberFormat="1" applyFont="1" applyBorder="1" applyAlignment="1">
      <alignment horizontal="right" vertical="center"/>
    </xf>
    <xf numFmtId="49" fontId="37" fillId="0" borderId="0" xfId="87" applyNumberFormat="1" applyFont="1" applyBorder="1" applyAlignment="1">
      <alignment horizontal="center" vertical="center"/>
    </xf>
    <xf numFmtId="0" fontId="48" fillId="0" borderId="0" xfId="0" applyNumberFormat="1" applyFont="1" applyAlignment="1">
      <alignment horizontal="center"/>
    </xf>
    <xf numFmtId="0" fontId="28" fillId="0" borderId="0" xfId="0" applyNumberFormat="1" applyFont="1" applyBorder="1" applyAlignment="1">
      <alignment horizontal="left" vertical="center"/>
    </xf>
    <xf numFmtId="0" fontId="48" fillId="0" borderId="0" xfId="0" applyNumberFormat="1" applyFont="1" applyAlignment="1">
      <alignment horizontal="center" vertical="center"/>
    </xf>
    <xf numFmtId="0" fontId="28" fillId="0" borderId="0" xfId="0" applyNumberFormat="1" applyFont="1" applyBorder="1" applyAlignment="1">
      <alignment horizontal="center" vertical="center"/>
    </xf>
    <xf numFmtId="0" fontId="28" fillId="24" borderId="0" xfId="0" applyNumberFormat="1" applyFont="1" applyFill="1" applyBorder="1" applyAlignment="1">
      <alignment horizontal="center" vertical="center"/>
    </xf>
    <xf numFmtId="0" fontId="33" fillId="24" borderId="0" xfId="0" applyNumberFormat="1" applyFont="1" applyFill="1" applyBorder="1" applyAlignment="1" applyProtection="1">
      <alignment horizontal="center" vertical="center"/>
      <protection locked="0"/>
    </xf>
    <xf numFmtId="0" fontId="48" fillId="24" borderId="0" xfId="0" applyNumberFormat="1" applyFont="1" applyFill="1" applyAlignment="1">
      <alignment horizontal="center"/>
    </xf>
    <xf numFmtId="0" fontId="29" fillId="24" borderId="0" xfId="0" applyNumberFormat="1" applyFont="1" applyFill="1" applyBorder="1" applyAlignment="1">
      <alignment horizontal="left" vertical="center"/>
    </xf>
    <xf numFmtId="0" fontId="48" fillId="24" borderId="0" xfId="0" applyNumberFormat="1" applyFont="1" applyFill="1" applyAlignment="1">
      <alignment horizontal="center" vertical="center"/>
    </xf>
    <xf numFmtId="0" fontId="28" fillId="0" borderId="0" xfId="0" applyNumberFormat="1" applyFont="1" applyAlignment="1">
      <alignment horizontal="left" vertical="center" wrapText="1"/>
    </xf>
    <xf numFmtId="0" fontId="28" fillId="0" borderId="0" xfId="0" applyNumberFormat="1" applyFont="1" applyBorder="1" applyAlignment="1">
      <alignment horizontal="left" vertical="center"/>
    </xf>
    <xf numFmtId="0" fontId="30" fillId="0" borderId="0" xfId="0" applyNumberFormat="1" applyFont="1" applyBorder="1" applyAlignment="1">
      <alignment horizontal="center" vertical="center"/>
    </xf>
    <xf numFmtId="0" fontId="30" fillId="0" borderId="0" xfId="0" applyNumberFormat="1" applyFont="1" applyBorder="1" applyAlignment="1">
      <alignment horizontal="left" vertical="center"/>
    </xf>
    <xf numFmtId="0" fontId="29" fillId="0" borderId="0" xfId="0" applyNumberFormat="1" applyFont="1" applyBorder="1" applyAlignment="1">
      <alignment horizontal="left" vertical="center"/>
    </xf>
    <xf numFmtId="0" fontId="72" fillId="0" borderId="0" xfId="53" applyFont="1" applyFill="1" applyBorder="1" applyAlignment="1">
      <alignment horizontal="center" vertical="center"/>
    </xf>
    <xf numFmtId="0" fontId="48" fillId="0" borderId="0" xfId="0" applyNumberFormat="1" applyFont="1" applyAlignment="1">
      <alignment horizontal="center" vertical="center"/>
    </xf>
    <xf numFmtId="0" fontId="28" fillId="0" borderId="0" xfId="0" applyNumberFormat="1" applyFont="1" applyBorder="1" applyAlignment="1">
      <alignment horizontal="center" vertical="center"/>
    </xf>
    <xf numFmtId="0" fontId="29" fillId="0" borderId="0" xfId="0" applyNumberFormat="1" applyFont="1" applyBorder="1" applyAlignment="1">
      <alignment horizontal="center"/>
    </xf>
    <xf numFmtId="0" fontId="28" fillId="24" borderId="0" xfId="0" applyNumberFormat="1" applyFont="1" applyFill="1" applyBorder="1" applyAlignment="1">
      <alignment horizontal="center" vertical="center"/>
    </xf>
    <xf numFmtId="0" fontId="28" fillId="0" borderId="0" xfId="0" applyNumberFormat="1" applyFont="1" applyAlignment="1">
      <alignment horizontal="left" vertical="top" wrapText="1"/>
    </xf>
    <xf numFmtId="0" fontId="9" fillId="24" borderId="0" xfId="0" applyFont="1" applyFill="1" applyBorder="1" applyAlignment="1">
      <alignment horizontal="center" vertical="center"/>
    </xf>
    <xf numFmtId="0" fontId="28" fillId="24" borderId="0" xfId="45" applyFont="1" applyFill="1" applyAlignment="1">
      <alignment vertical="center" wrapText="1"/>
    </xf>
    <xf numFmtId="0" fontId="9" fillId="0" borderId="0" xfId="0" applyFont="1" applyBorder="1" applyAlignment="1">
      <alignment horizontal="center" vertical="center"/>
    </xf>
    <xf numFmtId="0" fontId="48" fillId="0" borderId="0" xfId="0" applyNumberFormat="1" applyFont="1" applyAlignment="1">
      <alignment horizontal="centerContinuous"/>
    </xf>
    <xf numFmtId="0" fontId="48" fillId="0" borderId="0" xfId="0" applyNumberFormat="1" applyFont="1" applyAlignment="1">
      <alignment horizontal="left"/>
    </xf>
    <xf numFmtId="0" fontId="28" fillId="0" borderId="0" xfId="0" applyNumberFormat="1" applyFont="1" applyBorder="1" applyAlignment="1" applyProtection="1">
      <alignment horizontal="left" vertical="center"/>
    </xf>
    <xf numFmtId="0" fontId="48" fillId="24" borderId="0" xfId="0" applyNumberFormat="1" applyFont="1" applyFill="1" applyAlignment="1">
      <alignment horizontal="centerContinuous" vertical="center"/>
    </xf>
    <xf numFmtId="0" fontId="28" fillId="0" borderId="0" xfId="0" applyNumberFormat="1" applyFont="1" applyFill="1" applyAlignment="1">
      <alignment vertical="center"/>
    </xf>
    <xf numFmtId="0" fontId="48" fillId="0" borderId="0" xfId="0" applyNumberFormat="1" applyFont="1" applyFill="1" applyAlignment="1">
      <alignment horizontal="left" vertical="center"/>
    </xf>
    <xf numFmtId="0" fontId="48" fillId="24" borderId="0" xfId="0" applyNumberFormat="1" applyFont="1" applyFill="1" applyAlignment="1">
      <alignment vertical="center"/>
    </xf>
    <xf numFmtId="0" fontId="29" fillId="24" borderId="0" xfId="0" applyNumberFormat="1" applyFont="1" applyFill="1" applyBorder="1" applyAlignment="1">
      <alignment vertical="center"/>
    </xf>
    <xf numFmtId="0" fontId="29" fillId="24" borderId="0" xfId="0" applyNumberFormat="1" applyFont="1" applyFill="1" applyBorder="1" applyAlignment="1" applyProtection="1">
      <alignment horizontal="left" vertical="center"/>
    </xf>
    <xf numFmtId="0" fontId="29" fillId="24" borderId="0" xfId="0" applyNumberFormat="1" applyFont="1" applyFill="1" applyAlignment="1">
      <alignment vertical="center"/>
    </xf>
    <xf numFmtId="0" fontId="67" fillId="24" borderId="0" xfId="0" applyNumberFormat="1" applyFont="1" applyFill="1" applyBorder="1" applyAlignment="1" applyProtection="1">
      <alignment horizontal="center" vertical="center"/>
      <protection locked="0"/>
    </xf>
    <xf numFmtId="0" fontId="67" fillId="24" borderId="0" xfId="0" applyNumberFormat="1" applyFont="1" applyFill="1" applyBorder="1" applyAlignment="1" applyProtection="1">
      <alignment horizontal="center" vertical="center"/>
    </xf>
    <xf numFmtId="0" fontId="29" fillId="24" borderId="0" xfId="0" applyNumberFormat="1" applyFont="1" applyFill="1" applyBorder="1" applyAlignment="1" applyProtection="1">
      <alignment horizontal="right" vertical="center"/>
      <protection locked="0"/>
    </xf>
    <xf numFmtId="0" fontId="29" fillId="24" borderId="0" xfId="0" applyNumberFormat="1" applyFont="1" applyFill="1" applyAlignment="1" applyProtection="1">
      <alignment vertical="center"/>
    </xf>
    <xf numFmtId="0" fontId="71" fillId="24" borderId="0" xfId="0" applyNumberFormat="1" applyFont="1" applyFill="1" applyAlignment="1">
      <alignment vertical="center"/>
    </xf>
    <xf numFmtId="0" fontId="28" fillId="24" borderId="0" xfId="0" applyNumberFormat="1" applyFont="1" applyFill="1" applyBorder="1" applyAlignment="1">
      <alignment horizontal="left" vertical="center"/>
    </xf>
    <xf numFmtId="0" fontId="37" fillId="24" borderId="0" xfId="85" applyFont="1" applyFill="1" applyAlignment="1">
      <alignment horizontal="left" vertical="center"/>
    </xf>
    <xf numFmtId="0" fontId="37" fillId="24" borderId="0" xfId="85" applyFont="1" applyFill="1">
      <alignment vertical="center"/>
    </xf>
    <xf numFmtId="0" fontId="37" fillId="0" borderId="0" xfId="85" applyFont="1">
      <alignment vertical="center"/>
    </xf>
    <xf numFmtId="0" fontId="37" fillId="24" borderId="0" xfId="85" applyFont="1" applyFill="1" applyAlignment="1">
      <alignment horizontal="center" vertical="center"/>
    </xf>
    <xf numFmtId="0" fontId="75" fillId="0" borderId="22" xfId="85" applyFont="1" applyBorder="1" applyAlignment="1">
      <alignment horizontal="center" vertical="center" wrapText="1"/>
    </xf>
    <xf numFmtId="0" fontId="37" fillId="24" borderId="0" xfId="85" applyFont="1" applyFill="1" applyBorder="1" applyAlignment="1">
      <alignment horizontal="left" vertical="top"/>
    </xf>
    <xf numFmtId="0" fontId="83" fillId="24" borderId="0" xfId="85" applyFont="1" applyFill="1" applyBorder="1" applyAlignment="1">
      <alignment horizontal="left" vertical="top" wrapText="1"/>
    </xf>
    <xf numFmtId="0" fontId="83" fillId="24" borderId="0" xfId="85" applyFont="1" applyFill="1" applyBorder="1" applyAlignment="1">
      <alignment horizontal="left" vertical="top"/>
    </xf>
    <xf numFmtId="0" fontId="37" fillId="24" borderId="0" xfId="85" applyFont="1" applyFill="1" applyAlignment="1">
      <alignment horizontal="left" vertical="top"/>
    </xf>
    <xf numFmtId="0" fontId="37" fillId="24" borderId="0" xfId="85" applyFont="1" applyFill="1" applyBorder="1" applyAlignment="1">
      <alignment horizontal="left" vertical="center"/>
    </xf>
    <xf numFmtId="0" fontId="37" fillId="24" borderId="0" xfId="85" applyFont="1" applyFill="1" applyBorder="1">
      <alignment vertical="center"/>
    </xf>
    <xf numFmtId="0" fontId="68" fillId="24" borderId="0" xfId="85" applyFont="1" applyFill="1" applyBorder="1">
      <alignment vertical="center"/>
    </xf>
    <xf numFmtId="0" fontId="37" fillId="24" borderId="13" xfId="85" applyFont="1" applyFill="1" applyBorder="1">
      <alignment vertical="center"/>
    </xf>
    <xf numFmtId="0" fontId="37" fillId="24" borderId="0" xfId="85" applyFont="1" applyFill="1" applyBorder="1" applyAlignment="1">
      <alignment vertical="center"/>
    </xf>
    <xf numFmtId="0" fontId="37" fillId="24" borderId="14" xfId="85" applyFont="1" applyFill="1" applyBorder="1">
      <alignment vertical="center"/>
    </xf>
    <xf numFmtId="0" fontId="37" fillId="0" borderId="0" xfId="85" applyFont="1" applyAlignment="1">
      <alignment horizontal="center" vertical="center"/>
    </xf>
    <xf numFmtId="0" fontId="28" fillId="24" borderId="135" xfId="0" applyNumberFormat="1" applyFont="1" applyFill="1" applyBorder="1" applyAlignment="1">
      <alignment vertical="top"/>
    </xf>
    <xf numFmtId="0" fontId="28" fillId="24" borderId="36" xfId="0" applyNumberFormat="1" applyFont="1" applyFill="1" applyBorder="1" applyAlignment="1">
      <alignment vertical="top"/>
    </xf>
    <xf numFmtId="0" fontId="28" fillId="24" borderId="148" xfId="0" applyNumberFormat="1" applyFont="1" applyFill="1" applyBorder="1" applyAlignment="1">
      <alignment vertical="top"/>
    </xf>
    <xf numFmtId="0" fontId="28" fillId="0" borderId="135" xfId="0" applyNumberFormat="1" applyFont="1" applyBorder="1" applyAlignment="1">
      <alignment vertical="top"/>
    </xf>
    <xf numFmtId="0" fontId="28" fillId="0" borderId="36" xfId="0" applyNumberFormat="1" applyFont="1" applyBorder="1" applyAlignment="1">
      <alignment vertical="top"/>
    </xf>
    <xf numFmtId="0" fontId="28" fillId="0" borderId="148" xfId="0" applyNumberFormat="1" applyFont="1" applyBorder="1" applyAlignment="1">
      <alignment vertical="top"/>
    </xf>
    <xf numFmtId="0" fontId="28" fillId="0" borderId="36" xfId="0" applyNumberFormat="1" applyFont="1" applyBorder="1" applyAlignment="1">
      <alignment horizontal="center" vertical="center"/>
    </xf>
    <xf numFmtId="0" fontId="28" fillId="0" borderId="148" xfId="0" applyNumberFormat="1" applyFont="1" applyBorder="1" applyAlignment="1">
      <alignment horizontal="center" vertical="center"/>
    </xf>
    <xf numFmtId="0" fontId="28" fillId="24" borderId="148" xfId="0" applyNumberFormat="1" applyFont="1" applyFill="1" applyBorder="1" applyAlignment="1">
      <alignment vertical="center"/>
    </xf>
    <xf numFmtId="0" fontId="48" fillId="0" borderId="0" xfId="0" applyNumberFormat="1" applyFont="1" applyFill="1" applyBorder="1" applyAlignment="1">
      <alignment vertical="center"/>
    </xf>
    <xf numFmtId="0" fontId="28" fillId="0" borderId="0" xfId="0" applyNumberFormat="1" applyFont="1" applyAlignment="1" applyProtection="1">
      <alignment vertical="center"/>
    </xf>
    <xf numFmtId="0" fontId="28" fillId="0" borderId="16" xfId="0" applyFont="1" applyBorder="1" applyAlignment="1">
      <alignment vertical="center" shrinkToFit="1"/>
    </xf>
    <xf numFmtId="0" fontId="28" fillId="0" borderId="0" xfId="0" applyFont="1" applyBorder="1" applyAlignment="1">
      <alignment vertical="center" wrapText="1"/>
    </xf>
    <xf numFmtId="0" fontId="28" fillId="0" borderId="0" xfId="0" applyFont="1" applyBorder="1" applyAlignment="1">
      <alignment vertical="center" shrinkToFit="1"/>
    </xf>
    <xf numFmtId="0" fontId="28" fillId="0" borderId="135" xfId="0" applyNumberFormat="1" applyFont="1" applyBorder="1" applyAlignment="1">
      <alignment horizontal="center" vertical="center"/>
    </xf>
    <xf numFmtId="38" fontId="28" fillId="0" borderId="135" xfId="33" applyFont="1" applyBorder="1" applyAlignment="1" applyProtection="1">
      <alignment vertical="center"/>
      <protection locked="0"/>
    </xf>
    <xf numFmtId="38" fontId="28" fillId="0" borderId="36" xfId="33" applyFont="1" applyBorder="1" applyAlignment="1" applyProtection="1">
      <alignment vertical="center"/>
      <protection locked="0"/>
    </xf>
    <xf numFmtId="0" fontId="28" fillId="0" borderId="36" xfId="0" applyNumberFormat="1" applyFont="1" applyBorder="1" applyAlignment="1">
      <alignment vertical="center"/>
    </xf>
    <xf numFmtId="38" fontId="28" fillId="0" borderId="136" xfId="33" applyFont="1" applyBorder="1" applyAlignment="1" applyProtection="1">
      <alignment vertical="center"/>
      <protection locked="0"/>
    </xf>
    <xf numFmtId="38" fontId="28" fillId="0" borderId="35" xfId="33" applyFont="1" applyBorder="1" applyAlignment="1" applyProtection="1">
      <alignment vertical="center"/>
      <protection locked="0"/>
    </xf>
    <xf numFmtId="0" fontId="28" fillId="0" borderId="35" xfId="0" applyNumberFormat="1" applyFont="1" applyBorder="1" applyAlignment="1">
      <alignment vertical="center"/>
    </xf>
    <xf numFmtId="0" fontId="28" fillId="0" borderId="17" xfId="0" applyFont="1" applyBorder="1" applyAlignment="1">
      <alignment vertical="center" shrinkToFit="1"/>
    </xf>
    <xf numFmtId="0" fontId="28" fillId="0" borderId="11" xfId="0" applyFont="1" applyBorder="1" applyAlignment="1">
      <alignment vertical="center" shrinkToFit="1"/>
    </xf>
    <xf numFmtId="0" fontId="28" fillId="0" borderId="10" xfId="0" applyNumberFormat="1" applyFont="1" applyBorder="1" applyAlignment="1" applyProtection="1">
      <alignment horizontal="left" vertical="center" shrinkToFit="1"/>
      <protection locked="0"/>
    </xf>
    <xf numFmtId="0" fontId="28" fillId="0" borderId="10" xfId="0" applyFont="1" applyBorder="1" applyAlignment="1">
      <alignment horizontal="left" vertical="center" shrinkToFit="1"/>
    </xf>
    <xf numFmtId="0" fontId="28" fillId="0" borderId="12" xfId="0" applyNumberFormat="1" applyFont="1" applyBorder="1" applyAlignment="1">
      <alignment vertical="center" shrinkToFit="1"/>
    </xf>
    <xf numFmtId="0" fontId="28" fillId="24" borderId="135" xfId="0" applyNumberFormat="1" applyFont="1" applyFill="1" applyBorder="1" applyAlignment="1">
      <alignment vertical="center"/>
    </xf>
    <xf numFmtId="0" fontId="28" fillId="24" borderId="36" xfId="0" applyNumberFormat="1" applyFont="1" applyFill="1" applyBorder="1" applyAlignment="1">
      <alignment vertical="center"/>
    </xf>
    <xf numFmtId="0" fontId="48" fillId="24" borderId="0" xfId="0" applyNumberFormat="1" applyFont="1" applyFill="1" applyAlignment="1">
      <alignment horizontal="centerContinuous"/>
    </xf>
    <xf numFmtId="0" fontId="48" fillId="0" borderId="0" xfId="0" applyNumberFormat="1" applyFont="1" applyAlignment="1">
      <alignment horizontal="right"/>
    </xf>
    <xf numFmtId="0" fontId="48" fillId="0" borderId="0" xfId="0" applyNumberFormat="1" applyFont="1" applyAlignment="1" applyProtection="1">
      <alignment horizontal="center"/>
      <protection locked="0"/>
    </xf>
    <xf numFmtId="0" fontId="48" fillId="0" borderId="0" xfId="0" applyNumberFormat="1" applyFont="1" applyAlignment="1"/>
    <xf numFmtId="0" fontId="29" fillId="0" borderId="0" xfId="0" applyNumberFormat="1" applyFont="1" applyAlignment="1"/>
    <xf numFmtId="0" fontId="67" fillId="0" borderId="0" xfId="0" applyFont="1" applyBorder="1" applyAlignment="1">
      <alignment vertical="center"/>
    </xf>
    <xf numFmtId="38" fontId="29" fillId="0" borderId="0" xfId="33" applyFont="1" applyBorder="1" applyAlignment="1" applyProtection="1">
      <alignment horizontal="center" vertical="center"/>
      <protection locked="0"/>
    </xf>
    <xf numFmtId="0" fontId="29" fillId="0" borderId="0" xfId="0" applyNumberFormat="1" applyFont="1" applyAlignment="1" applyProtection="1"/>
    <xf numFmtId="38" fontId="67" fillId="0" borderId="0" xfId="33" applyFont="1" applyBorder="1" applyAlignment="1" applyProtection="1">
      <alignment horizontal="center" vertical="center"/>
      <protection locked="0"/>
    </xf>
    <xf numFmtId="0" fontId="67" fillId="0" borderId="0" xfId="0" applyNumberFormat="1" applyFont="1" applyBorder="1" applyAlignment="1" applyProtection="1">
      <alignment horizontal="center"/>
    </xf>
    <xf numFmtId="49" fontId="29" fillId="0" borderId="0" xfId="0" applyNumberFormat="1" applyFont="1" applyBorder="1" applyAlignment="1" applyProtection="1">
      <alignment horizontal="center" vertical="center"/>
      <protection locked="0"/>
    </xf>
    <xf numFmtId="0" fontId="28" fillId="0" borderId="135" xfId="0" applyNumberFormat="1" applyFont="1" applyBorder="1" applyAlignment="1">
      <alignment vertical="center"/>
    </xf>
    <xf numFmtId="0" fontId="28" fillId="0" borderId="148" xfId="0" applyNumberFormat="1" applyFont="1" applyBorder="1" applyAlignment="1">
      <alignment vertical="center"/>
    </xf>
    <xf numFmtId="0" fontId="28" fillId="0" borderId="0" xfId="45" applyFont="1" applyAlignment="1">
      <alignment vertical="center"/>
    </xf>
    <xf numFmtId="0" fontId="28" fillId="24" borderId="0" xfId="45" applyFont="1" applyFill="1" applyBorder="1" applyAlignment="1">
      <alignment vertical="center"/>
    </xf>
    <xf numFmtId="0" fontId="48" fillId="24" borderId="0" xfId="45" applyFont="1" applyFill="1" applyAlignment="1">
      <alignment vertical="center" shrinkToFit="1"/>
    </xf>
    <xf numFmtId="0" fontId="48" fillId="24" borderId="0" xfId="45" applyFont="1" applyFill="1" applyAlignment="1">
      <alignment vertical="center"/>
    </xf>
    <xf numFmtId="0" fontId="28" fillId="0" borderId="0" xfId="45" applyFont="1" applyAlignment="1">
      <alignment horizontal="justify" vertical="center"/>
    </xf>
    <xf numFmtId="0" fontId="28" fillId="24" borderId="0" xfId="45" applyFont="1" applyFill="1" applyAlignment="1">
      <alignment horizontal="left" vertical="center"/>
    </xf>
    <xf numFmtId="0" fontId="28" fillId="0" borderId="0" xfId="45" applyFont="1" applyBorder="1" applyAlignment="1">
      <alignment vertical="center"/>
    </xf>
    <xf numFmtId="0" fontId="28" fillId="24" borderId="149" xfId="0" applyNumberFormat="1" applyFont="1" applyFill="1" applyBorder="1" applyAlignment="1">
      <alignment vertical="center"/>
    </xf>
    <xf numFmtId="0" fontId="28" fillId="0" borderId="135" xfId="0" applyNumberFormat="1" applyFont="1" applyBorder="1" applyAlignment="1">
      <alignment vertical="top" wrapText="1"/>
    </xf>
    <xf numFmtId="0" fontId="29" fillId="0" borderId="0" xfId="0" applyNumberFormat="1" applyFont="1" applyBorder="1" applyAlignment="1">
      <alignment horizontal="center" vertical="center" wrapText="1"/>
    </xf>
    <xf numFmtId="0" fontId="30" fillId="0" borderId="135" xfId="0" applyNumberFormat="1" applyFont="1" applyBorder="1" applyAlignment="1">
      <alignment vertical="top"/>
    </xf>
    <xf numFmtId="0" fontId="37" fillId="0" borderId="0" xfId="53" applyFont="1" applyFill="1">
      <alignment vertical="center"/>
    </xf>
    <xf numFmtId="0" fontId="37" fillId="0" borderId="0" xfId="53" applyFont="1" applyFill="1" applyBorder="1" applyAlignment="1">
      <alignment vertical="center"/>
    </xf>
    <xf numFmtId="0" fontId="70" fillId="0" borderId="0" xfId="53" applyFont="1" applyFill="1">
      <alignment vertical="center"/>
    </xf>
    <xf numFmtId="0" fontId="37" fillId="0" borderId="0" xfId="58" applyNumberFormat="1" applyFont="1" applyBorder="1" applyAlignment="1">
      <alignment vertical="center"/>
    </xf>
    <xf numFmtId="0" fontId="37" fillId="0" borderId="0" xfId="58" applyNumberFormat="1" applyFont="1" applyBorder="1" applyAlignment="1">
      <alignment horizontal="center" vertical="center"/>
    </xf>
    <xf numFmtId="0" fontId="76" fillId="0" borderId="0" xfId="58" applyNumberFormat="1" applyFont="1" applyBorder="1" applyAlignment="1">
      <alignment vertical="center"/>
    </xf>
    <xf numFmtId="0" fontId="37" fillId="0" borderId="0" xfId="58" applyNumberFormat="1" applyFont="1" applyBorder="1" applyAlignment="1">
      <alignment horizontal="left" vertical="center"/>
    </xf>
    <xf numFmtId="0" fontId="37" fillId="0" borderId="0" xfId="58" applyNumberFormat="1" applyFont="1" applyBorder="1" applyAlignment="1">
      <alignment horizontal="right"/>
    </xf>
    <xf numFmtId="0" fontId="70" fillId="0" borderId="0" xfId="58" applyNumberFormat="1" applyFont="1" applyBorder="1" applyAlignment="1">
      <alignment horizontal="center"/>
    </xf>
    <xf numFmtId="0" fontId="37" fillId="0" borderId="0" xfId="58" applyNumberFormat="1" applyFont="1" applyBorder="1" applyAlignment="1"/>
    <xf numFmtId="0" fontId="70" fillId="0" borderId="0" xfId="58" applyNumberFormat="1" applyFont="1" applyBorder="1" applyAlignment="1"/>
    <xf numFmtId="0" fontId="74" fillId="0" borderId="0" xfId="58" applyNumberFormat="1" applyFont="1" applyBorder="1" applyAlignment="1">
      <alignment horizontal="center"/>
    </xf>
    <xf numFmtId="0" fontId="37" fillId="0" borderId="0" xfId="58" applyNumberFormat="1" applyFont="1" applyAlignment="1"/>
    <xf numFmtId="0" fontId="73" fillId="0" borderId="0" xfId="58" applyNumberFormat="1" applyFont="1" applyAlignment="1"/>
    <xf numFmtId="0" fontId="84" fillId="0" borderId="0" xfId="58" applyNumberFormat="1" applyFont="1" applyBorder="1" applyAlignment="1">
      <alignment horizontal="center"/>
    </xf>
    <xf numFmtId="0" fontId="42" fillId="0" borderId="0" xfId="58" applyNumberFormat="1" applyFont="1" applyBorder="1" applyAlignment="1">
      <alignment horizontal="left"/>
    </xf>
    <xf numFmtId="0" fontId="73" fillId="0" borderId="0" xfId="58" applyNumberFormat="1" applyFont="1" applyBorder="1" applyAlignment="1">
      <alignment horizontal="left"/>
    </xf>
    <xf numFmtId="0" fontId="42" fillId="0" borderId="0" xfId="58" applyNumberFormat="1" applyFont="1" applyAlignment="1"/>
    <xf numFmtId="0" fontId="73" fillId="0" borderId="0" xfId="58" applyNumberFormat="1" applyFont="1" applyBorder="1" applyAlignment="1">
      <alignment horizontal="left" vertical="center"/>
    </xf>
    <xf numFmtId="0" fontId="42" fillId="0" borderId="0" xfId="58" applyNumberFormat="1" applyFont="1" applyBorder="1" applyAlignment="1">
      <alignment horizontal="center"/>
    </xf>
    <xf numFmtId="0" fontId="30" fillId="0" borderId="0" xfId="58" applyNumberFormat="1" applyFont="1" applyBorder="1" applyAlignment="1">
      <alignment vertical="center"/>
    </xf>
    <xf numFmtId="0" fontId="44" fillId="0" borderId="0" xfId="58" applyFont="1" applyAlignment="1">
      <alignment horizontal="center" vertical="center"/>
    </xf>
    <xf numFmtId="0" fontId="31" fillId="0" borderId="0" xfId="58" applyFont="1" applyFill="1" applyBorder="1" applyAlignment="1">
      <alignment vertical="center"/>
    </xf>
    <xf numFmtId="0" fontId="31" fillId="0" borderId="0" xfId="58" applyFont="1" applyBorder="1">
      <alignment vertical="center"/>
    </xf>
    <xf numFmtId="0" fontId="45" fillId="0" borderId="0" xfId="58" applyFont="1" applyBorder="1" applyAlignment="1">
      <alignment horizontal="center" vertical="center"/>
    </xf>
    <xf numFmtId="0" fontId="31" fillId="0" borderId="0" xfId="58" applyFont="1" applyBorder="1" applyAlignment="1">
      <alignment horizontal="center" vertical="center"/>
    </xf>
    <xf numFmtId="0" fontId="30" fillId="0" borderId="0" xfId="58" applyFont="1" applyFill="1" applyBorder="1" applyAlignment="1">
      <alignment vertical="center"/>
    </xf>
    <xf numFmtId="0" fontId="30" fillId="0" borderId="0" xfId="58" applyFont="1" applyBorder="1">
      <alignment vertical="center"/>
    </xf>
    <xf numFmtId="49" fontId="28" fillId="0" borderId="0" xfId="58" applyNumberFormat="1" applyFont="1" applyBorder="1" applyAlignment="1">
      <alignment horizontal="left" vertical="center"/>
    </xf>
    <xf numFmtId="0" fontId="28" fillId="0" borderId="0" xfId="58" applyFont="1" applyBorder="1" applyAlignment="1">
      <alignment horizontal="left" vertical="center"/>
    </xf>
    <xf numFmtId="0" fontId="30" fillId="0" borderId="0" xfId="58" applyFont="1" applyBorder="1" applyAlignment="1">
      <alignment vertical="center"/>
    </xf>
    <xf numFmtId="0" fontId="30" fillId="0" borderId="0" xfId="58" applyFont="1" applyFill="1" applyBorder="1" applyAlignment="1" applyProtection="1">
      <alignment vertical="top"/>
      <protection locked="0"/>
    </xf>
    <xf numFmtId="0" fontId="30" fillId="0" borderId="0" xfId="58" applyFont="1" applyFill="1">
      <alignment vertical="center"/>
    </xf>
    <xf numFmtId="0" fontId="30" fillId="0" borderId="0" xfId="58" applyFont="1" applyFill="1" applyBorder="1">
      <alignment vertical="center"/>
    </xf>
    <xf numFmtId="0" fontId="28" fillId="0" borderId="0" xfId="65" applyFont="1">
      <alignment vertical="center"/>
    </xf>
    <xf numFmtId="0" fontId="9" fillId="0" borderId="0" xfId="65">
      <alignment vertical="center"/>
    </xf>
    <xf numFmtId="0" fontId="9" fillId="0" borderId="0" xfId="65" applyAlignment="1">
      <alignment horizontal="left" vertical="center"/>
    </xf>
    <xf numFmtId="0" fontId="86" fillId="0" borderId="0" xfId="65" applyFont="1">
      <alignment vertical="center"/>
    </xf>
    <xf numFmtId="0" fontId="9" fillId="0" borderId="13" xfId="65" applyBorder="1">
      <alignment vertical="center"/>
    </xf>
    <xf numFmtId="0" fontId="9" fillId="0" borderId="13" xfId="65" applyBorder="1" applyAlignment="1">
      <alignment vertical="center" wrapText="1"/>
    </xf>
    <xf numFmtId="0" fontId="9" fillId="0" borderId="0" xfId="65" applyBorder="1">
      <alignment vertical="center"/>
    </xf>
    <xf numFmtId="0" fontId="9" fillId="0" borderId="24" xfId="65" applyBorder="1">
      <alignment vertical="center"/>
    </xf>
    <xf numFmtId="0" fontId="9" fillId="0" borderId="23" xfId="65" applyBorder="1">
      <alignment vertical="center"/>
    </xf>
    <xf numFmtId="0" fontId="86" fillId="0" borderId="13" xfId="65" applyFont="1" applyBorder="1">
      <alignment vertical="center"/>
    </xf>
    <xf numFmtId="0" fontId="87" fillId="0" borderId="13" xfId="65" applyFont="1" applyBorder="1" applyAlignment="1">
      <alignment vertical="center" wrapText="1"/>
    </xf>
    <xf numFmtId="0" fontId="87" fillId="0" borderId="0" xfId="65" applyFont="1" applyBorder="1">
      <alignment vertical="center"/>
    </xf>
    <xf numFmtId="0" fontId="9" fillId="0" borderId="20" xfId="65" applyBorder="1">
      <alignment vertical="center"/>
    </xf>
    <xf numFmtId="0" fontId="88" fillId="0" borderId="0" xfId="65" applyFont="1" applyAlignment="1">
      <alignment horizontal="right" vertical="center" wrapText="1"/>
    </xf>
    <xf numFmtId="0" fontId="50" fillId="28" borderId="83" xfId="65" applyFont="1" applyFill="1" applyBorder="1" applyAlignment="1">
      <alignment horizontal="center" vertical="center"/>
    </xf>
    <xf numFmtId="0" fontId="50" fillId="0" borderId="20" xfId="65" quotePrefix="1" applyFont="1" applyBorder="1">
      <alignment vertical="center"/>
    </xf>
    <xf numFmtId="0" fontId="50" fillId="0" borderId="20" xfId="65" applyFont="1" applyBorder="1">
      <alignment vertical="center"/>
    </xf>
    <xf numFmtId="178" fontId="50" fillId="0" borderId="20" xfId="65" applyNumberFormat="1" applyFont="1" applyBorder="1">
      <alignment vertical="center"/>
    </xf>
    <xf numFmtId="0" fontId="50" fillId="0" borderId="22" xfId="65" quotePrefix="1" applyFont="1" applyBorder="1">
      <alignment vertical="center"/>
    </xf>
    <xf numFmtId="0" fontId="50" fillId="0" borderId="22" xfId="65" applyFont="1" applyBorder="1">
      <alignment vertical="center"/>
    </xf>
    <xf numFmtId="178" fontId="50" fillId="0" borderId="22" xfId="65" applyNumberFormat="1" applyFont="1" applyBorder="1">
      <alignment vertical="center"/>
    </xf>
    <xf numFmtId="56" fontId="50" fillId="0" borderId="22" xfId="65" quotePrefix="1" applyNumberFormat="1" applyFont="1" applyBorder="1">
      <alignment vertical="center"/>
    </xf>
    <xf numFmtId="0" fontId="50" fillId="0" borderId="23" xfId="65" applyFont="1" applyBorder="1">
      <alignment vertical="center"/>
    </xf>
    <xf numFmtId="0" fontId="50" fillId="0" borderId="84" xfId="65" applyFont="1" applyBorder="1">
      <alignment vertical="center"/>
    </xf>
    <xf numFmtId="178" fontId="50" fillId="0" borderId="84" xfId="65" applyNumberFormat="1" applyFont="1" applyBorder="1">
      <alignment vertical="center"/>
    </xf>
    <xf numFmtId="0" fontId="50" fillId="0" borderId="47" xfId="65" applyFont="1" applyBorder="1">
      <alignment vertical="center"/>
    </xf>
    <xf numFmtId="178" fontId="50" fillId="0" borderId="47" xfId="65" applyNumberFormat="1" applyFont="1" applyBorder="1">
      <alignment vertical="center"/>
    </xf>
    <xf numFmtId="14" fontId="50" fillId="0" borderId="82" xfId="65" quotePrefix="1" applyNumberFormat="1" applyFont="1" applyBorder="1">
      <alignment vertical="center"/>
    </xf>
    <xf numFmtId="0" fontId="50" fillId="0" borderId="82" xfId="65" applyFont="1" applyBorder="1">
      <alignment vertical="center"/>
    </xf>
    <xf numFmtId="178" fontId="50" fillId="0" borderId="82" xfId="65" applyNumberFormat="1" applyFont="1" applyBorder="1">
      <alignment vertical="center"/>
    </xf>
    <xf numFmtId="0" fontId="50" fillId="0" borderId="82" xfId="65" quotePrefix="1" applyFont="1" applyBorder="1" applyAlignment="1">
      <alignment horizontal="left" vertical="center"/>
    </xf>
    <xf numFmtId="178" fontId="50" fillId="0" borderId="23" xfId="65" applyNumberFormat="1" applyFont="1" applyBorder="1">
      <alignment vertical="center"/>
    </xf>
    <xf numFmtId="0" fontId="50" fillId="0" borderId="0" xfId="65" applyFont="1">
      <alignment vertical="center"/>
    </xf>
    <xf numFmtId="0" fontId="30" fillId="0" borderId="0" xfId="58" applyFont="1" applyAlignment="1">
      <alignment horizontal="center" vertical="center"/>
    </xf>
    <xf numFmtId="0" fontId="37" fillId="24" borderId="12" xfId="85" applyFont="1" applyFill="1" applyBorder="1" applyAlignment="1">
      <alignment horizontal="center" vertical="center"/>
    </xf>
    <xf numFmtId="0" fontId="83" fillId="24" borderId="0" xfId="85" applyFont="1" applyFill="1" applyBorder="1" applyAlignment="1">
      <alignment horizontal="left" vertical="center"/>
    </xf>
    <xf numFmtId="0" fontId="70" fillId="24" borderId="0" xfId="85" applyFont="1" applyFill="1" applyBorder="1" applyAlignment="1">
      <alignment horizontal="center" vertical="center" shrinkToFit="1"/>
    </xf>
    <xf numFmtId="0" fontId="70" fillId="24" borderId="0" xfId="85" applyFont="1" applyFill="1" applyBorder="1" applyAlignment="1">
      <alignment horizontal="center" vertical="center" wrapText="1"/>
    </xf>
    <xf numFmtId="0" fontId="70" fillId="24" borderId="0" xfId="85" applyFont="1" applyFill="1" applyBorder="1" applyAlignment="1">
      <alignment horizontal="left" vertical="center" wrapText="1"/>
    </xf>
    <xf numFmtId="177" fontId="70" fillId="24" borderId="0" xfId="85" applyNumberFormat="1" applyFont="1" applyFill="1" applyBorder="1" applyAlignment="1">
      <alignment horizontal="right" vertical="center"/>
    </xf>
    <xf numFmtId="0" fontId="70" fillId="24" borderId="0" xfId="85" applyFont="1" applyFill="1" applyBorder="1" applyAlignment="1">
      <alignment horizontal="left" vertical="center"/>
    </xf>
    <xf numFmtId="0" fontId="70" fillId="24" borderId="0" xfId="85" applyFont="1" applyFill="1">
      <alignment vertical="center"/>
    </xf>
    <xf numFmtId="0" fontId="70" fillId="0" borderId="0" xfId="85" applyFont="1">
      <alignment vertical="center"/>
    </xf>
    <xf numFmtId="0" fontId="70" fillId="24" borderId="12" xfId="85" applyFont="1" applyFill="1" applyBorder="1" applyAlignment="1">
      <alignment horizontal="center" vertical="center"/>
    </xf>
    <xf numFmtId="0" fontId="70" fillId="24" borderId="13" xfId="85" applyFont="1" applyFill="1" applyBorder="1" applyAlignment="1">
      <alignment horizontal="center" vertical="center"/>
    </xf>
    <xf numFmtId="0" fontId="70" fillId="24" borderId="0" xfId="85" applyFont="1" applyFill="1" applyBorder="1" applyAlignment="1">
      <alignment vertical="center"/>
    </xf>
    <xf numFmtId="0" fontId="70" fillId="24" borderId="17" xfId="85" applyFont="1" applyFill="1" applyBorder="1" applyAlignment="1">
      <alignment horizontal="center" vertical="center"/>
    </xf>
    <xf numFmtId="0" fontId="70" fillId="24" borderId="0" xfId="85" applyFont="1" applyFill="1" applyBorder="1">
      <alignment vertical="center"/>
    </xf>
    <xf numFmtId="0" fontId="70" fillId="24" borderId="11" xfId="85" applyFont="1" applyFill="1" applyBorder="1">
      <alignment vertical="center"/>
    </xf>
    <xf numFmtId="0" fontId="70" fillId="24" borderId="11" xfId="85" applyFont="1" applyFill="1" applyBorder="1" applyAlignment="1">
      <alignment horizontal="center" vertical="center"/>
    </xf>
    <xf numFmtId="0" fontId="70" fillId="24" borderId="14" xfId="85" applyFont="1" applyFill="1" applyBorder="1" applyAlignment="1">
      <alignment horizontal="center" vertical="center"/>
    </xf>
    <xf numFmtId="0" fontId="30" fillId="0" borderId="0" xfId="58" applyFont="1" applyBorder="1" applyAlignment="1">
      <alignment horizontal="center" vertical="center"/>
    </xf>
    <xf numFmtId="0" fontId="30" fillId="0" borderId="0" xfId="58" applyFont="1" applyBorder="1" applyAlignment="1">
      <alignment horizontal="left" vertical="center"/>
    </xf>
    <xf numFmtId="0" fontId="70" fillId="0" borderId="0" xfId="58" applyNumberFormat="1" applyFont="1" applyBorder="1" applyAlignment="1">
      <alignment vertical="center"/>
    </xf>
    <xf numFmtId="0" fontId="70" fillId="0" borderId="0" xfId="87" applyNumberFormat="1" applyFont="1" applyBorder="1" applyAlignment="1">
      <alignment vertical="center"/>
    </xf>
    <xf numFmtId="38" fontId="70" fillId="0" borderId="0" xfId="33" applyFont="1" applyBorder="1" applyAlignment="1" applyProtection="1">
      <alignment horizontal="center" vertical="center"/>
      <protection locked="0"/>
    </xf>
    <xf numFmtId="0" fontId="70" fillId="0" borderId="0" xfId="0" applyNumberFormat="1" applyFont="1" applyBorder="1" applyAlignment="1" applyProtection="1">
      <alignment horizontal="center"/>
    </xf>
    <xf numFmtId="49" fontId="70" fillId="0" borderId="0" xfId="0" applyNumberFormat="1" applyFont="1" applyBorder="1" applyAlignment="1" applyProtection="1">
      <alignment horizontal="center" vertical="center"/>
      <protection locked="0"/>
    </xf>
    <xf numFmtId="0" fontId="70" fillId="0" borderId="0" xfId="0" applyNumberFormat="1" applyFont="1" applyAlignment="1" applyProtection="1"/>
    <xf numFmtId="0" fontId="70" fillId="0" borderId="0" xfId="0" applyNumberFormat="1" applyFont="1" applyBorder="1" applyAlignment="1">
      <alignment vertical="center"/>
    </xf>
    <xf numFmtId="0" fontId="70" fillId="24" borderId="0" xfId="53" applyFont="1" applyFill="1">
      <alignment vertical="center"/>
    </xf>
    <xf numFmtId="0" fontId="70" fillId="29" borderId="23" xfId="85" applyFont="1" applyFill="1" applyBorder="1" applyAlignment="1">
      <alignment horizontal="center" vertical="center"/>
    </xf>
    <xf numFmtId="0" fontId="37" fillId="29" borderId="23" xfId="85" applyFont="1" applyFill="1" applyBorder="1" applyAlignment="1">
      <alignment horizontal="center" vertical="center"/>
    </xf>
    <xf numFmtId="0" fontId="70" fillId="32" borderId="22" xfId="85" applyFont="1" applyFill="1" applyBorder="1" applyAlignment="1">
      <alignment horizontal="center" vertical="center"/>
    </xf>
    <xf numFmtId="0" fontId="37" fillId="32" borderId="22" xfId="85" applyFont="1" applyFill="1" applyBorder="1" applyAlignment="1">
      <alignment horizontal="center" vertical="center"/>
    </xf>
    <xf numFmtId="0" fontId="70" fillId="33" borderId="42" xfId="85" applyFont="1" applyFill="1" applyBorder="1" applyAlignment="1">
      <alignment horizontal="center" vertical="center"/>
    </xf>
    <xf numFmtId="0" fontId="70" fillId="33" borderId="20" xfId="85" applyFont="1" applyFill="1" applyBorder="1" applyAlignment="1">
      <alignment horizontal="center" vertical="center"/>
    </xf>
    <xf numFmtId="0" fontId="37" fillId="0" borderId="0" xfId="88" applyFont="1">
      <alignment vertical="center"/>
    </xf>
    <xf numFmtId="38" fontId="37" fillId="0" borderId="0" xfId="89" applyFont="1">
      <alignment vertical="center"/>
    </xf>
    <xf numFmtId="0" fontId="37" fillId="0" borderId="0" xfId="88" applyFont="1" applyAlignment="1">
      <alignment horizontal="right" vertical="center"/>
    </xf>
    <xf numFmtId="0" fontId="81" fillId="0" borderId="0" xfId="88" applyFont="1" applyAlignment="1">
      <alignment horizontal="center" vertical="center"/>
    </xf>
    <xf numFmtId="0" fontId="37" fillId="0" borderId="0" xfId="88" applyFont="1" applyAlignment="1">
      <alignment horizontal="center" vertical="center"/>
    </xf>
    <xf numFmtId="0" fontId="80" fillId="0" borderId="0" xfId="88" applyFont="1">
      <alignment vertical="center"/>
    </xf>
    <xf numFmtId="38" fontId="37" fillId="0" borderId="0" xfId="89" applyFont="1" applyBorder="1">
      <alignment vertical="center"/>
    </xf>
    <xf numFmtId="40" fontId="37" fillId="0" borderId="0" xfId="89" applyNumberFormat="1" applyFont="1" applyBorder="1">
      <alignment vertical="center"/>
    </xf>
    <xf numFmtId="0" fontId="37" fillId="0" borderId="0" xfId="88" applyFont="1" applyBorder="1">
      <alignment vertical="center"/>
    </xf>
    <xf numFmtId="38" fontId="37" fillId="0" borderId="0" xfId="89" applyFont="1" applyFill="1" applyBorder="1">
      <alignment vertical="center"/>
    </xf>
    <xf numFmtId="0" fontId="37" fillId="0" borderId="0" xfId="88" applyFont="1" applyFill="1" applyBorder="1">
      <alignment vertical="center"/>
    </xf>
    <xf numFmtId="0" fontId="73" fillId="0" borderId="0" xfId="88" applyFont="1">
      <alignment vertical="center"/>
    </xf>
    <xf numFmtId="0" fontId="68" fillId="0" borderId="0" xfId="88" applyFont="1" applyAlignment="1">
      <alignment horizontal="center" vertical="center"/>
    </xf>
    <xf numFmtId="0" fontId="90" fillId="0" borderId="0" xfId="88" applyFont="1">
      <alignment vertical="center"/>
    </xf>
    <xf numFmtId="177" fontId="90" fillId="0" borderId="0" xfId="88" applyNumberFormat="1" applyFont="1" applyAlignment="1">
      <alignment horizontal="right" vertical="center"/>
    </xf>
    <xf numFmtId="177" fontId="90" fillId="0" borderId="0" xfId="89" applyNumberFormat="1" applyFont="1" applyAlignment="1">
      <alignment horizontal="right" vertical="center"/>
    </xf>
    <xf numFmtId="0" fontId="28" fillId="0" borderId="0" xfId="90" applyFont="1">
      <alignment vertical="center"/>
    </xf>
    <xf numFmtId="0" fontId="92" fillId="0" borderId="0" xfId="90" applyFont="1">
      <alignment vertical="center"/>
    </xf>
    <xf numFmtId="0" fontId="28" fillId="0" borderId="0" xfId="90" applyFont="1" applyAlignment="1">
      <alignment horizontal="center" vertical="center"/>
    </xf>
    <xf numFmtId="0" fontId="45" fillId="0" borderId="0" xfId="90" applyFont="1" applyAlignment="1">
      <alignment horizontal="center" vertical="center"/>
    </xf>
    <xf numFmtId="0" fontId="28" fillId="0" borderId="0" xfId="90" applyFont="1" applyAlignment="1">
      <alignment horizontal="left" vertical="center"/>
    </xf>
    <xf numFmtId="0" fontId="31" fillId="0" borderId="0" xfId="90" applyFont="1" applyAlignment="1">
      <alignment horizontal="left" vertical="center"/>
    </xf>
    <xf numFmtId="0" fontId="30" fillId="35" borderId="137" xfId="90" applyFont="1" applyFill="1" applyBorder="1" applyAlignment="1">
      <alignment horizontal="center" vertical="center"/>
    </xf>
    <xf numFmtId="0" fontId="30" fillId="35" borderId="150" xfId="90" applyFont="1" applyFill="1" applyBorder="1" applyAlignment="1">
      <alignment horizontal="center" vertical="center"/>
    </xf>
    <xf numFmtId="0" fontId="30" fillId="35" borderId="151" xfId="90" applyFont="1" applyFill="1" applyBorder="1" applyAlignment="1">
      <alignment horizontal="center" vertical="center"/>
    </xf>
    <xf numFmtId="0" fontId="30" fillId="35" borderId="289" xfId="90" applyFont="1" applyFill="1" applyBorder="1" applyAlignment="1">
      <alignment horizontal="center" vertical="center"/>
    </xf>
    <xf numFmtId="0" fontId="30" fillId="35" borderId="291" xfId="90" applyFont="1" applyFill="1" applyBorder="1" applyAlignment="1">
      <alignment horizontal="center" vertical="center"/>
    </xf>
    <xf numFmtId="0" fontId="30" fillId="35" borderId="293" xfId="90" applyFont="1" applyFill="1" applyBorder="1" applyAlignment="1">
      <alignment horizontal="center" vertical="center"/>
    </xf>
    <xf numFmtId="0" fontId="30" fillId="35" borderId="295" xfId="90" applyFont="1" applyFill="1" applyBorder="1" applyAlignment="1">
      <alignment horizontal="center" vertical="center"/>
    </xf>
    <xf numFmtId="0" fontId="30" fillId="35" borderId="296" xfId="90" applyFont="1" applyFill="1" applyBorder="1" applyAlignment="1">
      <alignment horizontal="center" vertical="center"/>
    </xf>
    <xf numFmtId="0" fontId="30" fillId="35" borderId="298" xfId="90" applyFont="1" applyFill="1" applyBorder="1" applyAlignment="1">
      <alignment horizontal="center" vertical="center" wrapText="1"/>
    </xf>
    <xf numFmtId="0" fontId="30" fillId="35" borderId="299" xfId="90" applyFont="1" applyFill="1" applyBorder="1" applyAlignment="1">
      <alignment horizontal="center" vertical="center" wrapText="1"/>
    </xf>
    <xf numFmtId="0" fontId="30" fillId="35" borderId="299" xfId="90" applyFont="1" applyFill="1" applyBorder="1" applyAlignment="1">
      <alignment horizontal="center" vertical="center"/>
    </xf>
    <xf numFmtId="0" fontId="30" fillId="35" borderId="300" xfId="90" applyFont="1" applyFill="1" applyBorder="1" applyAlignment="1">
      <alignment horizontal="center" vertical="center"/>
    </xf>
    <xf numFmtId="0" fontId="30" fillId="35" borderId="298" xfId="90" applyFont="1" applyFill="1" applyBorder="1" applyAlignment="1">
      <alignment horizontal="center" vertical="center"/>
    </xf>
    <xf numFmtId="0" fontId="30" fillId="35" borderId="301" xfId="90" applyFont="1" applyFill="1" applyBorder="1" applyAlignment="1">
      <alignment horizontal="center" vertical="center" wrapText="1"/>
    </xf>
    <xf numFmtId="0" fontId="30" fillId="35" borderId="288" xfId="90" applyFont="1" applyFill="1" applyBorder="1" applyAlignment="1">
      <alignment horizontal="center" vertical="center" wrapText="1"/>
    </xf>
    <xf numFmtId="0" fontId="30" fillId="35" borderId="289" xfId="90" applyFont="1" applyFill="1" applyBorder="1" applyAlignment="1">
      <alignment horizontal="center" vertical="center" wrapText="1"/>
    </xf>
    <xf numFmtId="0" fontId="30" fillId="35" borderId="290" xfId="90" applyFont="1" applyFill="1" applyBorder="1" applyAlignment="1">
      <alignment horizontal="center" vertical="center"/>
    </xf>
    <xf numFmtId="0" fontId="30" fillId="35" borderId="291" xfId="90" applyFont="1" applyFill="1" applyBorder="1" applyAlignment="1">
      <alignment horizontal="center" vertical="center" wrapText="1"/>
    </xf>
    <xf numFmtId="0" fontId="30" fillId="35" borderId="292" xfId="90" applyFont="1" applyFill="1" applyBorder="1" applyAlignment="1">
      <alignment horizontal="center" vertical="center"/>
    </xf>
    <xf numFmtId="0" fontId="30" fillId="35" borderId="293" xfId="90" applyFont="1" applyFill="1" applyBorder="1" applyAlignment="1">
      <alignment horizontal="center" vertical="center" wrapText="1"/>
    </xf>
    <xf numFmtId="0" fontId="30" fillId="35" borderId="288" xfId="90" applyFont="1" applyFill="1" applyBorder="1" applyAlignment="1">
      <alignment horizontal="center" vertical="center"/>
    </xf>
    <xf numFmtId="0" fontId="30" fillId="35" borderId="294" xfId="90" applyFont="1" applyFill="1" applyBorder="1" applyAlignment="1">
      <alignment horizontal="center" vertical="center"/>
    </xf>
    <xf numFmtId="0" fontId="30" fillId="35" borderId="296" xfId="90" applyFont="1" applyFill="1" applyBorder="1" applyAlignment="1">
      <alignment horizontal="center" vertical="center" wrapText="1"/>
    </xf>
    <xf numFmtId="0" fontId="30" fillId="35" borderId="300" xfId="90" applyFont="1" applyFill="1" applyBorder="1" applyAlignment="1">
      <alignment horizontal="center" vertical="center" wrapText="1"/>
    </xf>
    <xf numFmtId="0" fontId="30" fillId="0" borderId="287" xfId="90" applyFont="1" applyBorder="1" applyAlignment="1">
      <alignment horizontal="center" vertical="center"/>
    </xf>
    <xf numFmtId="0" fontId="30" fillId="0" borderId="297" xfId="90" applyFont="1" applyBorder="1" applyAlignment="1">
      <alignment horizontal="center" vertical="center" wrapText="1"/>
    </xf>
    <xf numFmtId="0" fontId="30" fillId="0" borderId="285" xfId="90" applyFont="1" applyBorder="1" applyAlignment="1">
      <alignment horizontal="center" vertical="center"/>
    </xf>
    <xf numFmtId="0" fontId="30" fillId="0" borderId="287" xfId="90" applyFont="1" applyBorder="1" applyAlignment="1">
      <alignment horizontal="center" vertical="center" wrapText="1"/>
    </xf>
    <xf numFmtId="0" fontId="30" fillId="0" borderId="296" xfId="90" applyFont="1" applyBorder="1" applyAlignment="1">
      <alignment horizontal="center" vertical="center"/>
    </xf>
    <xf numFmtId="0" fontId="30" fillId="0" borderId="301" xfId="90" applyFont="1" applyBorder="1" applyAlignment="1">
      <alignment horizontal="center" vertical="center" wrapText="1"/>
    </xf>
    <xf numFmtId="0" fontId="30" fillId="24" borderId="294" xfId="90" applyFont="1" applyFill="1" applyBorder="1" applyAlignment="1">
      <alignment horizontal="center" vertical="center" wrapText="1"/>
    </xf>
    <xf numFmtId="0" fontId="30" fillId="24" borderId="296" xfId="90" applyFont="1" applyFill="1" applyBorder="1" applyAlignment="1">
      <alignment horizontal="center" vertical="center"/>
    </xf>
    <xf numFmtId="0" fontId="30" fillId="24" borderId="301" xfId="90" applyFont="1" applyFill="1" applyBorder="1" applyAlignment="1">
      <alignment horizontal="center" vertical="center" wrapText="1"/>
    </xf>
    <xf numFmtId="0" fontId="30" fillId="0" borderId="294" xfId="90" applyFont="1" applyBorder="1" applyAlignment="1">
      <alignment horizontal="center" vertical="center" wrapText="1"/>
    </xf>
    <xf numFmtId="0" fontId="30" fillId="0" borderId="296" xfId="90" applyFont="1" applyBorder="1" applyAlignment="1">
      <alignment horizontal="center" vertical="center" wrapText="1"/>
    </xf>
    <xf numFmtId="0" fontId="30" fillId="0" borderId="0" xfId="90" applyFont="1">
      <alignment vertical="center"/>
    </xf>
    <xf numFmtId="0" fontId="28" fillId="0" borderId="0" xfId="90" applyFont="1" applyAlignment="1">
      <alignment vertical="center"/>
    </xf>
    <xf numFmtId="0" fontId="30" fillId="0" borderId="0" xfId="90" applyFont="1" applyBorder="1">
      <alignment vertical="center"/>
    </xf>
    <xf numFmtId="0" fontId="30" fillId="0" borderId="0" xfId="90" applyFont="1" applyBorder="1" applyAlignment="1">
      <alignment horizontal="center" vertical="center"/>
    </xf>
    <xf numFmtId="0" fontId="30" fillId="0" borderId="0" xfId="90" applyFont="1" applyBorder="1" applyAlignment="1">
      <alignment horizontal="center" vertical="center" wrapText="1"/>
    </xf>
    <xf numFmtId="0" fontId="31" fillId="0" borderId="0" xfId="90" applyFont="1">
      <alignment vertical="center"/>
    </xf>
    <xf numFmtId="0" fontId="28" fillId="0" borderId="0" xfId="0" applyFont="1" applyAlignment="1">
      <alignment vertical="center"/>
    </xf>
    <xf numFmtId="0" fontId="28" fillId="0" borderId="0" xfId="0" applyFont="1" applyBorder="1" applyAlignment="1">
      <alignment horizontal="center" vertical="center"/>
    </xf>
    <xf numFmtId="0" fontId="94" fillId="0" borderId="0" xfId="0" applyFont="1" applyAlignment="1">
      <alignment vertical="center"/>
    </xf>
    <xf numFmtId="0" fontId="28" fillId="0" borderId="0" xfId="0" applyFont="1" applyFill="1" applyBorder="1" applyAlignment="1">
      <alignment vertical="center"/>
    </xf>
    <xf numFmtId="0" fontId="28" fillId="0" borderId="0" xfId="0" quotePrefix="1" applyFont="1" applyAlignment="1">
      <alignment vertical="center"/>
    </xf>
    <xf numFmtId="0" fontId="28" fillId="0" borderId="0" xfId="0" applyFont="1" applyFill="1" applyAlignment="1">
      <alignment vertical="center"/>
    </xf>
    <xf numFmtId="193" fontId="29" fillId="0" borderId="137" xfId="0" applyNumberFormat="1" applyFont="1" applyBorder="1" applyAlignment="1">
      <alignment horizontal="center" vertical="center"/>
    </xf>
    <xf numFmtId="193" fontId="29" fillId="0" borderId="137" xfId="0" applyNumberFormat="1" applyFont="1" applyFill="1" applyBorder="1" applyAlignment="1">
      <alignment horizontal="center" vertical="center"/>
    </xf>
    <xf numFmtId="0" fontId="30" fillId="0" borderId="0" xfId="0" applyFont="1" applyAlignment="1">
      <alignment vertical="center"/>
    </xf>
    <xf numFmtId="0" fontId="28" fillId="0" borderId="0" xfId="58" applyNumberFormat="1" applyFont="1" applyBorder="1" applyAlignment="1">
      <alignment vertical="center"/>
    </xf>
    <xf numFmtId="0" fontId="37" fillId="0" borderId="0" xfId="88" applyFont="1" applyAlignment="1">
      <alignment horizontal="left" vertical="center"/>
    </xf>
    <xf numFmtId="0" fontId="37" fillId="0" borderId="229" xfId="88" applyFont="1" applyBorder="1">
      <alignment vertical="center"/>
    </xf>
    <xf numFmtId="0" fontId="37" fillId="0" borderId="230" xfId="88" applyFont="1" applyBorder="1">
      <alignment vertical="center"/>
    </xf>
    <xf numFmtId="0" fontId="37" fillId="0" borderId="231" xfId="88" applyFont="1" applyBorder="1">
      <alignment vertical="center"/>
    </xf>
    <xf numFmtId="38" fontId="89" fillId="29" borderId="229" xfId="89" applyFont="1" applyFill="1" applyBorder="1">
      <alignment vertical="center"/>
    </xf>
    <xf numFmtId="0" fontId="37" fillId="29" borderId="231" xfId="88" applyFont="1" applyFill="1" applyBorder="1">
      <alignment vertical="center"/>
    </xf>
    <xf numFmtId="0" fontId="37" fillId="0" borderId="230" xfId="88" quotePrefix="1" applyFont="1" applyBorder="1">
      <alignment vertical="center"/>
    </xf>
    <xf numFmtId="40" fontId="89" fillId="29" borderId="229" xfId="89" applyNumberFormat="1" applyFont="1" applyFill="1" applyBorder="1">
      <alignment vertical="center"/>
    </xf>
    <xf numFmtId="0" fontId="91" fillId="0" borderId="233" xfId="88" applyFont="1" applyBorder="1" applyAlignment="1">
      <alignment horizontal="center" vertical="center"/>
    </xf>
    <xf numFmtId="0" fontId="70" fillId="0" borderId="233" xfId="88" applyFont="1" applyBorder="1" applyAlignment="1">
      <alignment horizontal="right" vertical="center"/>
    </xf>
    <xf numFmtId="38" fontId="91" fillId="0" borderId="233" xfId="89" applyFont="1" applyBorder="1">
      <alignment vertical="center"/>
    </xf>
    <xf numFmtId="0" fontId="91" fillId="0" borderId="233" xfId="88" applyFont="1" applyBorder="1">
      <alignment vertical="center"/>
    </xf>
    <xf numFmtId="3" fontId="91" fillId="0" borderId="233" xfId="88" applyNumberFormat="1" applyFont="1" applyBorder="1">
      <alignment vertical="center"/>
    </xf>
    <xf numFmtId="0" fontId="91" fillId="0" borderId="232" xfId="88" applyFont="1" applyBorder="1" applyAlignment="1">
      <alignment horizontal="center" vertical="center"/>
    </xf>
    <xf numFmtId="0" fontId="70" fillId="0" borderId="232" xfId="88" applyFont="1" applyBorder="1" applyAlignment="1">
      <alignment horizontal="right" vertical="center"/>
    </xf>
    <xf numFmtId="38" fontId="91" fillId="0" borderId="232" xfId="89" applyFont="1" applyBorder="1">
      <alignment vertical="center"/>
    </xf>
    <xf numFmtId="0" fontId="37" fillId="0" borderId="321" xfId="88" applyFont="1" applyBorder="1" applyAlignment="1">
      <alignment horizontal="center" vertical="center"/>
    </xf>
    <xf numFmtId="0" fontId="70" fillId="0" borderId="232" xfId="88" applyFont="1" applyBorder="1" applyAlignment="1">
      <alignment horizontal="center" vertical="center"/>
    </xf>
    <xf numFmtId="0" fontId="70" fillId="0" borderId="232" xfId="88" applyFont="1" applyBorder="1">
      <alignment vertical="center"/>
    </xf>
    <xf numFmtId="38" fontId="91" fillId="34" borderId="232" xfId="89" applyFont="1" applyFill="1" applyBorder="1">
      <alignment vertical="center"/>
    </xf>
    <xf numFmtId="0" fontId="91" fillId="0" borderId="321" xfId="88" applyFont="1" applyBorder="1" applyAlignment="1">
      <alignment horizontal="center" vertical="center"/>
    </xf>
    <xf numFmtId="0" fontId="70" fillId="0" borderId="321" xfId="88" applyFont="1" applyBorder="1" applyAlignment="1">
      <alignment horizontal="right" vertical="center"/>
    </xf>
    <xf numFmtId="3" fontId="91" fillId="0" borderId="321" xfId="88" applyNumberFormat="1" applyFont="1" applyBorder="1">
      <alignment vertical="center"/>
    </xf>
    <xf numFmtId="38" fontId="91" fillId="0" borderId="321" xfId="89" applyFont="1" applyBorder="1">
      <alignment vertical="center"/>
    </xf>
    <xf numFmtId="0" fontId="34" fillId="0" borderId="22" xfId="0" applyFont="1" applyBorder="1" applyAlignment="1">
      <alignment horizontal="center" vertical="center"/>
    </xf>
    <xf numFmtId="0" fontId="33" fillId="0" borderId="24" xfId="0" applyFont="1" applyBorder="1" applyAlignment="1">
      <alignment horizontal="center" vertical="center"/>
    </xf>
    <xf numFmtId="0" fontId="46" fillId="0" borderId="0" xfId="0" applyFont="1" applyAlignment="1">
      <alignment horizontal="center" vertical="center"/>
    </xf>
    <xf numFmtId="188" fontId="95" fillId="29" borderId="86" xfId="68" applyNumberFormat="1" applyFont="1" applyFill="1" applyBorder="1" applyAlignment="1">
      <alignment vertical="center"/>
    </xf>
    <xf numFmtId="188" fontId="95" fillId="29" borderId="29" xfId="68" applyNumberFormat="1" applyFont="1" applyFill="1" applyBorder="1" applyAlignment="1">
      <alignment vertical="center"/>
    </xf>
    <xf numFmtId="188" fontId="95" fillId="29" borderId="103" xfId="68" applyNumberFormat="1" applyFont="1" applyFill="1" applyBorder="1" applyAlignment="1">
      <alignment vertical="center"/>
    </xf>
    <xf numFmtId="188" fontId="95" fillId="0" borderId="86" xfId="68" applyNumberFormat="1" applyFont="1" applyFill="1" applyBorder="1" applyAlignment="1">
      <alignment vertical="center"/>
    </xf>
    <xf numFmtId="188" fontId="95" fillId="0" borderId="29" xfId="68" applyNumberFormat="1" applyFont="1" applyFill="1" applyBorder="1" applyAlignment="1">
      <alignment vertical="center"/>
    </xf>
    <xf numFmtId="188" fontId="95" fillId="0" borderId="103" xfId="68" applyNumberFormat="1" applyFont="1" applyFill="1" applyBorder="1" applyAlignment="1">
      <alignment vertical="center"/>
    </xf>
    <xf numFmtId="188" fontId="95" fillId="24" borderId="125" xfId="68" applyNumberFormat="1" applyFont="1" applyFill="1" applyBorder="1" applyAlignment="1">
      <alignment vertical="center"/>
    </xf>
    <xf numFmtId="188" fontId="95" fillId="24" borderId="126" xfId="68" applyNumberFormat="1" applyFont="1" applyFill="1" applyBorder="1" applyAlignment="1">
      <alignment vertical="center"/>
    </xf>
    <xf numFmtId="188" fontId="95" fillId="24" borderId="85" xfId="68" applyNumberFormat="1" applyFont="1" applyFill="1" applyBorder="1" applyAlignment="1">
      <alignment vertical="center"/>
    </xf>
    <xf numFmtId="188" fontId="95" fillId="29" borderId="86" xfId="34" applyNumberFormat="1" applyFont="1" applyFill="1" applyBorder="1" applyAlignment="1">
      <alignment vertical="center"/>
    </xf>
    <xf numFmtId="188" fontId="95" fillId="29" borderId="29" xfId="34" applyNumberFormat="1" applyFont="1" applyFill="1" applyBorder="1" applyAlignment="1">
      <alignment vertical="center"/>
    </xf>
    <xf numFmtId="188" fontId="95" fillId="29" borderId="105" xfId="34" applyNumberFormat="1" applyFont="1" applyFill="1" applyBorder="1" applyAlignment="1">
      <alignment vertical="center"/>
    </xf>
    <xf numFmtId="188" fontId="95" fillId="0" borderId="86" xfId="68" applyNumberFormat="1" applyFont="1" applyFill="1" applyBorder="1" applyAlignment="1">
      <alignment horizontal="right" vertical="center"/>
    </xf>
    <xf numFmtId="188" fontId="95" fillId="0" borderId="29" xfId="68" applyNumberFormat="1" applyFont="1" applyFill="1" applyBorder="1" applyAlignment="1">
      <alignment horizontal="right" vertical="center"/>
    </xf>
    <xf numFmtId="188" fontId="95" fillId="0" borderId="105" xfId="68" applyNumberFormat="1" applyFont="1" applyFill="1" applyBorder="1" applyAlignment="1">
      <alignment horizontal="right" vertical="center"/>
    </xf>
    <xf numFmtId="188" fontId="95" fillId="0" borderId="86" xfId="68" applyNumberFormat="1" applyFont="1" applyFill="1" applyBorder="1" applyAlignment="1">
      <alignment horizontal="right" vertical="center" wrapText="1"/>
    </xf>
    <xf numFmtId="188" fontId="95" fillId="0" borderId="29" xfId="68" applyNumberFormat="1" applyFont="1" applyFill="1" applyBorder="1" applyAlignment="1">
      <alignment horizontal="right" vertical="center" wrapText="1"/>
    </xf>
    <xf numFmtId="188" fontId="95" fillId="0" borderId="105" xfId="68" applyNumberFormat="1" applyFont="1" applyFill="1" applyBorder="1" applyAlignment="1">
      <alignment horizontal="right" vertical="center" wrapText="1"/>
    </xf>
    <xf numFmtId="188" fontId="95" fillId="0" borderId="103" xfId="68" applyNumberFormat="1" applyFont="1" applyFill="1" applyBorder="1" applyAlignment="1">
      <alignment horizontal="right" vertical="center"/>
    </xf>
    <xf numFmtId="187" fontId="95" fillId="0" borderId="107" xfId="68" applyNumberFormat="1" applyFont="1" applyFill="1" applyBorder="1" applyAlignment="1">
      <alignment horizontal="right" vertical="center"/>
    </xf>
    <xf numFmtId="187" fontId="95" fillId="0" borderId="108" xfId="68" applyNumberFormat="1" applyFont="1" applyFill="1" applyBorder="1" applyAlignment="1">
      <alignment horizontal="right" vertical="center"/>
    </xf>
    <xf numFmtId="187" fontId="95" fillId="0" borderId="131" xfId="68" applyNumberFormat="1" applyFont="1" applyFill="1" applyBorder="1" applyAlignment="1">
      <alignment horizontal="right" vertical="center"/>
    </xf>
    <xf numFmtId="38" fontId="97" fillId="29" borderId="86" xfId="34" applyNumberFormat="1" applyFont="1" applyFill="1" applyBorder="1" applyAlignment="1">
      <alignment vertical="center"/>
    </xf>
    <xf numFmtId="38" fontId="97" fillId="29" borderId="29" xfId="34" applyNumberFormat="1" applyFont="1" applyFill="1" applyBorder="1" applyAlignment="1">
      <alignment vertical="center"/>
    </xf>
    <xf numFmtId="38" fontId="97" fillId="29" borderId="105" xfId="34" applyNumberFormat="1" applyFont="1" applyFill="1" applyBorder="1" applyAlignment="1">
      <alignment vertical="center"/>
    </xf>
    <xf numFmtId="182" fontId="97" fillId="0" borderId="86" xfId="68" applyNumberFormat="1" applyFont="1" applyFill="1" applyBorder="1" applyAlignment="1">
      <alignment vertical="center"/>
    </xf>
    <xf numFmtId="182" fontId="97" fillId="0" borderId="29" xfId="68" applyNumberFormat="1" applyFont="1" applyFill="1" applyBorder="1" applyAlignment="1">
      <alignment vertical="center"/>
    </xf>
    <xf numFmtId="182" fontId="97" fillId="0" borderId="103" xfId="68" applyNumberFormat="1" applyFont="1" applyFill="1" applyBorder="1" applyAlignment="1">
      <alignment vertical="center"/>
    </xf>
    <xf numFmtId="186" fontId="97" fillId="29" borderId="86" xfId="34" applyNumberFormat="1" applyFont="1" applyFill="1" applyBorder="1" applyAlignment="1">
      <alignment horizontal="right" vertical="center"/>
    </xf>
    <xf numFmtId="186" fontId="97" fillId="29" borderId="29" xfId="34" applyNumberFormat="1" applyFont="1" applyFill="1" applyBorder="1" applyAlignment="1">
      <alignment horizontal="right" vertical="center"/>
    </xf>
    <xf numFmtId="186" fontId="97" fillId="29" borderId="105" xfId="34" applyNumberFormat="1" applyFont="1" applyFill="1" applyBorder="1" applyAlignment="1">
      <alignment horizontal="right" vertical="center"/>
    </xf>
    <xf numFmtId="186" fontId="97" fillId="0" borderId="86" xfId="68" applyNumberFormat="1" applyFont="1" applyFill="1" applyBorder="1" applyAlignment="1">
      <alignment horizontal="right" vertical="center"/>
    </xf>
    <xf numFmtId="186" fontId="97" fillId="0" borderId="29" xfId="68" applyNumberFormat="1" applyFont="1" applyFill="1" applyBorder="1" applyAlignment="1">
      <alignment horizontal="right" vertical="center"/>
    </xf>
    <xf numFmtId="186" fontId="97" fillId="0" borderId="103" xfId="68" applyNumberFormat="1" applyFont="1" applyFill="1" applyBorder="1" applyAlignment="1">
      <alignment horizontal="right" vertical="center"/>
    </xf>
    <xf numFmtId="0" fontId="97" fillId="29" borderId="53" xfId="68" applyNumberFormat="1" applyFont="1" applyFill="1" applyBorder="1" applyAlignment="1">
      <alignment horizontal="center" vertical="center" wrapText="1"/>
    </xf>
    <xf numFmtId="0" fontId="97" fillId="29" borderId="21" xfId="68" applyNumberFormat="1" applyFont="1" applyFill="1" applyBorder="1" applyAlignment="1">
      <alignment horizontal="center" vertical="center" wrapText="1"/>
    </xf>
    <xf numFmtId="0" fontId="97" fillId="29" borderId="25" xfId="68" applyNumberFormat="1" applyFont="1" applyFill="1" applyBorder="1" applyAlignment="1">
      <alignment vertical="center" wrapText="1"/>
    </xf>
    <xf numFmtId="0" fontId="97" fillId="29" borderId="24" xfId="68" applyNumberFormat="1" applyFont="1" applyFill="1" applyBorder="1" applyAlignment="1">
      <alignment vertical="center" wrapText="1"/>
    </xf>
    <xf numFmtId="0" fontId="97" fillId="29" borderId="21" xfId="68" applyNumberFormat="1" applyFont="1" applyFill="1" applyBorder="1" applyAlignment="1">
      <alignment vertical="center" wrapText="1"/>
    </xf>
    <xf numFmtId="0" fontId="97" fillId="29" borderId="25" xfId="68" applyNumberFormat="1" applyFont="1" applyFill="1" applyBorder="1" applyAlignment="1">
      <alignment horizontal="right" vertical="center"/>
    </xf>
    <xf numFmtId="0" fontId="97" fillId="29" borderId="24" xfId="68" applyNumberFormat="1" applyFont="1" applyFill="1" applyBorder="1" applyAlignment="1">
      <alignment horizontal="right" vertical="center"/>
    </xf>
    <xf numFmtId="0" fontId="97" fillId="29" borderId="21" xfId="68" applyNumberFormat="1" applyFont="1" applyFill="1" applyBorder="1" applyAlignment="1">
      <alignment horizontal="right" vertical="center"/>
    </xf>
    <xf numFmtId="0" fontId="97" fillId="29" borderId="105" xfId="68" applyNumberFormat="1" applyFont="1" applyFill="1" applyBorder="1" applyAlignment="1">
      <alignment vertical="center" wrapText="1"/>
    </xf>
    <xf numFmtId="183" fontId="95" fillId="29" borderId="20" xfId="61" applyNumberFormat="1" applyFont="1" applyFill="1" applyBorder="1" applyAlignment="1">
      <alignment vertical="center"/>
    </xf>
    <xf numFmtId="183" fontId="95" fillId="29" borderId="22" xfId="61" applyNumberFormat="1" applyFont="1" applyFill="1" applyBorder="1" applyAlignment="1">
      <alignment vertical="center"/>
    </xf>
    <xf numFmtId="183" fontId="95" fillId="26" borderId="122" xfId="68" applyNumberFormat="1" applyFont="1" applyFill="1" applyBorder="1" applyAlignment="1">
      <alignment vertical="center"/>
    </xf>
    <xf numFmtId="183" fontId="95" fillId="26" borderId="123" xfId="68" applyNumberFormat="1" applyFont="1" applyFill="1" applyBorder="1" applyAlignment="1">
      <alignment vertical="center"/>
    </xf>
    <xf numFmtId="183" fontId="95" fillId="26" borderId="25" xfId="61" applyNumberFormat="1" applyFont="1" applyFill="1" applyBorder="1" applyAlignment="1">
      <alignment vertical="center"/>
    </xf>
    <xf numFmtId="193" fontId="29" fillId="0" borderId="133" xfId="0" applyNumberFormat="1" applyFont="1" applyFill="1" applyBorder="1" applyAlignment="1">
      <alignment horizontal="center" vertical="center"/>
    </xf>
    <xf numFmtId="0" fontId="37" fillId="0" borderId="10" xfId="85" applyFont="1" applyBorder="1">
      <alignment vertical="center"/>
    </xf>
    <xf numFmtId="0" fontId="37" fillId="0" borderId="0" xfId="85" applyFont="1" applyBorder="1">
      <alignment vertical="center"/>
    </xf>
    <xf numFmtId="0" fontId="72" fillId="24" borderId="0" xfId="85" applyFont="1" applyFill="1" applyAlignment="1">
      <alignment vertical="center"/>
    </xf>
    <xf numFmtId="0" fontId="28" fillId="0" borderId="0" xfId="0" applyNumberFormat="1" applyFont="1" applyBorder="1" applyAlignment="1">
      <alignment horizontal="left" vertical="center"/>
    </xf>
    <xf numFmtId="0" fontId="28" fillId="0" borderId="0" xfId="0" applyNumberFormat="1" applyFont="1" applyAlignment="1">
      <alignment horizontal="left" vertical="center" wrapText="1"/>
    </xf>
    <xf numFmtId="0" fontId="72" fillId="0" borderId="0" xfId="87" applyNumberFormat="1" applyFont="1" applyBorder="1" applyAlignment="1">
      <alignment horizontal="center" vertical="center"/>
    </xf>
    <xf numFmtId="0" fontId="37" fillId="0" borderId="0" xfId="58" applyNumberFormat="1" applyFont="1" applyBorder="1" applyAlignment="1">
      <alignment horizontal="right" vertical="center"/>
    </xf>
    <xf numFmtId="0" fontId="37" fillId="24" borderId="0" xfId="85" applyFont="1" applyFill="1" applyBorder="1" applyAlignment="1">
      <alignment horizontal="center" vertical="center"/>
    </xf>
    <xf numFmtId="0" fontId="70" fillId="24" borderId="0" xfId="85" applyFont="1" applyFill="1" applyBorder="1" applyAlignment="1">
      <alignment horizontal="center" vertical="center"/>
    </xf>
    <xf numFmtId="0" fontId="72" fillId="24" borderId="0" xfId="85" applyFont="1" applyFill="1" applyAlignment="1">
      <alignment horizontal="center" vertical="center"/>
    </xf>
    <xf numFmtId="0" fontId="37" fillId="0" borderId="0" xfId="88" applyFont="1" applyAlignment="1">
      <alignment horizontal="center" vertical="center"/>
    </xf>
    <xf numFmtId="0" fontId="47" fillId="0" borderId="137" xfId="49" applyFont="1" applyBorder="1" applyAlignment="1">
      <alignment horizontal="center" vertical="center"/>
    </xf>
    <xf numFmtId="0" fontId="29" fillId="0" borderId="137" xfId="0" applyNumberFormat="1" applyFont="1" applyBorder="1" applyAlignment="1">
      <alignment horizontal="center" vertical="center"/>
    </xf>
    <xf numFmtId="0" fontId="49" fillId="0" borderId="137" xfId="49" applyFont="1" applyBorder="1" applyAlignment="1">
      <alignment horizontal="center" vertical="center"/>
    </xf>
    <xf numFmtId="0" fontId="28" fillId="0" borderId="137" xfId="0" applyNumberFormat="1" applyFont="1" applyBorder="1" applyAlignment="1" applyProtection="1">
      <alignment horizontal="center" vertical="center"/>
      <protection locked="0"/>
    </xf>
    <xf numFmtId="0" fontId="0" fillId="0" borderId="137" xfId="0" applyFont="1" applyBorder="1" applyAlignment="1">
      <alignment horizontal="center" vertical="center"/>
    </xf>
    <xf numFmtId="0" fontId="28" fillId="0" borderId="137" xfId="0" applyNumberFormat="1" applyFont="1" applyBorder="1" applyAlignment="1">
      <alignment horizontal="center" vertical="center" wrapText="1"/>
    </xf>
    <xf numFmtId="0" fontId="28" fillId="0" borderId="137" xfId="0" applyNumberFormat="1" applyFont="1" applyBorder="1" applyAlignment="1">
      <alignment horizontal="left" vertical="center"/>
    </xf>
    <xf numFmtId="49" fontId="49" fillId="0" borderId="137" xfId="0" applyNumberFormat="1" applyFont="1" applyBorder="1" applyAlignment="1" applyProtection="1">
      <alignment horizontal="center" vertical="center"/>
      <protection locked="0"/>
    </xf>
    <xf numFmtId="49" fontId="49" fillId="0" borderId="137" xfId="0" applyNumberFormat="1" applyFont="1" applyBorder="1" applyAlignment="1">
      <alignment horizontal="center" vertical="center"/>
    </xf>
    <xf numFmtId="0" fontId="45" fillId="0" borderId="0" xfId="0" applyNumberFormat="1" applyFont="1" applyFill="1" applyAlignment="1">
      <alignment horizontal="center" vertical="center"/>
    </xf>
    <xf numFmtId="0" fontId="45" fillId="0" borderId="0" xfId="0" applyNumberFormat="1" applyFont="1" applyAlignment="1">
      <alignment horizontal="center" vertical="center"/>
    </xf>
    <xf numFmtId="0" fontId="28" fillId="0" borderId="0" xfId="0" applyNumberFormat="1" applyFont="1" applyAlignment="1">
      <alignment horizontal="left" vertical="center" wrapText="1"/>
    </xf>
    <xf numFmtId="0" fontId="28" fillId="0" borderId="0" xfId="0" applyNumberFormat="1" applyFont="1" applyAlignment="1">
      <alignment horizontal="center" vertical="center"/>
    </xf>
    <xf numFmtId="0" fontId="28" fillId="0" borderId="137" xfId="0" applyNumberFormat="1" applyFont="1" applyBorder="1" applyAlignment="1">
      <alignment horizontal="left" vertical="center" wrapText="1"/>
    </xf>
    <xf numFmtId="0" fontId="28" fillId="0" borderId="137" xfId="0" applyNumberFormat="1" applyFont="1" applyBorder="1" applyAlignment="1">
      <alignment horizontal="center" vertical="center"/>
    </xf>
    <xf numFmtId="0" fontId="28" fillId="0" borderId="135" xfId="0" applyNumberFormat="1" applyFont="1" applyBorder="1" applyAlignment="1" applyProtection="1">
      <alignment horizontal="left" vertical="top" wrapText="1"/>
      <protection locked="0"/>
    </xf>
    <xf numFmtId="0" fontId="0" fillId="0" borderId="36" xfId="0" applyNumberFormat="1" applyFont="1" applyBorder="1" applyAlignment="1" applyProtection="1">
      <alignment horizontal="left" vertical="top" wrapText="1"/>
      <protection locked="0"/>
    </xf>
    <xf numFmtId="0" fontId="0" fillId="0" borderId="148" xfId="0" applyNumberFormat="1" applyFont="1" applyBorder="1" applyAlignment="1" applyProtection="1">
      <alignment horizontal="left" vertical="top" wrapText="1"/>
      <protection locked="0"/>
    </xf>
    <xf numFmtId="0" fontId="0" fillId="0" borderId="192"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horizontal="left" vertical="top" wrapText="1"/>
      <protection locked="0"/>
    </xf>
    <xf numFmtId="0" fontId="0" fillId="0" borderId="193" xfId="0" applyNumberFormat="1" applyFont="1" applyBorder="1" applyAlignment="1" applyProtection="1">
      <alignment horizontal="left" vertical="top" wrapText="1"/>
      <protection locked="0"/>
    </xf>
    <xf numFmtId="0" fontId="0" fillId="0" borderId="136" xfId="0" applyNumberFormat="1" applyFont="1" applyBorder="1" applyAlignment="1" applyProtection="1">
      <alignment horizontal="left" vertical="top" wrapText="1"/>
      <protection locked="0"/>
    </xf>
    <xf numFmtId="0" fontId="0" fillId="0" borderId="35" xfId="0" applyNumberFormat="1" applyFont="1" applyBorder="1" applyAlignment="1" applyProtection="1">
      <alignment horizontal="left" vertical="top" wrapText="1"/>
      <protection locked="0"/>
    </xf>
    <xf numFmtId="0" fontId="0" fillId="0" borderId="149" xfId="0" applyNumberFormat="1" applyFont="1" applyBorder="1" applyAlignment="1" applyProtection="1">
      <alignment horizontal="left" vertical="top" wrapText="1"/>
      <protection locked="0"/>
    </xf>
    <xf numFmtId="49" fontId="49" fillId="0" borderId="36" xfId="0" applyNumberFormat="1" applyFont="1" applyBorder="1" applyAlignment="1">
      <alignment horizontal="center" vertical="top"/>
    </xf>
    <xf numFmtId="0" fontId="49" fillId="0" borderId="36" xfId="0" applyNumberFormat="1" applyFont="1" applyBorder="1" applyAlignment="1">
      <alignment horizontal="center" vertical="top"/>
    </xf>
    <xf numFmtId="0" fontId="28" fillId="0" borderId="192" xfId="0" applyNumberFormat="1" applyFont="1" applyBorder="1" applyAlignment="1">
      <alignment horizontal="left" vertical="center"/>
    </xf>
    <xf numFmtId="0" fontId="28" fillId="0" borderId="0" xfId="0" applyNumberFormat="1" applyFont="1" applyBorder="1" applyAlignment="1">
      <alignment horizontal="left" vertical="center"/>
    </xf>
    <xf numFmtId="0" fontId="28" fillId="0" borderId="193" xfId="0" applyNumberFormat="1" applyFont="1" applyBorder="1" applyAlignment="1">
      <alignment horizontal="left" vertical="center"/>
    </xf>
    <xf numFmtId="0" fontId="28" fillId="0" borderId="136" xfId="0" applyNumberFormat="1" applyFont="1" applyBorder="1" applyAlignment="1">
      <alignment horizontal="left" vertical="center"/>
    </xf>
    <xf numFmtId="0" fontId="28" fillId="0" borderId="35" xfId="0" applyNumberFormat="1" applyFont="1" applyBorder="1" applyAlignment="1">
      <alignment horizontal="left" vertical="center"/>
    </xf>
    <xf numFmtId="0" fontId="28" fillId="0" borderId="149" xfId="0" applyNumberFormat="1" applyFont="1" applyBorder="1" applyAlignment="1">
      <alignment horizontal="left" vertical="center"/>
    </xf>
    <xf numFmtId="0" fontId="28" fillId="0" borderId="137" xfId="0" applyFont="1" applyBorder="1" applyAlignment="1">
      <alignment horizontal="left" vertical="center" shrinkToFit="1"/>
    </xf>
    <xf numFmtId="0" fontId="28" fillId="0" borderId="137" xfId="0" applyNumberFormat="1" applyFont="1" applyBorder="1" applyAlignment="1" applyProtection="1">
      <alignment horizontal="center" vertical="center" shrinkToFit="1"/>
      <protection locked="0"/>
    </xf>
    <xf numFmtId="0" fontId="28" fillId="0" borderId="137" xfId="0" applyFont="1" applyBorder="1" applyAlignment="1">
      <alignment horizontal="center" vertical="center" shrinkToFit="1"/>
    </xf>
    <xf numFmtId="49" fontId="49" fillId="0" borderId="137" xfId="0" applyNumberFormat="1" applyFont="1" applyBorder="1" applyAlignment="1" applyProtection="1">
      <alignment horizontal="center" vertical="center" shrinkToFit="1"/>
      <protection locked="0"/>
    </xf>
    <xf numFmtId="49" fontId="49" fillId="0" borderId="137" xfId="0" applyNumberFormat="1" applyFont="1" applyBorder="1" applyAlignment="1">
      <alignment horizontal="center" vertical="center" shrinkToFit="1"/>
    </xf>
    <xf numFmtId="0" fontId="49" fillId="0" borderId="137" xfId="0" applyFont="1" applyBorder="1" applyAlignment="1">
      <alignment horizontal="center" vertical="center" shrinkToFit="1"/>
    </xf>
    <xf numFmtId="0" fontId="49" fillId="0" borderId="216" xfId="0" applyFont="1" applyBorder="1" applyAlignment="1">
      <alignment horizontal="center" vertical="center" shrinkToFit="1"/>
    </xf>
    <xf numFmtId="0" fontId="28" fillId="0" borderId="198" xfId="0" applyFont="1" applyBorder="1" applyAlignment="1">
      <alignment horizontal="center" vertical="center" shrinkToFit="1"/>
    </xf>
    <xf numFmtId="49" fontId="49" fillId="0" borderId="198" xfId="0" applyNumberFormat="1" applyFont="1" applyBorder="1" applyAlignment="1" applyProtection="1">
      <alignment horizontal="center" vertical="center" shrinkToFit="1"/>
      <protection locked="0"/>
    </xf>
    <xf numFmtId="49" fontId="49" fillId="0" borderId="198" xfId="0" applyNumberFormat="1" applyFont="1" applyBorder="1" applyAlignment="1">
      <alignment horizontal="center" vertical="center" shrinkToFit="1"/>
    </xf>
    <xf numFmtId="49" fontId="49" fillId="0" borderId="216" xfId="0" applyNumberFormat="1" applyFont="1" applyBorder="1" applyAlignment="1">
      <alignment horizontal="center" vertical="center" shrinkToFit="1"/>
    </xf>
    <xf numFmtId="49" fontId="49" fillId="0" borderId="199" xfId="0" applyNumberFormat="1" applyFont="1" applyBorder="1" applyAlignment="1">
      <alignment horizontal="center" vertical="center" shrinkToFit="1"/>
    </xf>
    <xf numFmtId="0" fontId="28" fillId="0" borderId="137" xfId="0" applyNumberFormat="1" applyFont="1" applyBorder="1" applyAlignment="1">
      <alignment horizontal="left" vertical="center" shrinkToFit="1"/>
    </xf>
    <xf numFmtId="0" fontId="28" fillId="0" borderId="198" xfId="0" applyNumberFormat="1" applyFont="1" applyBorder="1" applyAlignment="1">
      <alignment horizontal="left" vertical="center" shrinkToFit="1"/>
    </xf>
    <xf numFmtId="0" fontId="28" fillId="0" borderId="135" xfId="0" applyNumberFormat="1" applyFont="1" applyBorder="1" applyAlignment="1" applyProtection="1">
      <alignment horizontal="left" vertical="center" wrapText="1"/>
      <protection locked="0"/>
    </xf>
    <xf numFmtId="0" fontId="0" fillId="0" borderId="36" xfId="0" applyNumberFormat="1" applyFont="1" applyBorder="1" applyAlignment="1" applyProtection="1">
      <alignment horizontal="left" vertical="center" wrapText="1"/>
      <protection locked="0"/>
    </xf>
    <xf numFmtId="0" fontId="0" fillId="0" borderId="148" xfId="0" applyNumberFormat="1" applyFont="1" applyBorder="1" applyAlignment="1" applyProtection="1">
      <alignment horizontal="left" vertical="center" wrapText="1"/>
      <protection locked="0"/>
    </xf>
    <xf numFmtId="0" fontId="0" fillId="0" borderId="192" xfId="0" applyNumberFormat="1" applyFont="1" applyBorder="1" applyAlignment="1" applyProtection="1">
      <alignment horizontal="left" vertical="center" wrapText="1"/>
      <protection locked="0"/>
    </xf>
    <xf numFmtId="0" fontId="0" fillId="0" borderId="0" xfId="0" applyNumberFormat="1" applyFont="1" applyBorder="1" applyAlignment="1" applyProtection="1">
      <alignment horizontal="left" vertical="center" wrapText="1"/>
      <protection locked="0"/>
    </xf>
    <xf numFmtId="0" fontId="0" fillId="0" borderId="193" xfId="0" applyNumberFormat="1" applyFont="1" applyBorder="1" applyAlignment="1" applyProtection="1">
      <alignment horizontal="left" vertical="center" wrapText="1"/>
      <protection locked="0"/>
    </xf>
    <xf numFmtId="0" fontId="0" fillId="0" borderId="136" xfId="0" applyNumberFormat="1" applyFont="1" applyBorder="1" applyAlignment="1" applyProtection="1">
      <alignment horizontal="left" vertical="center" wrapText="1"/>
      <protection locked="0"/>
    </xf>
    <xf numFmtId="0" fontId="0" fillId="0" borderId="35" xfId="0" applyNumberFormat="1" applyFont="1" applyBorder="1" applyAlignment="1" applyProtection="1">
      <alignment horizontal="left" vertical="center" wrapText="1"/>
      <protection locked="0"/>
    </xf>
    <xf numFmtId="0" fontId="0" fillId="0" borderId="149" xfId="0" applyNumberFormat="1" applyFont="1" applyBorder="1" applyAlignment="1" applyProtection="1">
      <alignment horizontal="left" vertical="center" wrapText="1"/>
      <protection locked="0"/>
    </xf>
    <xf numFmtId="0" fontId="28" fillId="0" borderId="15" xfId="0" applyFont="1" applyBorder="1" applyAlignment="1">
      <alignment horizontal="left" vertical="center" shrinkToFit="1"/>
    </xf>
    <xf numFmtId="0" fontId="0" fillId="0" borderId="16" xfId="0" applyFont="1" applyBorder="1" applyAlignment="1">
      <alignment vertical="center" shrinkToFit="1"/>
    </xf>
    <xf numFmtId="0" fontId="0" fillId="0" borderId="10" xfId="0" applyFont="1" applyBorder="1" applyAlignment="1">
      <alignment vertical="center" shrinkToFit="1"/>
    </xf>
    <xf numFmtId="0" fontId="0" fillId="0" borderId="0" xfId="0" applyFont="1" applyBorder="1" applyAlignment="1">
      <alignment vertical="center" shrinkToFit="1"/>
    </xf>
    <xf numFmtId="38" fontId="49" fillId="0" borderId="36" xfId="33" applyFont="1" applyBorder="1" applyAlignment="1" applyProtection="1">
      <alignment horizontal="center" vertical="center"/>
      <protection locked="0"/>
    </xf>
    <xf numFmtId="38" fontId="49" fillId="0" borderId="35" xfId="33" applyFont="1" applyBorder="1" applyAlignment="1" applyProtection="1">
      <alignment horizontal="center" vertical="center"/>
      <protection locked="0"/>
    </xf>
    <xf numFmtId="0" fontId="28" fillId="0" borderId="36" xfId="0" applyNumberFormat="1" applyFont="1" applyBorder="1" applyAlignment="1">
      <alignment horizontal="center" vertical="center"/>
    </xf>
    <xf numFmtId="0" fontId="28" fillId="0" borderId="35" xfId="0" applyNumberFormat="1" applyFont="1" applyBorder="1" applyAlignment="1">
      <alignment horizontal="center" vertical="center"/>
    </xf>
    <xf numFmtId="0" fontId="28" fillId="0" borderId="148" xfId="0" applyNumberFormat="1" applyFont="1" applyBorder="1" applyAlignment="1">
      <alignment horizontal="center" vertical="center"/>
    </xf>
    <xf numFmtId="0" fontId="28" fillId="0" borderId="149" xfId="0" applyNumberFormat="1" applyFont="1" applyBorder="1" applyAlignment="1">
      <alignment horizontal="center" vertical="center"/>
    </xf>
    <xf numFmtId="49" fontId="49" fillId="0" borderId="36" xfId="0" applyNumberFormat="1" applyFont="1" applyBorder="1" applyAlignment="1">
      <alignment horizontal="center" vertical="center"/>
    </xf>
    <xf numFmtId="0" fontId="45" fillId="0" borderId="0" xfId="0" applyNumberFormat="1" applyFont="1" applyFill="1" applyBorder="1" applyAlignment="1">
      <alignment horizontal="center" vertical="center"/>
    </xf>
    <xf numFmtId="0" fontId="45" fillId="0" borderId="0" xfId="0" applyNumberFormat="1" applyFont="1" applyBorder="1" applyAlignment="1">
      <alignment horizontal="center" vertical="center"/>
    </xf>
    <xf numFmtId="0" fontId="28" fillId="0" borderId="137" xfId="0" applyNumberFormat="1" applyFont="1" applyFill="1" applyBorder="1" applyAlignment="1" applyProtection="1">
      <alignment horizontal="left" vertical="center"/>
      <protection locked="0"/>
    </xf>
    <xf numFmtId="0" fontId="28" fillId="0" borderId="36" xfId="0" applyNumberFormat="1" applyFont="1" applyBorder="1" applyAlignment="1" applyProtection="1">
      <alignment horizontal="left" vertical="center" wrapText="1"/>
      <protection locked="0"/>
    </xf>
    <xf numFmtId="0" fontId="28" fillId="0" borderId="148" xfId="0" applyNumberFormat="1" applyFont="1" applyBorder="1" applyAlignment="1" applyProtection="1">
      <alignment horizontal="left" vertical="center" wrapText="1"/>
      <protection locked="0"/>
    </xf>
    <xf numFmtId="0" fontId="28" fillId="0" borderId="192" xfId="0" applyNumberFormat="1" applyFont="1" applyBorder="1" applyAlignment="1" applyProtection="1">
      <alignment horizontal="left" vertical="center" wrapText="1"/>
      <protection locked="0"/>
    </xf>
    <xf numFmtId="0" fontId="28" fillId="0" borderId="0" xfId="0" applyNumberFormat="1" applyFont="1" applyBorder="1" applyAlignment="1" applyProtection="1">
      <alignment horizontal="left" vertical="center" wrapText="1"/>
      <protection locked="0"/>
    </xf>
    <xf numFmtId="0" fontId="28" fillId="0" borderId="193" xfId="0" applyNumberFormat="1" applyFont="1" applyBorder="1" applyAlignment="1" applyProtection="1">
      <alignment horizontal="left" vertical="center" wrapText="1"/>
      <protection locked="0"/>
    </xf>
    <xf numFmtId="0" fontId="28" fillId="0" borderId="136" xfId="0" applyNumberFormat="1" applyFont="1" applyBorder="1" applyAlignment="1" applyProtection="1">
      <alignment horizontal="left" vertical="center" wrapText="1"/>
      <protection locked="0"/>
    </xf>
    <xf numFmtId="0" fontId="28" fillId="0" borderId="35" xfId="0" applyNumberFormat="1" applyFont="1" applyBorder="1" applyAlignment="1" applyProtection="1">
      <alignment horizontal="left" vertical="center" wrapText="1"/>
      <protection locked="0"/>
    </xf>
    <xf numFmtId="0" fontId="28" fillId="0" borderId="149" xfId="0" applyNumberFormat="1" applyFont="1" applyBorder="1" applyAlignment="1" applyProtection="1">
      <alignment horizontal="left" vertical="center" wrapText="1"/>
      <protection locked="0"/>
    </xf>
    <xf numFmtId="0" fontId="45" fillId="24" borderId="0" xfId="45" applyFont="1" applyFill="1" applyAlignment="1">
      <alignment horizontal="center" vertical="center"/>
    </xf>
    <xf numFmtId="0" fontId="47" fillId="24" borderId="137" xfId="49" applyFont="1" applyFill="1" applyBorder="1" applyAlignment="1">
      <alignment horizontal="center" vertical="center"/>
    </xf>
    <xf numFmtId="0" fontId="29" fillId="24" borderId="137" xfId="0" applyNumberFormat="1" applyFont="1" applyFill="1" applyBorder="1" applyAlignment="1">
      <alignment horizontal="center" vertical="center"/>
    </xf>
    <xf numFmtId="0" fontId="49" fillId="24" borderId="137" xfId="49" applyFont="1" applyFill="1" applyBorder="1" applyAlignment="1">
      <alignment horizontal="center" vertical="center"/>
    </xf>
    <xf numFmtId="0" fontId="28" fillId="24" borderId="137" xfId="0" applyNumberFormat="1" applyFont="1" applyFill="1" applyBorder="1" applyAlignment="1" applyProtection="1">
      <alignment horizontal="center" vertical="center"/>
      <protection locked="0"/>
    </xf>
    <xf numFmtId="0" fontId="9" fillId="24" borderId="137" xfId="0" applyFont="1" applyFill="1" applyBorder="1" applyAlignment="1">
      <alignment horizontal="center" vertical="center"/>
    </xf>
    <xf numFmtId="49" fontId="49" fillId="24" borderId="137" xfId="0" applyNumberFormat="1" applyFont="1" applyFill="1" applyBorder="1" applyAlignment="1" applyProtection="1">
      <alignment horizontal="center" vertical="center"/>
      <protection locked="0"/>
    </xf>
    <xf numFmtId="49" fontId="49" fillId="24" borderId="137" xfId="0" applyNumberFormat="1" applyFont="1" applyFill="1" applyBorder="1" applyAlignment="1">
      <alignment horizontal="center" vertical="center"/>
    </xf>
    <xf numFmtId="0" fontId="28" fillId="24" borderId="0" xfId="45" applyFont="1" applyFill="1" applyAlignment="1">
      <alignment vertical="center" wrapText="1"/>
    </xf>
    <xf numFmtId="0" fontId="45" fillId="24" borderId="0" xfId="45" applyFont="1" applyFill="1" applyAlignment="1">
      <alignment horizontal="center" vertical="center" shrinkToFit="1"/>
    </xf>
    <xf numFmtId="0" fontId="28" fillId="24" borderId="0" xfId="45" applyFont="1" applyFill="1" applyAlignment="1">
      <alignment horizontal="center" vertical="center" wrapText="1"/>
    </xf>
    <xf numFmtId="0" fontId="28" fillId="24" borderId="137" xfId="0" applyNumberFormat="1" applyFont="1" applyFill="1" applyBorder="1" applyAlignment="1">
      <alignment horizontal="center" vertical="center" wrapText="1"/>
    </xf>
    <xf numFmtId="0" fontId="28" fillId="24" borderId="137" xfId="0" applyNumberFormat="1" applyFont="1" applyFill="1" applyBorder="1" applyAlignment="1" applyProtection="1">
      <alignment horizontal="left" vertical="center"/>
      <protection locked="0"/>
    </xf>
    <xf numFmtId="0" fontId="28" fillId="24" borderId="137" xfId="0" applyNumberFormat="1" applyFont="1" applyFill="1" applyBorder="1" applyAlignment="1">
      <alignment horizontal="left" vertical="center"/>
    </xf>
    <xf numFmtId="0" fontId="28" fillId="24" borderId="137" xfId="0" applyNumberFormat="1" applyFont="1" applyFill="1" applyBorder="1" applyAlignment="1">
      <alignment horizontal="center" vertical="center"/>
    </xf>
    <xf numFmtId="0" fontId="28" fillId="24" borderId="135" xfId="0" applyNumberFormat="1" applyFont="1" applyFill="1" applyBorder="1" applyAlignment="1">
      <alignment horizontal="left" vertical="center"/>
    </xf>
    <xf numFmtId="0" fontId="28" fillId="24" borderId="36" xfId="0" applyNumberFormat="1" applyFont="1" applyFill="1" applyBorder="1" applyAlignment="1">
      <alignment horizontal="left" vertical="center"/>
    </xf>
    <xf numFmtId="0" fontId="28" fillId="24" borderId="148" xfId="0" applyNumberFormat="1" applyFont="1" applyFill="1" applyBorder="1" applyAlignment="1">
      <alignment horizontal="left" vertical="center"/>
    </xf>
    <xf numFmtId="0" fontId="28" fillId="24" borderId="192" xfId="0" applyNumberFormat="1" applyFont="1" applyFill="1" applyBorder="1" applyAlignment="1">
      <alignment horizontal="left" vertical="center"/>
    </xf>
    <xf numFmtId="0" fontId="28" fillId="24" borderId="0" xfId="0" applyNumberFormat="1" applyFont="1" applyFill="1" applyBorder="1" applyAlignment="1">
      <alignment horizontal="left" vertical="center"/>
    </xf>
    <xf numFmtId="0" fontId="28" fillId="24" borderId="193" xfId="0" applyNumberFormat="1" applyFont="1" applyFill="1" applyBorder="1" applyAlignment="1">
      <alignment horizontal="left" vertical="center"/>
    </xf>
    <xf numFmtId="0" fontId="28" fillId="24" borderId="136" xfId="0" applyNumberFormat="1" applyFont="1" applyFill="1" applyBorder="1" applyAlignment="1">
      <alignment horizontal="left" vertical="center"/>
    </xf>
    <xf numFmtId="0" fontId="28" fillId="24" borderId="35" xfId="0" applyNumberFormat="1" applyFont="1" applyFill="1" applyBorder="1" applyAlignment="1">
      <alignment horizontal="left" vertical="center"/>
    </xf>
    <xf numFmtId="0" fontId="28" fillId="24" borderId="149" xfId="0" applyNumberFormat="1" applyFont="1" applyFill="1" applyBorder="1" applyAlignment="1">
      <alignment horizontal="left" vertical="center"/>
    </xf>
    <xf numFmtId="0" fontId="28" fillId="24" borderId="135" xfId="45" applyFont="1" applyFill="1" applyBorder="1" applyAlignment="1">
      <alignment horizontal="left" vertical="center"/>
    </xf>
    <xf numFmtId="0" fontId="28" fillId="24" borderId="36" xfId="45" applyFont="1" applyFill="1" applyBorder="1" applyAlignment="1">
      <alignment horizontal="left" vertical="center"/>
    </xf>
    <xf numFmtId="0" fontId="28" fillId="24" borderId="148" xfId="45" applyFont="1" applyFill="1" applyBorder="1" applyAlignment="1">
      <alignment horizontal="left" vertical="center"/>
    </xf>
    <xf numFmtId="0" fontId="28" fillId="24" borderId="192" xfId="45" applyFont="1" applyFill="1" applyBorder="1" applyAlignment="1">
      <alignment horizontal="left" vertical="center"/>
    </xf>
    <xf numFmtId="0" fontId="28" fillId="24" borderId="0" xfId="45" applyFont="1" applyFill="1" applyBorder="1" applyAlignment="1">
      <alignment horizontal="left" vertical="center"/>
    </xf>
    <xf numFmtId="0" fontId="28" fillId="24" borderId="193" xfId="45" applyFont="1" applyFill="1" applyBorder="1" applyAlignment="1">
      <alignment horizontal="left" vertical="center"/>
    </xf>
    <xf numFmtId="0" fontId="28" fillId="24" borderId="136" xfId="45" applyFont="1" applyFill="1" applyBorder="1" applyAlignment="1">
      <alignment horizontal="left" vertical="center"/>
    </xf>
    <xf numFmtId="0" fontId="28" fillId="24" borderId="35" xfId="45" applyFont="1" applyFill="1" applyBorder="1" applyAlignment="1">
      <alignment horizontal="left" vertical="center"/>
    </xf>
    <xf numFmtId="0" fontId="28" fillId="24" borderId="149" xfId="45" applyFont="1" applyFill="1" applyBorder="1" applyAlignment="1">
      <alignment horizontal="left" vertical="center"/>
    </xf>
    <xf numFmtId="192" fontId="49" fillId="24" borderId="135" xfId="52" applyNumberFormat="1" applyFont="1" applyFill="1" applyBorder="1" applyAlignment="1" applyProtection="1">
      <alignment horizontal="center" vertical="center"/>
      <protection locked="0"/>
    </xf>
    <xf numFmtId="192" fontId="49" fillId="24" borderId="36" xfId="52" applyNumberFormat="1" applyFont="1" applyFill="1" applyBorder="1" applyAlignment="1" applyProtection="1">
      <alignment horizontal="center" vertical="center"/>
      <protection locked="0"/>
    </xf>
    <xf numFmtId="192" fontId="49" fillId="24" borderId="136" xfId="52" applyNumberFormat="1" applyFont="1" applyFill="1" applyBorder="1" applyAlignment="1" applyProtection="1">
      <alignment horizontal="center" vertical="center"/>
      <protection locked="0"/>
    </xf>
    <xf numFmtId="192" fontId="49" fillId="24" borderId="35" xfId="52" applyNumberFormat="1" applyFont="1" applyFill="1" applyBorder="1" applyAlignment="1" applyProtection="1">
      <alignment horizontal="center" vertical="center"/>
      <protection locked="0"/>
    </xf>
    <xf numFmtId="0" fontId="28" fillId="24" borderId="36" xfId="0" applyNumberFormat="1" applyFont="1" applyFill="1" applyBorder="1" applyAlignment="1">
      <alignment horizontal="center" vertical="center"/>
    </xf>
    <xf numFmtId="0" fontId="28" fillId="24" borderId="35" xfId="0" applyNumberFormat="1" applyFont="1" applyFill="1" applyBorder="1" applyAlignment="1">
      <alignment horizontal="center" vertical="center"/>
    </xf>
    <xf numFmtId="49" fontId="28" fillId="24" borderId="36" xfId="0" applyNumberFormat="1" applyFont="1" applyFill="1" applyBorder="1" applyAlignment="1">
      <alignment horizontal="center" vertical="center"/>
    </xf>
    <xf numFmtId="0" fontId="0" fillId="24" borderId="137" xfId="0" applyFont="1" applyFill="1" applyBorder="1" applyAlignment="1">
      <alignment horizontal="center" vertical="center"/>
    </xf>
    <xf numFmtId="0" fontId="45" fillId="24" borderId="0" xfId="0" applyNumberFormat="1" applyFont="1" applyFill="1" applyAlignment="1" applyProtection="1">
      <alignment horizontal="center" vertical="center"/>
      <protection locked="0"/>
    </xf>
    <xf numFmtId="0" fontId="28" fillId="0" borderId="0" xfId="0" applyNumberFormat="1" applyFont="1" applyAlignment="1">
      <alignment horizontal="left" vertical="top" wrapText="1"/>
    </xf>
    <xf numFmtId="0" fontId="28" fillId="0" borderId="0" xfId="0" applyNumberFormat="1" applyFont="1" applyAlignment="1">
      <alignment horizontal="center"/>
    </xf>
    <xf numFmtId="0" fontId="28" fillId="0" borderId="194" xfId="0" applyNumberFormat="1" applyFont="1" applyBorder="1" applyAlignment="1">
      <alignment horizontal="center" vertical="center" shrinkToFit="1"/>
    </xf>
    <xf numFmtId="0" fontId="28" fillId="0" borderId="195" xfId="0" applyNumberFormat="1" applyFont="1" applyBorder="1" applyAlignment="1">
      <alignment horizontal="center" vertical="center" shrinkToFit="1"/>
    </xf>
    <xf numFmtId="0" fontId="28" fillId="0" borderId="200" xfId="0" applyNumberFormat="1" applyFont="1" applyBorder="1" applyAlignment="1">
      <alignment horizontal="center" vertical="center" shrinkToFit="1"/>
    </xf>
    <xf numFmtId="0" fontId="28" fillId="0" borderId="137" xfId="0" applyNumberFormat="1" applyFont="1" applyBorder="1" applyAlignment="1">
      <alignment horizontal="center" vertical="center" shrinkToFit="1"/>
    </xf>
    <xf numFmtId="0" fontId="28" fillId="0" borderId="227" xfId="0" applyNumberFormat="1" applyFont="1" applyBorder="1" applyAlignment="1">
      <alignment horizontal="center" vertical="center" shrinkToFit="1"/>
    </xf>
    <xf numFmtId="0" fontId="28" fillId="0" borderId="196" xfId="0" applyNumberFormat="1" applyFont="1" applyBorder="1" applyAlignment="1">
      <alignment horizontal="center" vertical="center" shrinkToFit="1"/>
    </xf>
    <xf numFmtId="0" fontId="28" fillId="0" borderId="147" xfId="0" applyNumberFormat="1" applyFont="1" applyBorder="1" applyAlignment="1">
      <alignment horizontal="center" vertical="center" shrinkToFit="1"/>
    </xf>
    <xf numFmtId="0" fontId="28" fillId="0" borderId="216" xfId="0" applyNumberFormat="1" applyFont="1" applyBorder="1" applyAlignment="1">
      <alignment horizontal="center" vertical="center" shrinkToFit="1"/>
    </xf>
    <xf numFmtId="0" fontId="28" fillId="0" borderId="197" xfId="0" applyNumberFormat="1" applyFont="1" applyBorder="1" applyAlignment="1">
      <alignment horizontal="center" vertical="center" shrinkToFit="1"/>
    </xf>
    <xf numFmtId="0" fontId="28" fillId="0" borderId="198" xfId="0" applyNumberFormat="1" applyFont="1" applyBorder="1" applyAlignment="1">
      <alignment horizontal="center" vertical="center" shrinkToFit="1"/>
    </xf>
    <xf numFmtId="0" fontId="28" fillId="0" borderId="226" xfId="0" applyNumberFormat="1" applyFont="1" applyBorder="1" applyAlignment="1">
      <alignment horizontal="center" vertical="center" shrinkToFit="1"/>
    </xf>
    <xf numFmtId="0" fontId="28" fillId="0" borderId="199" xfId="0" applyNumberFormat="1" applyFont="1" applyBorder="1" applyAlignment="1">
      <alignment horizontal="center" vertical="center" shrinkToFit="1"/>
    </xf>
    <xf numFmtId="0" fontId="28" fillId="0" borderId="149" xfId="0" applyNumberFormat="1" applyFont="1" applyBorder="1" applyAlignment="1">
      <alignment horizontal="center" shrinkToFit="1"/>
    </xf>
    <xf numFmtId="0" fontId="28" fillId="0" borderId="147" xfId="0" applyNumberFormat="1" applyFont="1" applyBorder="1" applyAlignment="1">
      <alignment horizontal="center" shrinkToFit="1"/>
    </xf>
    <xf numFmtId="38" fontId="49" fillId="0" borderId="128" xfId="33" applyFont="1" applyBorder="1" applyAlignment="1" applyProtection="1">
      <alignment horizontal="center" vertical="center" shrinkToFit="1"/>
      <protection locked="0"/>
    </xf>
    <xf numFmtId="38" fontId="49" fillId="0" borderId="26" xfId="33" applyFont="1" applyBorder="1" applyAlignment="1" applyProtection="1">
      <alignment horizontal="center" vertical="center" shrinkToFit="1"/>
      <protection locked="0"/>
    </xf>
    <xf numFmtId="0" fontId="28" fillId="0" borderId="129" xfId="0" applyNumberFormat="1" applyFont="1" applyBorder="1" applyAlignment="1">
      <alignment horizontal="center" shrinkToFit="1"/>
    </xf>
    <xf numFmtId="0" fontId="28" fillId="0" borderId="93" xfId="0" applyNumberFormat="1" applyFont="1" applyBorder="1" applyAlignment="1">
      <alignment horizontal="center" shrinkToFit="1"/>
    </xf>
    <xf numFmtId="0" fontId="28" fillId="0" borderId="79" xfId="0" applyNumberFormat="1" applyFont="1" applyBorder="1" applyAlignment="1" applyProtection="1">
      <alignment horizontal="left" vertical="center" shrinkToFit="1"/>
    </xf>
    <xf numFmtId="0" fontId="28" fillId="0" borderId="26" xfId="0" applyNumberFormat="1" applyFont="1" applyBorder="1" applyAlignment="1" applyProtection="1">
      <alignment horizontal="left" vertical="center" shrinkToFit="1"/>
    </xf>
    <xf numFmtId="0" fontId="0" fillId="0" borderId="26" xfId="0" applyFont="1" applyBorder="1" applyAlignment="1">
      <alignment vertical="center" shrinkToFit="1"/>
    </xf>
    <xf numFmtId="0" fontId="0" fillId="0" borderId="93" xfId="0" applyFont="1" applyBorder="1" applyAlignment="1">
      <alignment vertical="center" shrinkToFit="1"/>
    </xf>
    <xf numFmtId="38" fontId="49" fillId="0" borderId="79" xfId="33" applyFont="1" applyBorder="1" applyAlignment="1" applyProtection="1">
      <alignment horizontal="center" vertical="center" shrinkToFit="1"/>
      <protection locked="0"/>
    </xf>
    <xf numFmtId="0" fontId="28" fillId="0" borderId="26" xfId="0" applyNumberFormat="1" applyFont="1" applyBorder="1" applyAlignment="1">
      <alignment horizontal="center" shrinkToFit="1"/>
    </xf>
    <xf numFmtId="38" fontId="49" fillId="0" borderId="133" xfId="33" applyFont="1" applyBorder="1" applyAlignment="1" applyProtection="1">
      <alignment horizontal="center" vertical="center" shrinkToFit="1"/>
      <protection locked="0"/>
    </xf>
    <xf numFmtId="0" fontId="28" fillId="0" borderId="127" xfId="0" applyNumberFormat="1" applyFont="1" applyBorder="1" applyAlignment="1" applyProtection="1">
      <alignment horizontal="left" vertical="center" shrinkToFit="1"/>
    </xf>
    <xf numFmtId="0" fontId="28" fillId="0" borderId="128" xfId="0" applyNumberFormat="1" applyFont="1" applyBorder="1" applyAlignment="1" applyProtection="1">
      <alignment horizontal="left" vertical="center" shrinkToFit="1"/>
    </xf>
    <xf numFmtId="0" fontId="0" fillId="0" borderId="128" xfId="0" applyFont="1" applyBorder="1" applyAlignment="1">
      <alignment vertical="center" shrinkToFit="1"/>
    </xf>
    <xf numFmtId="0" fontId="0" fillId="0" borderId="129" xfId="0" applyFont="1" applyBorder="1" applyAlignment="1">
      <alignment vertical="center" shrinkToFit="1"/>
    </xf>
    <xf numFmtId="38" fontId="49" fillId="0" borderId="127" xfId="33" applyFont="1" applyBorder="1" applyAlignment="1" applyProtection="1">
      <alignment horizontal="center" vertical="center" shrinkToFit="1"/>
      <protection locked="0"/>
    </xf>
    <xf numFmtId="0" fontId="28" fillId="0" borderId="128" xfId="0" applyNumberFormat="1" applyFont="1" applyBorder="1" applyAlignment="1">
      <alignment horizontal="center" shrinkToFit="1"/>
    </xf>
    <xf numFmtId="38" fontId="49" fillId="0" borderId="136" xfId="33" applyFont="1" applyBorder="1" applyAlignment="1" applyProtection="1">
      <alignment horizontal="center" vertical="center" shrinkToFit="1"/>
      <protection locked="0"/>
    </xf>
    <xf numFmtId="38" fontId="49" fillId="0" borderId="35" xfId="33" applyFont="1" applyBorder="1" applyAlignment="1" applyProtection="1">
      <alignment horizontal="center" vertical="center" shrinkToFit="1"/>
      <protection locked="0"/>
    </xf>
    <xf numFmtId="0" fontId="28" fillId="0" borderId="226" xfId="0" applyNumberFormat="1" applyFont="1" applyBorder="1" applyAlignment="1">
      <alignment horizontal="center" shrinkToFit="1"/>
    </xf>
    <xf numFmtId="38" fontId="49" fillId="0" borderId="27" xfId="33" applyFont="1" applyBorder="1" applyAlignment="1" applyProtection="1">
      <alignment horizontal="center" vertical="center" shrinkToFit="1"/>
      <protection locked="0"/>
    </xf>
    <xf numFmtId="0" fontId="28" fillId="0" borderId="80" xfId="0" applyNumberFormat="1" applyFont="1" applyBorder="1" applyAlignment="1">
      <alignment horizontal="center" shrinkToFit="1"/>
    </xf>
    <xf numFmtId="38" fontId="49" fillId="0" borderId="118" xfId="33" applyFont="1" applyBorder="1" applyAlignment="1" applyProtection="1">
      <alignment horizontal="center" vertical="center" shrinkToFit="1"/>
      <protection locked="0"/>
    </xf>
    <xf numFmtId="38" fontId="49" fillId="0" borderId="16" xfId="33" applyFont="1" applyBorder="1" applyAlignment="1" applyProtection="1">
      <alignment horizontal="center" vertical="center" shrinkToFit="1"/>
      <protection locked="0"/>
    </xf>
    <xf numFmtId="38" fontId="49" fillId="0" borderId="119" xfId="33" applyFont="1" applyBorder="1" applyAlignment="1" applyProtection="1">
      <alignment horizontal="center" vertical="center" shrinkToFit="1"/>
      <protection locked="0"/>
    </xf>
    <xf numFmtId="38" fontId="49" fillId="0" borderId="13" xfId="33" applyFont="1" applyBorder="1" applyAlignment="1" applyProtection="1">
      <alignment horizontal="center" vertical="center" shrinkToFit="1"/>
      <protection locked="0"/>
    </xf>
    <xf numFmtId="0" fontId="28" fillId="0" borderId="120" xfId="0" applyNumberFormat="1" applyFont="1" applyBorder="1" applyAlignment="1">
      <alignment horizontal="center" shrinkToFit="1"/>
    </xf>
    <xf numFmtId="0" fontId="28" fillId="0" borderId="121" xfId="0" applyNumberFormat="1" applyFont="1" applyBorder="1" applyAlignment="1">
      <alignment horizontal="center" shrinkToFit="1"/>
    </xf>
    <xf numFmtId="0" fontId="28" fillId="0" borderId="26" xfId="0" applyNumberFormat="1" applyFont="1" applyBorder="1" applyAlignment="1" applyProtection="1">
      <alignment horizontal="left" shrinkToFit="1"/>
    </xf>
    <xf numFmtId="0" fontId="0" fillId="0" borderId="26" xfId="0" applyFont="1" applyBorder="1" applyAlignment="1">
      <alignment shrinkToFit="1"/>
    </xf>
    <xf numFmtId="0" fontId="0" fillId="0" borderId="93" xfId="0" applyFont="1" applyBorder="1" applyAlignment="1">
      <alignment shrinkToFit="1"/>
    </xf>
    <xf numFmtId="0" fontId="28" fillId="0" borderId="130" xfId="0" applyNumberFormat="1" applyFont="1" applyBorder="1" applyAlignment="1" applyProtection="1">
      <alignment horizontal="left" shrinkToFit="1"/>
    </xf>
    <xf numFmtId="0" fontId="28" fillId="0" borderId="27" xfId="0" applyNumberFormat="1" applyFont="1" applyBorder="1" applyAlignment="1" applyProtection="1">
      <alignment horizontal="left" shrinkToFit="1"/>
    </xf>
    <xf numFmtId="0" fontId="0" fillId="0" borderId="27" xfId="0" applyFont="1" applyBorder="1" applyAlignment="1">
      <alignment shrinkToFit="1"/>
    </xf>
    <xf numFmtId="0" fontId="0" fillId="0" borderId="80" xfId="0" applyFont="1" applyBorder="1" applyAlignment="1">
      <alignment shrinkToFit="1"/>
    </xf>
    <xf numFmtId="38" fontId="49" fillId="0" borderId="130" xfId="33" applyFont="1" applyBorder="1" applyAlignment="1" applyProtection="1">
      <alignment horizontal="center" vertical="center" shrinkToFit="1"/>
      <protection locked="0"/>
    </xf>
    <xf numFmtId="0" fontId="28" fillId="0" borderId="27" xfId="0" applyNumberFormat="1" applyFont="1" applyBorder="1" applyAlignment="1">
      <alignment horizontal="center" shrinkToFit="1"/>
    </xf>
    <xf numFmtId="38" fontId="49" fillId="0" borderId="134" xfId="33" applyFont="1" applyBorder="1" applyAlignment="1" applyProtection="1">
      <alignment horizontal="center" vertical="center" shrinkToFit="1"/>
      <protection locked="0"/>
    </xf>
    <xf numFmtId="0" fontId="28" fillId="0" borderId="15" xfId="0" applyNumberFormat="1" applyFont="1" applyBorder="1" applyAlignment="1" applyProtection="1">
      <alignment horizontal="center" vertical="center" shrinkToFit="1"/>
    </xf>
    <xf numFmtId="0" fontId="28" fillId="0" borderId="16" xfId="0" applyNumberFormat="1" applyFont="1" applyBorder="1" applyAlignment="1" applyProtection="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28" fillId="0" borderId="12" xfId="0" applyNumberFormat="1" applyFont="1" applyBorder="1" applyAlignment="1" applyProtection="1">
      <alignment horizontal="center" vertical="center" shrinkToFit="1"/>
    </xf>
    <xf numFmtId="0" fontId="28" fillId="0" borderId="13" xfId="0" applyNumberFormat="1" applyFont="1" applyBorder="1" applyAlignment="1" applyProtection="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38" fontId="49" fillId="0" borderId="15" xfId="33" applyFont="1" applyBorder="1" applyAlignment="1" applyProtection="1">
      <alignment horizontal="center" vertical="center" shrinkToFit="1"/>
      <protection locked="0"/>
    </xf>
    <xf numFmtId="38" fontId="49" fillId="0" borderId="12" xfId="33" applyFont="1" applyBorder="1" applyAlignment="1" applyProtection="1">
      <alignment horizontal="center" vertical="center" shrinkToFit="1"/>
      <protection locked="0"/>
    </xf>
    <xf numFmtId="0" fontId="28" fillId="0" borderId="16" xfId="0" applyNumberFormat="1" applyFont="1" applyBorder="1" applyAlignment="1">
      <alignment horizontal="center" shrinkToFit="1"/>
    </xf>
    <xf numFmtId="0" fontId="28" fillId="0" borderId="13" xfId="0" applyNumberFormat="1" applyFont="1" applyBorder="1" applyAlignment="1">
      <alignment horizontal="center" shrinkToFit="1"/>
    </xf>
    <xf numFmtId="49" fontId="49" fillId="0" borderId="31" xfId="0" applyNumberFormat="1" applyFont="1" applyBorder="1" applyAlignment="1" applyProtection="1">
      <alignment horizontal="center" vertical="center"/>
      <protection locked="0"/>
    </xf>
    <xf numFmtId="49" fontId="49" fillId="0" borderId="31" xfId="0" applyNumberFormat="1" applyFont="1" applyBorder="1" applyAlignment="1">
      <alignment horizontal="center" vertical="center"/>
    </xf>
    <xf numFmtId="49" fontId="49" fillId="0" borderId="28" xfId="0" applyNumberFormat="1" applyFont="1" applyBorder="1" applyAlignment="1" applyProtection="1">
      <alignment horizontal="center" vertical="center"/>
      <protection locked="0"/>
    </xf>
    <xf numFmtId="49" fontId="49" fillId="0" borderId="28" xfId="0" applyNumberFormat="1" applyFont="1" applyBorder="1" applyAlignment="1">
      <alignment horizontal="center" vertical="center"/>
    </xf>
    <xf numFmtId="49" fontId="49" fillId="0" borderId="33" xfId="0" applyNumberFormat="1" applyFont="1" applyBorder="1" applyAlignment="1">
      <alignment horizontal="center" vertical="center"/>
    </xf>
    <xf numFmtId="49" fontId="49" fillId="0" borderId="34" xfId="0" applyNumberFormat="1" applyFont="1" applyBorder="1" applyAlignment="1">
      <alignment horizontal="center" vertical="center"/>
    </xf>
    <xf numFmtId="0" fontId="49" fillId="0" borderId="36" xfId="0" applyNumberFormat="1" applyFont="1" applyBorder="1" applyAlignment="1">
      <alignment horizontal="center" vertical="center"/>
    </xf>
    <xf numFmtId="0" fontId="28" fillId="0" borderId="17" xfId="0" applyNumberFormat="1" applyFont="1" applyBorder="1" applyAlignment="1" applyProtection="1">
      <alignment horizontal="center" vertical="center" shrinkToFit="1"/>
    </xf>
    <xf numFmtId="0" fontId="28" fillId="0" borderId="10" xfId="0" applyNumberFormat="1" applyFont="1" applyBorder="1" applyAlignment="1" applyProtection="1">
      <alignment horizontal="center" vertical="center" shrinkToFit="1"/>
    </xf>
    <xf numFmtId="0" fontId="28" fillId="0" borderId="0" xfId="0" applyNumberFormat="1" applyFont="1" applyBorder="1" applyAlignment="1" applyProtection="1">
      <alignment horizontal="center" vertical="center" shrinkToFit="1"/>
    </xf>
    <xf numFmtId="0" fontId="28" fillId="0" borderId="11" xfId="0" applyNumberFormat="1" applyFont="1" applyBorder="1" applyAlignment="1" applyProtection="1">
      <alignment horizontal="center" vertical="center" shrinkToFit="1"/>
    </xf>
    <xf numFmtId="0" fontId="28" fillId="0" borderId="14" xfId="0" applyNumberFormat="1" applyFont="1" applyBorder="1" applyAlignment="1" applyProtection="1">
      <alignment horizontal="center" vertical="center" shrinkToFit="1"/>
    </xf>
    <xf numFmtId="0" fontId="28" fillId="0" borderId="17" xfId="0" applyNumberFormat="1" applyFont="1" applyBorder="1" applyAlignment="1">
      <alignment horizontal="center" shrinkToFit="1"/>
    </xf>
    <xf numFmtId="0" fontId="28" fillId="0" borderId="14" xfId="0" applyNumberFormat="1" applyFont="1" applyBorder="1" applyAlignment="1">
      <alignment horizontal="center" shrinkToFit="1"/>
    </xf>
    <xf numFmtId="0" fontId="28" fillId="0" borderId="15"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13" xfId="0" applyNumberFormat="1" applyFont="1" applyBorder="1" applyAlignment="1">
      <alignment horizontal="center" vertical="center"/>
    </xf>
    <xf numFmtId="0" fontId="28" fillId="0" borderId="14" xfId="0" applyNumberFormat="1" applyFont="1" applyBorder="1" applyAlignment="1">
      <alignment horizontal="center" vertical="center"/>
    </xf>
    <xf numFmtId="0" fontId="28" fillId="0" borderId="30" xfId="0" applyNumberFormat="1"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28" fillId="0" borderId="74" xfId="0" applyNumberFormat="1" applyFont="1" applyBorder="1" applyAlignment="1">
      <alignment horizontal="center" vertical="center"/>
    </xf>
    <xf numFmtId="0" fontId="28" fillId="0" borderId="75" xfId="0" applyNumberFormat="1" applyFont="1" applyBorder="1" applyAlignment="1">
      <alignment horizontal="center" vertical="center"/>
    </xf>
    <xf numFmtId="0" fontId="28" fillId="0" borderId="69" xfId="0" applyNumberFormat="1" applyFont="1" applyBorder="1" applyAlignment="1" applyProtection="1">
      <alignment horizontal="center" vertical="center" shrinkToFit="1"/>
      <protection locked="0"/>
    </xf>
    <xf numFmtId="0" fontId="28" fillId="0" borderId="72" xfId="0" applyNumberFormat="1" applyFont="1" applyBorder="1" applyAlignment="1" applyProtection="1">
      <alignment horizontal="center" vertical="center" shrinkToFit="1"/>
      <protection locked="0"/>
    </xf>
    <xf numFmtId="0" fontId="28" fillId="0" borderId="70" xfId="0" applyNumberFormat="1" applyFont="1" applyBorder="1" applyAlignment="1" applyProtection="1">
      <alignment horizontal="center" vertical="center" shrinkToFit="1"/>
      <protection locked="0"/>
    </xf>
    <xf numFmtId="0" fontId="28" fillId="0" borderId="73" xfId="0" applyNumberFormat="1" applyFont="1" applyBorder="1" applyAlignment="1" applyProtection="1">
      <alignment horizontal="center" vertical="center" shrinkToFit="1"/>
      <protection locked="0"/>
    </xf>
    <xf numFmtId="0" fontId="28" fillId="0" borderId="66" xfId="0" applyNumberFormat="1" applyFont="1" applyBorder="1" applyAlignment="1" applyProtection="1">
      <alignment horizontal="center" vertical="center" shrinkToFit="1"/>
      <protection locked="0"/>
    </xf>
    <xf numFmtId="0" fontId="28" fillId="0" borderId="67" xfId="0" applyNumberFormat="1" applyFont="1" applyBorder="1" applyAlignment="1" applyProtection="1">
      <alignment horizontal="center" vertical="center" shrinkToFit="1"/>
      <protection locked="0"/>
    </xf>
    <xf numFmtId="0" fontId="28" fillId="0" borderId="68" xfId="0" applyNumberFormat="1" applyFont="1" applyBorder="1" applyAlignment="1" applyProtection="1">
      <alignment horizontal="center" vertical="center" shrinkToFit="1"/>
      <protection locked="0"/>
    </xf>
    <xf numFmtId="0" fontId="28" fillId="0" borderId="71" xfId="0" applyNumberFormat="1" applyFont="1" applyBorder="1" applyAlignment="1" applyProtection="1">
      <alignment horizontal="center" vertical="center" shrinkToFit="1"/>
      <protection locked="0"/>
    </xf>
    <xf numFmtId="0" fontId="28" fillId="0" borderId="15" xfId="0" applyNumberFormat="1" applyFont="1" applyBorder="1" applyAlignment="1">
      <alignment horizontal="center" vertical="center" shrinkToFit="1"/>
    </xf>
    <xf numFmtId="0" fontId="28" fillId="0" borderId="16" xfId="0" applyNumberFormat="1" applyFont="1" applyBorder="1" applyAlignment="1">
      <alignment horizontal="center" vertical="center" shrinkToFit="1"/>
    </xf>
    <xf numFmtId="0" fontId="28" fillId="0" borderId="17" xfId="0" applyNumberFormat="1" applyFont="1" applyBorder="1" applyAlignment="1">
      <alignment horizontal="center" vertical="center" shrinkToFit="1"/>
    </xf>
    <xf numFmtId="0" fontId="28" fillId="0" borderId="10" xfId="0" applyNumberFormat="1" applyFont="1" applyBorder="1" applyAlignment="1">
      <alignment horizontal="center" vertical="center" shrinkToFit="1"/>
    </xf>
    <xf numFmtId="0" fontId="28" fillId="0" borderId="0" xfId="0" applyNumberFormat="1" applyFont="1" applyBorder="1" applyAlignment="1">
      <alignment horizontal="center" vertical="center" shrinkToFit="1"/>
    </xf>
    <xf numFmtId="0" fontId="28" fillId="0" borderId="11" xfId="0" applyNumberFormat="1" applyFont="1" applyBorder="1" applyAlignment="1">
      <alignment horizontal="center" vertical="center" shrinkToFit="1"/>
    </xf>
    <xf numFmtId="0" fontId="28" fillId="0" borderId="12" xfId="0" applyNumberFormat="1" applyFont="1" applyBorder="1" applyAlignment="1">
      <alignment horizontal="center" vertical="center" shrinkToFit="1"/>
    </xf>
    <xf numFmtId="0" fontId="28" fillId="0" borderId="13" xfId="0" applyNumberFormat="1" applyFont="1" applyBorder="1" applyAlignment="1">
      <alignment horizontal="center" vertical="center" shrinkToFit="1"/>
    </xf>
    <xf numFmtId="0" fontId="28" fillId="0" borderId="14" xfId="0" applyNumberFormat="1" applyFont="1" applyBorder="1" applyAlignment="1">
      <alignment horizontal="center" vertical="center" shrinkToFit="1"/>
    </xf>
    <xf numFmtId="0" fontId="28" fillId="0" borderId="65" xfId="0" applyNumberFormat="1" applyFont="1" applyBorder="1" applyAlignment="1" applyProtection="1">
      <alignment horizontal="center" vertical="center" shrinkToFit="1"/>
      <protection locked="0"/>
    </xf>
    <xf numFmtId="0" fontId="49" fillId="0" borderId="18" xfId="0" applyNumberFormat="1" applyFont="1" applyBorder="1" applyAlignment="1" applyProtection="1">
      <alignment horizontal="center" vertical="center" shrinkToFit="1"/>
      <protection locked="0"/>
    </xf>
    <xf numFmtId="0" fontId="49" fillId="0" borderId="63" xfId="0" applyNumberFormat="1" applyFont="1" applyBorder="1" applyAlignment="1" applyProtection="1">
      <alignment horizontal="center" vertical="center" shrinkToFit="1"/>
      <protection locked="0"/>
    </xf>
    <xf numFmtId="0" fontId="49" fillId="0" borderId="19" xfId="0" applyNumberFormat="1" applyFont="1" applyBorder="1" applyAlignment="1" applyProtection="1">
      <alignment horizontal="center" vertical="center" shrinkToFit="1"/>
      <protection locked="0"/>
    </xf>
    <xf numFmtId="0" fontId="49" fillId="0" borderId="64" xfId="0" applyNumberFormat="1" applyFont="1" applyBorder="1" applyAlignment="1" applyProtection="1">
      <alignment horizontal="center" vertical="center" shrinkToFit="1"/>
      <protection locked="0"/>
    </xf>
    <xf numFmtId="0" fontId="49" fillId="0" borderId="16" xfId="0" applyNumberFormat="1" applyFont="1" applyBorder="1" applyAlignment="1" applyProtection="1">
      <alignment horizontal="center" vertical="center" shrinkToFit="1"/>
      <protection locked="0"/>
    </xf>
    <xf numFmtId="0" fontId="49" fillId="0" borderId="13" xfId="0" applyNumberFormat="1" applyFont="1" applyBorder="1" applyAlignment="1" applyProtection="1">
      <alignment horizontal="center" vertical="center" shrinkToFit="1"/>
      <protection locked="0"/>
    </xf>
    <xf numFmtId="0" fontId="28" fillId="25" borderId="15" xfId="0" applyNumberFormat="1" applyFont="1" applyFill="1" applyBorder="1" applyAlignment="1" applyProtection="1">
      <alignment horizontal="center" vertical="center" shrinkToFit="1"/>
      <protection locked="0"/>
    </xf>
    <xf numFmtId="0" fontId="28" fillId="25" borderId="17" xfId="0" applyNumberFormat="1" applyFont="1" applyFill="1" applyBorder="1" applyAlignment="1" applyProtection="1">
      <alignment horizontal="center" vertical="center" shrinkToFit="1"/>
      <protection locked="0"/>
    </xf>
    <xf numFmtId="0" fontId="28" fillId="25" borderId="12" xfId="0" applyNumberFormat="1" applyFont="1" applyFill="1" applyBorder="1" applyAlignment="1" applyProtection="1">
      <alignment horizontal="center" vertical="center" shrinkToFit="1"/>
      <protection locked="0"/>
    </xf>
    <xf numFmtId="0" fontId="28" fillId="25" borderId="14" xfId="0" applyNumberFormat="1" applyFont="1" applyFill="1" applyBorder="1" applyAlignment="1" applyProtection="1">
      <alignment horizontal="center" vertical="center" shrinkToFit="1"/>
      <protection locked="0"/>
    </xf>
    <xf numFmtId="0" fontId="28" fillId="0" borderId="15" xfId="0" applyNumberFormat="1" applyFont="1" applyBorder="1" applyAlignment="1" applyProtection="1">
      <alignment horizontal="center" vertical="center" shrinkToFit="1"/>
      <protection locked="0"/>
    </xf>
    <xf numFmtId="0" fontId="28" fillId="0" borderId="16" xfId="0" applyNumberFormat="1" applyFont="1" applyBorder="1" applyAlignment="1" applyProtection="1">
      <alignment horizontal="center" vertical="center" shrinkToFit="1"/>
      <protection locked="0"/>
    </xf>
    <xf numFmtId="0" fontId="28" fillId="0" borderId="17" xfId="0" applyNumberFormat="1" applyFont="1" applyBorder="1" applyAlignment="1" applyProtection="1">
      <alignment horizontal="center" vertical="center" shrinkToFit="1"/>
      <protection locked="0"/>
    </xf>
    <xf numFmtId="0" fontId="28" fillId="0" borderId="12" xfId="0" applyNumberFormat="1" applyFont="1" applyBorder="1" applyAlignment="1" applyProtection="1">
      <alignment horizontal="center" vertical="center" shrinkToFit="1"/>
      <protection locked="0"/>
    </xf>
    <xf numFmtId="0" fontId="28" fillId="0" borderId="13" xfId="0" applyNumberFormat="1" applyFont="1" applyBorder="1" applyAlignment="1" applyProtection="1">
      <alignment horizontal="center" vertical="center" shrinkToFit="1"/>
      <protection locked="0"/>
    </xf>
    <xf numFmtId="0" fontId="28" fillId="0" borderId="14" xfId="0" applyNumberFormat="1" applyFont="1" applyBorder="1" applyAlignment="1" applyProtection="1">
      <alignment horizontal="center" vertical="center" shrinkToFit="1"/>
      <protection locked="0"/>
    </xf>
    <xf numFmtId="0" fontId="49" fillId="0" borderId="15" xfId="0" applyNumberFormat="1" applyFont="1" applyBorder="1" applyAlignment="1" applyProtection="1">
      <alignment horizontal="center" vertical="center" shrinkToFit="1"/>
      <protection locked="0"/>
    </xf>
    <xf numFmtId="0" fontId="49" fillId="0" borderId="12" xfId="0" applyNumberFormat="1" applyFont="1" applyBorder="1" applyAlignment="1" applyProtection="1">
      <alignment horizontal="center" vertical="center" shrinkToFit="1"/>
      <protection locked="0"/>
    </xf>
    <xf numFmtId="0" fontId="28" fillId="0" borderId="25" xfId="0" applyNumberFormat="1" applyFont="1" applyBorder="1" applyAlignment="1">
      <alignment horizontal="center" vertical="center" shrinkToFit="1"/>
    </xf>
    <xf numFmtId="0" fontId="28" fillId="0" borderId="24" xfId="0" applyNumberFormat="1" applyFont="1" applyBorder="1" applyAlignment="1">
      <alignment horizontal="center" vertical="center" shrinkToFit="1"/>
    </xf>
    <xf numFmtId="0" fontId="28" fillId="0" borderId="21" xfId="0" applyNumberFormat="1" applyFont="1" applyBorder="1" applyAlignment="1">
      <alignment horizontal="center" vertical="center" shrinkToFit="1"/>
    </xf>
    <xf numFmtId="0" fontId="28" fillId="0" borderId="25" xfId="0" applyNumberFormat="1" applyFont="1" applyBorder="1" applyAlignment="1" applyProtection="1">
      <alignment horizontal="center" vertical="center" shrinkToFit="1"/>
      <protection locked="0"/>
    </xf>
    <xf numFmtId="0" fontId="28" fillId="0" borderId="24" xfId="0" applyNumberFormat="1" applyFont="1" applyBorder="1" applyAlignment="1" applyProtection="1">
      <alignment horizontal="center" vertical="center" shrinkToFit="1"/>
      <protection locked="0"/>
    </xf>
    <xf numFmtId="0" fontId="28" fillId="0" borderId="21" xfId="0" applyNumberFormat="1" applyFont="1" applyBorder="1" applyAlignment="1" applyProtection="1">
      <alignment horizontal="center" vertical="center" shrinkToFit="1"/>
      <protection locked="0"/>
    </xf>
    <xf numFmtId="0" fontId="49" fillId="0" borderId="10" xfId="0" applyNumberFormat="1" applyFont="1" applyBorder="1" applyAlignment="1" applyProtection="1">
      <alignment horizontal="center" vertical="center" shrinkToFit="1"/>
      <protection locked="0"/>
    </xf>
    <xf numFmtId="0" fontId="49" fillId="0" borderId="62" xfId="0" applyNumberFormat="1" applyFont="1" applyBorder="1" applyAlignment="1" applyProtection="1">
      <alignment horizontal="center" vertical="center" shrinkToFit="1"/>
      <protection locked="0"/>
    </xf>
    <xf numFmtId="0" fontId="49" fillId="0" borderId="61" xfId="0" applyNumberFormat="1" applyFont="1" applyBorder="1" applyAlignment="1" applyProtection="1">
      <alignment horizontal="center" vertical="center" shrinkToFit="1"/>
      <protection locked="0"/>
    </xf>
    <xf numFmtId="0" fontId="49" fillId="0" borderId="17" xfId="0" applyNumberFormat="1" applyFont="1" applyBorder="1" applyAlignment="1" applyProtection="1">
      <alignment horizontal="center" vertical="center" shrinkToFit="1"/>
      <protection locked="0"/>
    </xf>
    <xf numFmtId="0" fontId="49" fillId="0" borderId="11" xfId="0" applyNumberFormat="1" applyFont="1" applyBorder="1" applyAlignment="1" applyProtection="1">
      <alignment horizontal="center" vertical="center" shrinkToFit="1"/>
      <protection locked="0"/>
    </xf>
    <xf numFmtId="0" fontId="49" fillId="0" borderId="14" xfId="0" applyNumberFormat="1" applyFont="1" applyBorder="1" applyAlignment="1" applyProtection="1">
      <alignment horizontal="center" vertical="center" shrinkToFit="1"/>
      <protection locked="0"/>
    </xf>
    <xf numFmtId="0" fontId="28" fillId="0" borderId="10" xfId="0" applyNumberFormat="1" applyFont="1" applyBorder="1" applyAlignment="1" applyProtection="1">
      <alignment horizontal="center" vertical="center" shrinkToFit="1"/>
      <protection locked="0"/>
    </xf>
    <xf numFmtId="0" fontId="28" fillId="0" borderId="0" xfId="0" applyNumberFormat="1" applyFont="1" applyBorder="1" applyAlignment="1" applyProtection="1">
      <alignment horizontal="center" vertical="center" shrinkToFit="1"/>
      <protection locked="0"/>
    </xf>
    <xf numFmtId="0" fontId="28" fillId="0" borderId="11" xfId="0" applyNumberFormat="1" applyFont="1" applyBorder="1" applyAlignment="1" applyProtection="1">
      <alignment horizontal="center" vertical="center" shrinkToFit="1"/>
      <protection locked="0"/>
    </xf>
    <xf numFmtId="0" fontId="30" fillId="0" borderId="137" xfId="0" applyNumberFormat="1" applyFont="1" applyBorder="1" applyAlignment="1">
      <alignment horizontal="center" vertical="center" wrapText="1"/>
    </xf>
    <xf numFmtId="0" fontId="30" fillId="0" borderId="137" xfId="0" applyNumberFormat="1" applyFont="1" applyBorder="1" applyAlignment="1">
      <alignment horizontal="left" vertical="center"/>
    </xf>
    <xf numFmtId="191" fontId="49" fillId="0" borderId="137" xfId="0" applyNumberFormat="1" applyFont="1" applyBorder="1" applyAlignment="1" applyProtection="1">
      <alignment horizontal="center" vertical="center"/>
      <protection locked="0"/>
    </xf>
    <xf numFmtId="191" fontId="49" fillId="0" borderId="137" xfId="0" applyNumberFormat="1" applyFont="1" applyBorder="1" applyAlignment="1">
      <alignment horizontal="center" vertical="center"/>
    </xf>
    <xf numFmtId="0" fontId="30" fillId="0" borderId="137" xfId="0" applyNumberFormat="1" applyFont="1" applyFill="1" applyBorder="1" applyAlignment="1" applyProtection="1">
      <alignment horizontal="left" vertical="center"/>
      <protection locked="0"/>
    </xf>
    <xf numFmtId="0" fontId="30" fillId="0" borderId="137" xfId="0" applyNumberFormat="1" applyFont="1" applyBorder="1" applyAlignment="1">
      <alignment horizontal="center" vertical="center"/>
    </xf>
    <xf numFmtId="0" fontId="31" fillId="0" borderId="135" xfId="0" applyNumberFormat="1" applyFont="1" applyBorder="1" applyAlignment="1" applyProtection="1">
      <alignment horizontal="center" vertical="center"/>
      <protection locked="0"/>
    </xf>
    <xf numFmtId="0" fontId="31" fillId="0" borderId="36" xfId="0" applyNumberFormat="1" applyFont="1" applyBorder="1" applyAlignment="1" applyProtection="1">
      <alignment horizontal="center" vertical="center"/>
      <protection locked="0"/>
    </xf>
    <xf numFmtId="0" fontId="31" fillId="0" borderId="148" xfId="0" applyNumberFormat="1" applyFont="1" applyBorder="1" applyAlignment="1" applyProtection="1">
      <alignment horizontal="center" vertical="center"/>
      <protection locked="0"/>
    </xf>
    <xf numFmtId="0" fontId="31" fillId="0" borderId="136" xfId="0" applyNumberFormat="1" applyFont="1" applyBorder="1" applyAlignment="1" applyProtection="1">
      <alignment horizontal="center" vertical="center"/>
      <protection locked="0"/>
    </xf>
    <xf numFmtId="0" fontId="31" fillId="0" borderId="35" xfId="0" applyNumberFormat="1" applyFont="1" applyBorder="1" applyAlignment="1" applyProtection="1">
      <alignment horizontal="center" vertical="center"/>
      <protection locked="0"/>
    </xf>
    <xf numFmtId="0" fontId="31" fillId="0" borderId="149" xfId="0" applyNumberFormat="1" applyFont="1" applyBorder="1" applyAlignment="1" applyProtection="1">
      <alignment horizontal="center" vertical="center"/>
      <protection locked="0"/>
    </xf>
    <xf numFmtId="0" fontId="28" fillId="0" borderId="135" xfId="0" applyNumberFormat="1" applyFont="1" applyBorder="1" applyAlignment="1">
      <alignment horizontal="left" vertical="center" wrapText="1"/>
    </xf>
    <xf numFmtId="0" fontId="28" fillId="0" borderId="36" xfId="0" applyNumberFormat="1" applyFont="1" applyBorder="1" applyAlignment="1">
      <alignment horizontal="left" vertical="center" wrapText="1"/>
    </xf>
    <xf numFmtId="0" fontId="28" fillId="0" borderId="148" xfId="0" applyNumberFormat="1" applyFont="1" applyBorder="1" applyAlignment="1">
      <alignment horizontal="left" vertical="center" wrapText="1"/>
    </xf>
    <xf numFmtId="0" fontId="28" fillId="0" borderId="192" xfId="0" applyNumberFormat="1" applyFont="1" applyBorder="1" applyAlignment="1">
      <alignment horizontal="left" vertical="center" wrapText="1"/>
    </xf>
    <xf numFmtId="0" fontId="28" fillId="0" borderId="0" xfId="0" applyNumberFormat="1" applyFont="1" applyBorder="1" applyAlignment="1">
      <alignment horizontal="left" vertical="center" wrapText="1"/>
    </xf>
    <xf numFmtId="0" fontId="28" fillId="0" borderId="193" xfId="0" applyNumberFormat="1" applyFont="1" applyBorder="1" applyAlignment="1">
      <alignment horizontal="left" vertical="center" wrapText="1"/>
    </xf>
    <xf numFmtId="0" fontId="28" fillId="0" borderId="136" xfId="0" applyNumberFormat="1" applyFont="1" applyBorder="1" applyAlignment="1">
      <alignment horizontal="left" vertical="center" wrapText="1"/>
    </xf>
    <xf numFmtId="0" fontId="28" fillId="0" borderId="35" xfId="0" applyNumberFormat="1" applyFont="1" applyBorder="1" applyAlignment="1">
      <alignment horizontal="left" vertical="center" wrapText="1"/>
    </xf>
    <xf numFmtId="0" fontId="28" fillId="0" borderId="149" xfId="0" applyNumberFormat="1" applyFont="1" applyBorder="1" applyAlignment="1">
      <alignment horizontal="left" vertical="center" wrapText="1"/>
    </xf>
    <xf numFmtId="0" fontId="28" fillId="0" borderId="135" xfId="0" applyNumberFormat="1" applyFont="1" applyBorder="1" applyAlignment="1">
      <alignment horizontal="center" vertical="center"/>
    </xf>
    <xf numFmtId="0" fontId="28" fillId="0" borderId="136" xfId="0" applyNumberFormat="1" applyFont="1" applyBorder="1" applyAlignment="1">
      <alignment horizontal="center" vertical="center"/>
    </xf>
    <xf numFmtId="0" fontId="31" fillId="0" borderId="36" xfId="0" applyNumberFormat="1" applyFont="1" applyBorder="1" applyAlignment="1">
      <alignment horizontal="center" vertical="center"/>
    </xf>
    <xf numFmtId="0" fontId="31" fillId="0" borderId="35" xfId="0" applyNumberFormat="1" applyFont="1" applyBorder="1" applyAlignment="1">
      <alignment horizontal="center" vertical="center"/>
    </xf>
    <xf numFmtId="0" fontId="28" fillId="0" borderId="135" xfId="0" applyNumberFormat="1" applyFont="1" applyBorder="1" applyAlignment="1">
      <alignment vertical="top" wrapText="1"/>
    </xf>
    <xf numFmtId="0" fontId="28" fillId="0" borderId="36" xfId="0" applyNumberFormat="1" applyFont="1" applyBorder="1" applyAlignment="1">
      <alignment vertical="top" wrapText="1"/>
    </xf>
    <xf numFmtId="0" fontId="28" fillId="0" borderId="148" xfId="0" applyNumberFormat="1" applyFont="1" applyBorder="1" applyAlignment="1">
      <alignment vertical="top" wrapText="1"/>
    </xf>
    <xf numFmtId="0" fontId="28" fillId="0" borderId="136" xfId="0" applyNumberFormat="1" applyFont="1" applyBorder="1" applyAlignment="1">
      <alignment vertical="top" wrapText="1"/>
    </xf>
    <xf numFmtId="0" fontId="28" fillId="0" borderId="35" xfId="0" applyNumberFormat="1" applyFont="1" applyBorder="1" applyAlignment="1">
      <alignment vertical="top" wrapText="1"/>
    </xf>
    <xf numFmtId="0" fontId="28" fillId="0" borderId="149" xfId="0" applyNumberFormat="1" applyFont="1" applyBorder="1" applyAlignment="1">
      <alignment vertical="top" wrapText="1"/>
    </xf>
    <xf numFmtId="0" fontId="9" fillId="0" borderId="36" xfId="0" applyNumberFormat="1" applyFont="1" applyBorder="1" applyAlignment="1">
      <alignment vertical="top" wrapText="1"/>
    </xf>
    <xf numFmtId="0" fontId="9" fillId="0" borderId="148" xfId="0" applyNumberFormat="1" applyFont="1" applyBorder="1" applyAlignment="1">
      <alignment vertical="top" wrapText="1"/>
    </xf>
    <xf numFmtId="0" fontId="9" fillId="0" borderId="192" xfId="0" applyNumberFormat="1" applyFont="1" applyBorder="1" applyAlignment="1">
      <alignment vertical="top" wrapText="1"/>
    </xf>
    <xf numFmtId="0" fontId="9" fillId="0" borderId="0" xfId="0" applyNumberFormat="1" applyFont="1" applyBorder="1" applyAlignment="1">
      <alignment vertical="top" wrapText="1"/>
    </xf>
    <xf numFmtId="0" fontId="9" fillId="0" borderId="193" xfId="0" applyNumberFormat="1" applyFont="1" applyBorder="1" applyAlignment="1">
      <alignment vertical="top" wrapText="1"/>
    </xf>
    <xf numFmtId="0" fontId="9" fillId="0" borderId="136" xfId="0" applyNumberFormat="1" applyFont="1" applyBorder="1" applyAlignment="1">
      <alignment vertical="top" wrapText="1"/>
    </xf>
    <xf numFmtId="0" fontId="9" fillId="0" borderId="35" xfId="0" applyNumberFormat="1" applyFont="1" applyBorder="1" applyAlignment="1">
      <alignment vertical="top" wrapText="1"/>
    </xf>
    <xf numFmtId="0" fontId="9" fillId="0" borderId="149" xfId="0" applyNumberFormat="1" applyFont="1" applyBorder="1" applyAlignment="1">
      <alignment vertical="top" wrapText="1"/>
    </xf>
    <xf numFmtId="0" fontId="69" fillId="0" borderId="36" xfId="0" applyNumberFormat="1" applyFont="1" applyBorder="1" applyAlignment="1">
      <alignment horizontal="center" vertical="top"/>
    </xf>
    <xf numFmtId="0" fontId="30" fillId="0" borderId="192" xfId="0" applyNumberFormat="1" applyFont="1" applyBorder="1" applyAlignment="1">
      <alignment horizontal="left" vertical="top"/>
    </xf>
    <xf numFmtId="0" fontId="30" fillId="0" borderId="0" xfId="0" applyNumberFormat="1" applyFont="1" applyBorder="1" applyAlignment="1">
      <alignment horizontal="left" vertical="top"/>
    </xf>
    <xf numFmtId="0" fontId="30" fillId="0" borderId="193" xfId="0" applyNumberFormat="1" applyFont="1" applyBorder="1" applyAlignment="1">
      <alignment horizontal="left" vertical="top"/>
    </xf>
    <xf numFmtId="0" fontId="30" fillId="0" borderId="136" xfId="0" applyNumberFormat="1" applyFont="1" applyBorder="1" applyAlignment="1">
      <alignment horizontal="left" vertical="top"/>
    </xf>
    <xf numFmtId="0" fontId="30" fillId="0" borderId="35" xfId="0" applyNumberFormat="1" applyFont="1" applyBorder="1" applyAlignment="1">
      <alignment horizontal="left" vertical="top"/>
    </xf>
    <xf numFmtId="0" fontId="30" fillId="0" borderId="149" xfId="0" applyNumberFormat="1" applyFont="1" applyBorder="1" applyAlignment="1">
      <alignment horizontal="left" vertical="top"/>
    </xf>
    <xf numFmtId="185" fontId="28" fillId="24" borderId="0" xfId="0" applyNumberFormat="1" applyFont="1" applyFill="1" applyBorder="1" applyAlignment="1">
      <alignment horizontal="right"/>
    </xf>
    <xf numFmtId="0" fontId="45" fillId="24" borderId="0" xfId="0" applyNumberFormat="1" applyFont="1" applyFill="1" applyBorder="1" applyAlignment="1">
      <alignment horizontal="center" vertical="center"/>
    </xf>
    <xf numFmtId="0" fontId="28" fillId="24" borderId="135" xfId="0" applyNumberFormat="1" applyFont="1" applyFill="1" applyBorder="1" applyAlignment="1" applyProtection="1">
      <alignment horizontal="center" vertical="center"/>
      <protection locked="0"/>
    </xf>
    <xf numFmtId="0" fontId="28" fillId="24" borderId="36" xfId="0" applyNumberFormat="1" applyFont="1" applyFill="1" applyBorder="1" applyAlignment="1" applyProtection="1">
      <alignment horizontal="center" vertical="center"/>
      <protection locked="0"/>
    </xf>
    <xf numFmtId="0" fontId="28" fillId="24" borderId="148" xfId="0" applyNumberFormat="1" applyFont="1" applyFill="1" applyBorder="1" applyAlignment="1" applyProtection="1">
      <alignment horizontal="center" vertical="center"/>
      <protection locked="0"/>
    </xf>
    <xf numFmtId="0" fontId="28" fillId="24" borderId="192" xfId="0" applyNumberFormat="1" applyFont="1" applyFill="1" applyBorder="1" applyAlignment="1" applyProtection="1">
      <alignment horizontal="center" vertical="center"/>
      <protection locked="0"/>
    </xf>
    <xf numFmtId="0" fontId="28" fillId="24" borderId="0" xfId="0" applyNumberFormat="1" applyFont="1" applyFill="1" applyBorder="1" applyAlignment="1" applyProtection="1">
      <alignment horizontal="center" vertical="center"/>
      <protection locked="0"/>
    </xf>
    <xf numFmtId="0" fontId="28" fillId="24" borderId="193" xfId="0" applyNumberFormat="1" applyFont="1" applyFill="1" applyBorder="1" applyAlignment="1" applyProtection="1">
      <alignment horizontal="center" vertical="center"/>
      <protection locked="0"/>
    </xf>
    <xf numFmtId="0" fontId="28" fillId="24" borderId="136" xfId="0" applyNumberFormat="1" applyFont="1" applyFill="1" applyBorder="1" applyAlignment="1" applyProtection="1">
      <alignment horizontal="center" vertical="center"/>
      <protection locked="0"/>
    </xf>
    <xf numFmtId="0" fontId="28" fillId="24" borderId="35" xfId="0" applyNumberFormat="1" applyFont="1" applyFill="1" applyBorder="1" applyAlignment="1" applyProtection="1">
      <alignment horizontal="center" vertical="center"/>
      <protection locked="0"/>
    </xf>
    <xf numFmtId="0" fontId="28" fillId="24" borderId="149" xfId="0" applyNumberFormat="1" applyFont="1" applyFill="1" applyBorder="1" applyAlignment="1" applyProtection="1">
      <alignment horizontal="center" vertical="center"/>
      <protection locked="0"/>
    </xf>
    <xf numFmtId="0" fontId="49" fillId="24" borderId="36" xfId="0" applyNumberFormat="1" applyFont="1" applyFill="1" applyBorder="1" applyAlignment="1" applyProtection="1">
      <alignment horizontal="center" vertical="center"/>
      <protection locked="0"/>
    </xf>
    <xf numFmtId="0" fontId="49" fillId="24" borderId="35" xfId="0" applyNumberFormat="1" applyFont="1" applyFill="1" applyBorder="1" applyAlignment="1" applyProtection="1">
      <alignment horizontal="center" vertical="center"/>
      <protection locked="0"/>
    </xf>
    <xf numFmtId="0" fontId="49" fillId="24" borderId="137" xfId="0" applyNumberFormat="1" applyFont="1" applyFill="1" applyBorder="1" applyAlignment="1" applyProtection="1">
      <alignment horizontal="center" vertical="center"/>
      <protection locked="0"/>
    </xf>
    <xf numFmtId="0" fontId="28" fillId="24" borderId="137" xfId="0" applyNumberFormat="1" applyFont="1" applyFill="1" applyBorder="1" applyAlignment="1">
      <alignment horizontal="left" vertical="center" wrapText="1"/>
    </xf>
    <xf numFmtId="49" fontId="49" fillId="24" borderId="0" xfId="0" applyNumberFormat="1" applyFont="1" applyFill="1" applyBorder="1" applyAlignment="1">
      <alignment horizontal="center" vertical="center"/>
    </xf>
    <xf numFmtId="0" fontId="45" fillId="24" borderId="0" xfId="0" applyNumberFormat="1" applyFont="1" applyFill="1" applyAlignment="1">
      <alignment horizontal="center" vertical="center"/>
    </xf>
    <xf numFmtId="0" fontId="28" fillId="24" borderId="0" xfId="0" applyNumberFormat="1" applyFont="1" applyFill="1" applyAlignment="1">
      <alignment horizontal="center"/>
    </xf>
    <xf numFmtId="0" fontId="31" fillId="24" borderId="137" xfId="0" applyNumberFormat="1" applyFont="1" applyFill="1" applyBorder="1" applyAlignment="1" applyProtection="1">
      <alignment horizontal="center" vertical="center"/>
      <protection locked="0"/>
    </xf>
    <xf numFmtId="0" fontId="28" fillId="24" borderId="135" xfId="0" applyNumberFormat="1" applyFont="1" applyFill="1" applyBorder="1" applyAlignment="1">
      <alignment horizontal="center" vertical="center"/>
    </xf>
    <xf numFmtId="0" fontId="28" fillId="24" borderId="148" xfId="0" applyNumberFormat="1" applyFont="1" applyFill="1" applyBorder="1" applyAlignment="1">
      <alignment horizontal="center" vertical="center"/>
    </xf>
    <xf numFmtId="0" fontId="28" fillId="24" borderId="192" xfId="0" applyNumberFormat="1" applyFont="1" applyFill="1" applyBorder="1" applyAlignment="1">
      <alignment horizontal="center" vertical="center"/>
    </xf>
    <xf numFmtId="0" fontId="28" fillId="24" borderId="0" xfId="0" applyNumberFormat="1" applyFont="1" applyFill="1" applyBorder="1" applyAlignment="1">
      <alignment horizontal="center" vertical="center"/>
    </xf>
    <xf numFmtId="0" fontId="28" fillId="24" borderId="193" xfId="0" applyNumberFormat="1" applyFont="1" applyFill="1" applyBorder="1" applyAlignment="1">
      <alignment horizontal="center" vertical="center"/>
    </xf>
    <xf numFmtId="0" fontId="28" fillId="24" borderId="136" xfId="0" applyNumberFormat="1" applyFont="1" applyFill="1" applyBorder="1" applyAlignment="1">
      <alignment horizontal="center" vertical="center"/>
    </xf>
    <xf numFmtId="0" fontId="28" fillId="24" borderId="149" xfId="0" applyNumberFormat="1" applyFont="1" applyFill="1" applyBorder="1" applyAlignment="1">
      <alignment horizontal="center" vertical="center"/>
    </xf>
    <xf numFmtId="0" fontId="28" fillId="24" borderId="0" xfId="0" applyNumberFormat="1" applyFont="1" applyFill="1" applyAlignment="1">
      <alignment horizontal="left"/>
    </xf>
    <xf numFmtId="0" fontId="29" fillId="24" borderId="150" xfId="0" applyFont="1" applyFill="1" applyBorder="1" applyAlignment="1">
      <alignment horizontal="center" vertical="center"/>
    </xf>
    <xf numFmtId="0" fontId="29" fillId="24" borderId="151" xfId="0" applyFont="1" applyFill="1" applyBorder="1" applyAlignment="1">
      <alignment horizontal="center" vertical="center"/>
    </xf>
    <xf numFmtId="0" fontId="67" fillId="24" borderId="150" xfId="0" applyFont="1" applyFill="1" applyBorder="1" applyAlignment="1">
      <alignment horizontal="center" vertical="center"/>
    </xf>
    <xf numFmtId="0" fontId="67" fillId="24" borderId="135" xfId="0" applyFont="1" applyFill="1" applyBorder="1" applyAlignment="1">
      <alignment horizontal="center" vertical="center"/>
    </xf>
    <xf numFmtId="0" fontId="67" fillId="24" borderId="151" xfId="0" applyFont="1" applyFill="1" applyBorder="1" applyAlignment="1">
      <alignment horizontal="center" vertical="center"/>
    </xf>
    <xf numFmtId="0" fontId="67" fillId="24" borderId="136" xfId="0" applyFont="1" applyFill="1" applyBorder="1" applyAlignment="1">
      <alignment horizontal="center" vertical="center"/>
    </xf>
    <xf numFmtId="0" fontId="30" fillId="24" borderId="137" xfId="0" applyNumberFormat="1" applyFont="1" applyFill="1" applyBorder="1" applyAlignment="1">
      <alignment horizontal="center" vertical="center" wrapText="1"/>
    </xf>
    <xf numFmtId="0" fontId="30" fillId="24" borderId="137" xfId="0" applyNumberFormat="1" applyFont="1" applyFill="1" applyBorder="1" applyAlignment="1">
      <alignment horizontal="center" vertical="center"/>
    </xf>
    <xf numFmtId="187" fontId="47" fillId="24" borderId="150" xfId="0" applyNumberFormat="1" applyFont="1" applyFill="1" applyBorder="1" applyAlignment="1">
      <alignment horizontal="right" vertical="center" wrapText="1"/>
    </xf>
    <xf numFmtId="187" fontId="47" fillId="24" borderId="151" xfId="0" applyNumberFormat="1" applyFont="1" applyFill="1" applyBorder="1" applyAlignment="1">
      <alignment horizontal="right" vertical="center" wrapText="1"/>
    </xf>
    <xf numFmtId="187" fontId="47" fillId="24" borderId="150" xfId="0" applyNumberFormat="1" applyFont="1" applyFill="1" applyBorder="1" applyAlignment="1">
      <alignment horizontal="right" vertical="center"/>
    </xf>
    <xf numFmtId="187" fontId="47" fillId="24" borderId="151" xfId="0" applyNumberFormat="1" applyFont="1" applyFill="1" applyBorder="1" applyAlignment="1">
      <alignment horizontal="right" vertical="center"/>
    </xf>
    <xf numFmtId="0" fontId="49" fillId="24" borderId="36" xfId="0" applyNumberFormat="1" applyFont="1" applyFill="1" applyBorder="1" applyAlignment="1">
      <alignment horizontal="center" vertical="center"/>
    </xf>
    <xf numFmtId="0" fontId="53" fillId="24" borderId="132" xfId="68" applyNumberFormat="1" applyFont="1" applyFill="1" applyBorder="1" applyAlignment="1">
      <alignment horizontal="left" vertical="center" wrapText="1"/>
    </xf>
    <xf numFmtId="0" fontId="53" fillId="24" borderId="22" xfId="68" applyNumberFormat="1" applyFont="1" applyFill="1" applyBorder="1" applyAlignment="1">
      <alignment horizontal="left" vertical="center" wrapText="1"/>
    </xf>
    <xf numFmtId="0" fontId="53" fillId="24" borderId="91" xfId="68" applyNumberFormat="1" applyFont="1" applyFill="1" applyBorder="1" applyAlignment="1">
      <alignment horizontal="left" vertical="center" wrapText="1"/>
    </xf>
    <xf numFmtId="0" fontId="53" fillId="24" borderId="92" xfId="68" applyNumberFormat="1" applyFont="1" applyFill="1" applyBorder="1" applyAlignment="1">
      <alignment horizontal="left" vertical="center" wrapText="1"/>
    </xf>
    <xf numFmtId="0" fontId="52" fillId="24" borderId="22" xfId="68" applyNumberFormat="1" applyFont="1" applyFill="1" applyBorder="1" applyAlignment="1">
      <alignment horizontal="center" vertical="center" wrapText="1"/>
    </xf>
    <xf numFmtId="0" fontId="53" fillId="24" borderId="92" xfId="68" applyNumberFormat="1" applyFont="1" applyFill="1" applyBorder="1" applyAlignment="1">
      <alignment horizontal="center" vertical="center" wrapText="1"/>
    </xf>
    <xf numFmtId="181" fontId="95" fillId="0" borderId="25" xfId="68" applyNumberFormat="1" applyFont="1" applyFill="1" applyBorder="1" applyAlignment="1">
      <alignment horizontal="right" vertical="center" wrapText="1"/>
    </xf>
    <xf numFmtId="181" fontId="95" fillId="0" borderId="24" xfId="68" applyNumberFormat="1" applyFont="1" applyFill="1" applyBorder="1" applyAlignment="1">
      <alignment horizontal="right" vertical="center" wrapText="1"/>
    </xf>
    <xf numFmtId="181" fontId="95" fillId="0" borderId="21" xfId="68" applyNumberFormat="1" applyFont="1" applyFill="1" applyBorder="1" applyAlignment="1">
      <alignment horizontal="right" vertical="center" wrapText="1"/>
    </xf>
    <xf numFmtId="187" fontId="95" fillId="0" borderId="106" xfId="68" applyNumberFormat="1" applyFont="1" applyFill="1" applyBorder="1" applyAlignment="1">
      <alignment horizontal="right" vertical="center" wrapText="1"/>
    </xf>
    <xf numFmtId="187" fontId="95" fillId="0" borderId="59" xfId="68" applyNumberFormat="1" applyFont="1" applyFill="1" applyBorder="1" applyAlignment="1">
      <alignment horizontal="right" vertical="center" wrapText="1"/>
    </xf>
    <xf numFmtId="187" fontId="95" fillId="0" borderId="81" xfId="68" applyNumberFormat="1" applyFont="1" applyFill="1" applyBorder="1" applyAlignment="1">
      <alignment horizontal="right" vertical="center" wrapText="1"/>
    </xf>
    <xf numFmtId="0" fontId="53" fillId="24" borderId="25" xfId="61" applyFont="1" applyFill="1" applyBorder="1" applyAlignment="1">
      <alignment horizontal="center" vertical="center" wrapText="1"/>
    </xf>
    <xf numFmtId="0" fontId="53" fillId="24" borderId="21" xfId="61" applyFont="1" applyFill="1" applyBorder="1" applyAlignment="1">
      <alignment horizontal="center" vertical="center" wrapText="1"/>
    </xf>
    <xf numFmtId="0" fontId="53" fillId="24" borderId="106" xfId="61" applyFont="1" applyFill="1" applyBorder="1" applyAlignment="1">
      <alignment horizontal="center" vertical="center" wrapText="1"/>
    </xf>
    <xf numFmtId="0" fontId="53" fillId="24" borderId="81" xfId="61" applyFont="1" applyFill="1" applyBorder="1" applyAlignment="1">
      <alignment horizontal="center" vertical="center" wrapText="1"/>
    </xf>
    <xf numFmtId="0" fontId="52" fillId="24" borderId="22" xfId="68" applyNumberFormat="1" applyFont="1" applyFill="1" applyBorder="1" applyAlignment="1">
      <alignment horizontal="center" vertical="center"/>
    </xf>
    <xf numFmtId="181" fontId="53" fillId="24" borderId="22" xfId="68" applyNumberFormat="1" applyFont="1" applyFill="1" applyBorder="1" applyAlignment="1">
      <alignment horizontal="center" vertical="center"/>
    </xf>
    <xf numFmtId="0" fontId="53" fillId="24" borderId="22" xfId="68" applyNumberFormat="1" applyFont="1" applyFill="1" applyBorder="1" applyAlignment="1">
      <alignment horizontal="center" vertical="center"/>
    </xf>
    <xf numFmtId="0" fontId="56" fillId="27" borderId="94" xfId="68" applyNumberFormat="1" applyFont="1" applyFill="1" applyBorder="1" applyAlignment="1">
      <alignment horizontal="center" vertical="center"/>
    </xf>
    <xf numFmtId="0" fontId="56" fillId="27" borderId="95" xfId="68" applyNumberFormat="1" applyFont="1" applyFill="1" applyBorder="1" applyAlignment="1">
      <alignment horizontal="center" vertical="center"/>
    </xf>
    <xf numFmtId="0" fontId="53" fillId="24" borderId="102" xfId="68" applyNumberFormat="1" applyFont="1" applyFill="1" applyBorder="1" applyAlignment="1">
      <alignment horizontal="center" vertical="center" textRotation="255" wrapText="1"/>
    </xf>
    <xf numFmtId="0" fontId="53" fillId="24" borderId="17" xfId="68" applyNumberFormat="1" applyFont="1" applyFill="1" applyBorder="1" applyAlignment="1">
      <alignment horizontal="center" vertical="center" textRotation="255" wrapText="1"/>
    </xf>
    <xf numFmtId="0" fontId="53" fillId="24" borderId="52" xfId="68" applyNumberFormat="1" applyFont="1" applyFill="1" applyBorder="1" applyAlignment="1">
      <alignment horizontal="center" vertical="center" textRotation="255" wrapText="1"/>
    </xf>
    <xf numFmtId="0" fontId="53" fillId="24" borderId="11" xfId="68" applyNumberFormat="1" applyFont="1" applyFill="1" applyBorder="1" applyAlignment="1">
      <alignment horizontal="center" vertical="center" textRotation="255" wrapText="1"/>
    </xf>
    <xf numFmtId="0" fontId="53" fillId="24" borderId="104" xfId="68" applyNumberFormat="1" applyFont="1" applyFill="1" applyBorder="1" applyAlignment="1">
      <alignment horizontal="center" vertical="center" textRotation="255" wrapText="1"/>
    </xf>
    <xf numFmtId="0" fontId="53" fillId="24" borderId="14" xfId="68" applyNumberFormat="1" applyFont="1" applyFill="1" applyBorder="1" applyAlignment="1">
      <alignment horizontal="center" vertical="center" textRotation="255" wrapText="1"/>
    </xf>
    <xf numFmtId="0" fontId="53" fillId="24" borderId="15" xfId="68" applyNumberFormat="1" applyFont="1" applyFill="1" applyBorder="1" applyAlignment="1">
      <alignment horizontal="left" vertical="center" wrapText="1"/>
    </xf>
    <xf numFmtId="0" fontId="53" fillId="24" borderId="16" xfId="68" applyNumberFormat="1" applyFont="1" applyFill="1" applyBorder="1" applyAlignment="1">
      <alignment horizontal="left" vertical="center" wrapText="1"/>
    </xf>
    <xf numFmtId="0" fontId="53" fillId="24" borderId="17" xfId="68" applyNumberFormat="1" applyFont="1" applyFill="1" applyBorder="1" applyAlignment="1">
      <alignment horizontal="left" vertical="center" wrapText="1"/>
    </xf>
    <xf numFmtId="0" fontId="53" fillId="24" borderId="25" xfId="68" applyNumberFormat="1" applyFont="1" applyFill="1" applyBorder="1" applyAlignment="1">
      <alignment horizontal="center" vertical="center" wrapText="1"/>
    </xf>
    <xf numFmtId="0" fontId="53" fillId="24" borderId="24" xfId="68" applyFont="1" applyFill="1" applyBorder="1" applyAlignment="1">
      <alignment horizontal="center" vertical="center" wrapText="1"/>
    </xf>
    <xf numFmtId="0" fontId="53" fillId="24" borderId="21" xfId="68" applyFont="1" applyFill="1" applyBorder="1" applyAlignment="1">
      <alignment horizontal="center" vertical="center" wrapText="1"/>
    </xf>
    <xf numFmtId="181" fontId="95" fillId="0" borderId="87" xfId="68" applyNumberFormat="1" applyFont="1" applyFill="1" applyBorder="1" applyAlignment="1">
      <alignment horizontal="right" vertical="center" wrapText="1"/>
    </xf>
    <xf numFmtId="181" fontId="95" fillId="0" borderId="57" xfId="68" applyNumberFormat="1" applyFont="1" applyFill="1" applyBorder="1" applyAlignment="1">
      <alignment horizontal="right" vertical="center" wrapText="1"/>
    </xf>
    <xf numFmtId="181" fontId="95" fillId="0" borderId="88" xfId="68" applyNumberFormat="1" applyFont="1" applyFill="1" applyBorder="1" applyAlignment="1">
      <alignment horizontal="right" vertical="center" wrapText="1"/>
    </xf>
    <xf numFmtId="0" fontId="53" fillId="24" borderId="24" xfId="61" applyFont="1" applyFill="1" applyBorder="1" applyAlignment="1">
      <alignment horizontal="center" vertical="center" wrapText="1"/>
    </xf>
    <xf numFmtId="0" fontId="52" fillId="24" borderId="15" xfId="68" applyNumberFormat="1" applyFont="1" applyFill="1" applyBorder="1" applyAlignment="1">
      <alignment horizontal="center" vertical="center" textRotation="255" wrapText="1"/>
    </xf>
    <xf numFmtId="0" fontId="52" fillId="24" borderId="17" xfId="68" applyNumberFormat="1" applyFont="1" applyFill="1" applyBorder="1" applyAlignment="1">
      <alignment horizontal="center" vertical="center" textRotation="255" wrapText="1"/>
    </xf>
    <xf numFmtId="0" fontId="52" fillId="24" borderId="10" xfId="68" applyNumberFormat="1" applyFont="1" applyFill="1" applyBorder="1" applyAlignment="1">
      <alignment horizontal="center" vertical="center" textRotation="255" wrapText="1"/>
    </xf>
    <xf numFmtId="0" fontId="52" fillId="24" borderId="11" xfId="68" applyNumberFormat="1" applyFont="1" applyFill="1" applyBorder="1" applyAlignment="1">
      <alignment horizontal="center" vertical="center" textRotation="255" wrapText="1"/>
    </xf>
    <xf numFmtId="0" fontId="52" fillId="24" borderId="12" xfId="68" applyNumberFormat="1" applyFont="1" applyFill="1" applyBorder="1" applyAlignment="1">
      <alignment horizontal="center" vertical="center" textRotation="255" wrapText="1"/>
    </xf>
    <xf numFmtId="0" fontId="52" fillId="24" borderId="14" xfId="68" applyNumberFormat="1" applyFont="1" applyFill="1" applyBorder="1" applyAlignment="1">
      <alignment horizontal="center" vertical="center" textRotation="255" wrapText="1"/>
    </xf>
    <xf numFmtId="0" fontId="53" fillId="24" borderId="24" xfId="68" applyNumberFormat="1" applyFont="1" applyFill="1" applyBorder="1" applyAlignment="1">
      <alignment vertical="center" wrapText="1"/>
    </xf>
    <xf numFmtId="0" fontId="53" fillId="24" borderId="24" xfId="68" applyFont="1" applyFill="1" applyBorder="1" applyAlignment="1">
      <alignment vertical="center" wrapText="1"/>
    </xf>
    <xf numFmtId="0" fontId="53" fillId="24" borderId="21" xfId="68" applyFont="1" applyFill="1" applyBorder="1" applyAlignment="1">
      <alignment vertical="center" wrapText="1"/>
    </xf>
    <xf numFmtId="0" fontId="53" fillId="29" borderId="25" xfId="68" applyNumberFormat="1" applyFont="1" applyFill="1" applyBorder="1" applyAlignment="1">
      <alignment horizontal="center" vertical="center"/>
    </xf>
    <xf numFmtId="0" fontId="53" fillId="29" borderId="21" xfId="68" applyNumberFormat="1" applyFont="1" applyFill="1" applyBorder="1" applyAlignment="1">
      <alignment horizontal="center" vertical="center"/>
    </xf>
    <xf numFmtId="0" fontId="52" fillId="24" borderId="23" xfId="68" applyNumberFormat="1" applyFont="1" applyFill="1" applyBorder="1" applyAlignment="1">
      <alignment horizontal="center" vertical="center"/>
    </xf>
    <xf numFmtId="0" fontId="52" fillId="24" borderId="20" xfId="68" applyNumberFormat="1" applyFont="1" applyFill="1" applyBorder="1" applyAlignment="1">
      <alignment horizontal="center" vertical="center"/>
    </xf>
    <xf numFmtId="0" fontId="53" fillId="29" borderId="15" xfId="68" applyNumberFormat="1" applyFont="1" applyFill="1" applyBorder="1" applyAlignment="1">
      <alignment horizontal="center" vertical="center"/>
    </xf>
    <xf numFmtId="0" fontId="53" fillId="29" borderId="16" xfId="68" applyNumberFormat="1" applyFont="1" applyFill="1" applyBorder="1" applyAlignment="1">
      <alignment horizontal="center" vertical="center"/>
    </xf>
    <xf numFmtId="0" fontId="53" fillId="29" borderId="17" xfId="68" applyNumberFormat="1" applyFont="1" applyFill="1" applyBorder="1" applyAlignment="1">
      <alignment horizontal="center" vertical="center"/>
    </xf>
    <xf numFmtId="0" fontId="53" fillId="29" borderId="12" xfId="68" applyNumberFormat="1" applyFont="1" applyFill="1" applyBorder="1" applyAlignment="1">
      <alignment horizontal="center" vertical="center"/>
    </xf>
    <xf numFmtId="0" fontId="53" fillId="29" borderId="13" xfId="68" applyNumberFormat="1" applyFont="1" applyFill="1" applyBorder="1" applyAlignment="1">
      <alignment horizontal="center" vertical="center"/>
    </xf>
    <xf numFmtId="0" fontId="53" fillId="29" borderId="14" xfId="68" applyNumberFormat="1" applyFont="1" applyFill="1" applyBorder="1" applyAlignment="1">
      <alignment horizontal="center" vertical="center"/>
    </xf>
    <xf numFmtId="0" fontId="28" fillId="29" borderId="15" xfId="68" applyNumberFormat="1" applyFont="1" applyFill="1" applyBorder="1" applyAlignment="1">
      <alignment horizontal="center" vertical="center"/>
    </xf>
    <xf numFmtId="0" fontId="28" fillId="29" borderId="16" xfId="68" applyNumberFormat="1" applyFont="1" applyFill="1" applyBorder="1" applyAlignment="1">
      <alignment horizontal="center" vertical="center"/>
    </xf>
    <xf numFmtId="0" fontId="28" fillId="29" borderId="17" xfId="68" applyNumberFormat="1" applyFont="1" applyFill="1" applyBorder="1" applyAlignment="1">
      <alignment horizontal="center" vertical="center"/>
    </xf>
    <xf numFmtId="0" fontId="28" fillId="29" borderId="12" xfId="68" applyNumberFormat="1" applyFont="1" applyFill="1" applyBorder="1" applyAlignment="1">
      <alignment horizontal="center" vertical="center"/>
    </xf>
    <xf numFmtId="0" fontId="28" fillId="29" borderId="13" xfId="68" applyNumberFormat="1" applyFont="1" applyFill="1" applyBorder="1" applyAlignment="1">
      <alignment horizontal="center" vertical="center"/>
    </xf>
    <xf numFmtId="0" fontId="28" fillId="29" borderId="14" xfId="68" applyNumberFormat="1" applyFont="1" applyFill="1" applyBorder="1" applyAlignment="1">
      <alignment horizontal="center" vertical="center"/>
    </xf>
    <xf numFmtId="0" fontId="63" fillId="24" borderId="0" xfId="68" applyNumberFormat="1" applyFont="1" applyFill="1" applyAlignment="1">
      <alignment horizontal="left" vertical="center"/>
    </xf>
    <xf numFmtId="0" fontId="55" fillId="24" borderId="0" xfId="68" applyNumberFormat="1" applyFont="1" applyFill="1" applyBorder="1" applyAlignment="1">
      <alignment horizontal="right" vertical="center"/>
    </xf>
    <xf numFmtId="0" fontId="53" fillId="24" borderId="24" xfId="68" applyNumberFormat="1" applyFont="1" applyFill="1" applyBorder="1" applyAlignment="1">
      <alignment horizontal="center" vertical="center" wrapText="1"/>
    </xf>
    <xf numFmtId="179" fontId="95" fillId="29" borderId="24" xfId="68" applyNumberFormat="1" applyFont="1" applyFill="1" applyBorder="1" applyAlignment="1">
      <alignment horizontal="center" vertical="center" wrapText="1"/>
    </xf>
    <xf numFmtId="0" fontId="56" fillId="24" borderId="24" xfId="68" applyNumberFormat="1" applyFont="1" applyFill="1" applyBorder="1" applyAlignment="1">
      <alignment horizontal="center" vertical="center" wrapText="1"/>
    </xf>
    <xf numFmtId="0" fontId="56" fillId="24" borderId="21" xfId="68" applyNumberFormat="1" applyFont="1" applyFill="1" applyBorder="1" applyAlignment="1">
      <alignment horizontal="center" vertical="center" wrapText="1"/>
    </xf>
    <xf numFmtId="181" fontId="53" fillId="24" borderId="22" xfId="68" applyNumberFormat="1" applyFont="1" applyFill="1" applyBorder="1" applyAlignment="1">
      <alignment horizontal="center" vertical="center" wrapText="1"/>
    </xf>
    <xf numFmtId="181" fontId="53" fillId="24" borderId="22" xfId="68" applyNumberFormat="1" applyFont="1" applyFill="1" applyBorder="1" applyAlignment="1">
      <alignment horizontal="center" vertical="center" shrinkToFit="1"/>
    </xf>
    <xf numFmtId="188" fontId="95" fillId="0" borderId="25" xfId="68" applyNumberFormat="1" applyFont="1" applyFill="1" applyBorder="1" applyAlignment="1">
      <alignment horizontal="right" vertical="center" wrapText="1"/>
    </xf>
    <xf numFmtId="188" fontId="95" fillId="0" borderId="24" xfId="68" applyNumberFormat="1" applyFont="1" applyFill="1" applyBorder="1" applyAlignment="1">
      <alignment horizontal="right" vertical="center" wrapText="1"/>
    </xf>
    <xf numFmtId="188" fontId="95" fillId="0" borderId="21" xfId="68" applyNumberFormat="1" applyFont="1" applyFill="1" applyBorder="1" applyAlignment="1">
      <alignment horizontal="right" vertical="center" wrapText="1"/>
    </xf>
    <xf numFmtId="0" fontId="53" fillId="24" borderId="25" xfId="61" applyNumberFormat="1" applyFont="1" applyFill="1" applyBorder="1" applyAlignment="1">
      <alignment vertical="center" wrapText="1"/>
    </xf>
    <xf numFmtId="0" fontId="53" fillId="24" borderId="24" xfId="61" applyNumberFormat="1" applyFont="1" applyFill="1" applyBorder="1" applyAlignment="1">
      <alignment vertical="center" wrapText="1"/>
    </xf>
    <xf numFmtId="0" fontId="53" fillId="24" borderId="21" xfId="61" applyNumberFormat="1" applyFont="1" applyFill="1" applyBorder="1" applyAlignment="1">
      <alignment vertical="center" wrapText="1"/>
    </xf>
    <xf numFmtId="0" fontId="53" fillId="24" borderId="25" xfId="61" applyNumberFormat="1" applyFont="1" applyFill="1" applyBorder="1" applyAlignment="1">
      <alignment horizontal="center" vertical="center" wrapText="1"/>
    </xf>
    <xf numFmtId="0" fontId="53" fillId="24" borderId="10" xfId="68" applyNumberFormat="1" applyFont="1" applyFill="1" applyBorder="1" applyAlignment="1">
      <alignment horizontal="left" vertical="center" wrapText="1"/>
    </xf>
    <xf numFmtId="0" fontId="53" fillId="24" borderId="0" xfId="68" applyNumberFormat="1" applyFont="1" applyFill="1" applyBorder="1" applyAlignment="1">
      <alignment horizontal="left" vertical="center" wrapText="1"/>
    </xf>
    <xf numFmtId="0" fontId="53" fillId="24" borderId="11" xfId="68" applyNumberFormat="1" applyFont="1" applyFill="1" applyBorder="1" applyAlignment="1">
      <alignment horizontal="left" vertical="center" wrapText="1"/>
    </xf>
    <xf numFmtId="0" fontId="53" fillId="24" borderId="12" xfId="68" applyNumberFormat="1" applyFont="1" applyFill="1" applyBorder="1" applyAlignment="1">
      <alignment horizontal="left" vertical="center" wrapText="1"/>
    </xf>
    <xf numFmtId="0" fontId="53" fillId="24" borderId="13" xfId="68" applyNumberFormat="1" applyFont="1" applyFill="1" applyBorder="1" applyAlignment="1">
      <alignment horizontal="left" vertical="center" wrapText="1"/>
    </xf>
    <xf numFmtId="0" fontId="53" fillId="24" borderId="14" xfId="68" applyNumberFormat="1" applyFont="1" applyFill="1" applyBorder="1" applyAlignment="1">
      <alignment horizontal="left" vertical="center" wrapText="1"/>
    </xf>
    <xf numFmtId="0" fontId="56" fillId="24" borderId="25" xfId="68" applyNumberFormat="1" applyFont="1" applyFill="1" applyBorder="1" applyAlignment="1">
      <alignment horizontal="left" vertical="center" shrinkToFit="1"/>
    </xf>
    <xf numFmtId="0" fontId="56" fillId="24" borderId="24" xfId="68" applyNumberFormat="1" applyFont="1" applyFill="1" applyBorder="1" applyAlignment="1">
      <alignment horizontal="left" vertical="center" shrinkToFit="1"/>
    </xf>
    <xf numFmtId="0" fontId="56" fillId="24" borderId="21" xfId="68" applyNumberFormat="1" applyFont="1" applyFill="1" applyBorder="1" applyAlignment="1">
      <alignment horizontal="left" vertical="center" shrinkToFit="1"/>
    </xf>
    <xf numFmtId="0" fontId="53" fillId="24" borderId="22" xfId="68" applyFont="1" applyFill="1" applyBorder="1" applyAlignment="1">
      <alignment horizontal="left" vertical="center" wrapText="1"/>
    </xf>
    <xf numFmtId="0" fontId="53" fillId="24" borderId="25" xfId="68" applyNumberFormat="1" applyFont="1" applyFill="1" applyBorder="1" applyAlignment="1">
      <alignment horizontal="left" vertical="center" wrapText="1"/>
    </xf>
    <xf numFmtId="0" fontId="53" fillId="24" borderId="24" xfId="68" applyNumberFormat="1" applyFont="1" applyFill="1" applyBorder="1" applyAlignment="1">
      <alignment horizontal="left" vertical="center" wrapText="1"/>
    </xf>
    <xf numFmtId="0" fontId="56" fillId="24" borderId="25" xfId="68" applyNumberFormat="1" applyFont="1" applyFill="1" applyBorder="1" applyAlignment="1">
      <alignment horizontal="center" vertical="center" wrapText="1"/>
    </xf>
    <xf numFmtId="0" fontId="53" fillId="24" borderId="15" xfId="68" applyNumberFormat="1" applyFont="1" applyFill="1" applyBorder="1" applyAlignment="1">
      <alignment horizontal="center" vertical="center" wrapText="1"/>
    </xf>
    <xf numFmtId="0" fontId="53" fillId="24" borderId="16" xfId="68" applyNumberFormat="1" applyFont="1" applyFill="1" applyBorder="1" applyAlignment="1">
      <alignment horizontal="center" vertical="center" wrapText="1"/>
    </xf>
    <xf numFmtId="0" fontId="53" fillId="24" borderId="10" xfId="68" applyNumberFormat="1" applyFont="1" applyFill="1" applyBorder="1" applyAlignment="1">
      <alignment horizontal="center" vertical="center" wrapText="1"/>
    </xf>
    <xf numFmtId="0" fontId="53" fillId="24" borderId="0" xfId="68" applyNumberFormat="1" applyFont="1" applyFill="1" applyBorder="1" applyAlignment="1">
      <alignment horizontal="center" vertical="center" wrapText="1"/>
    </xf>
    <xf numFmtId="0" fontId="53" fillId="24" borderId="23" xfId="68" applyFont="1" applyFill="1" applyBorder="1" applyAlignment="1">
      <alignment horizontal="center" vertical="center" wrapText="1"/>
    </xf>
    <xf numFmtId="0" fontId="53" fillId="24" borderId="15" xfId="68" applyFont="1" applyFill="1" applyBorder="1" applyAlignment="1">
      <alignment horizontal="left" vertical="center" wrapText="1"/>
    </xf>
    <xf numFmtId="0" fontId="53" fillId="24" borderId="16" xfId="68" applyFont="1" applyFill="1" applyBorder="1" applyAlignment="1">
      <alignment horizontal="left" vertical="center" wrapText="1"/>
    </xf>
    <xf numFmtId="0" fontId="53" fillId="24" borderId="17" xfId="68" applyFont="1" applyFill="1" applyBorder="1" applyAlignment="1">
      <alignment horizontal="left" vertical="center" wrapText="1"/>
    </xf>
    <xf numFmtId="0" fontId="53" fillId="24" borderId="21" xfId="68" applyNumberFormat="1" applyFont="1" applyFill="1" applyBorder="1" applyAlignment="1">
      <alignment horizontal="center" vertical="center" wrapText="1"/>
    </xf>
    <xf numFmtId="177" fontId="53" fillId="24" borderId="25" xfId="61" applyNumberFormat="1" applyFont="1" applyFill="1" applyBorder="1" applyAlignment="1">
      <alignment horizontal="center" vertical="center" wrapText="1"/>
    </xf>
    <xf numFmtId="177" fontId="53" fillId="24" borderId="21" xfId="61" applyNumberFormat="1" applyFont="1" applyFill="1" applyBorder="1" applyAlignment="1">
      <alignment horizontal="center" vertical="center" wrapText="1"/>
    </xf>
    <xf numFmtId="0" fontId="53" fillId="24" borderId="102" xfId="68" applyNumberFormat="1" applyFont="1" applyFill="1" applyBorder="1" applyAlignment="1">
      <alignment vertical="center" wrapText="1"/>
    </xf>
    <xf numFmtId="0" fontId="53" fillId="24" borderId="16" xfId="68" applyFont="1" applyFill="1" applyBorder="1" applyAlignment="1">
      <alignment vertical="center" wrapText="1"/>
    </xf>
    <xf numFmtId="0" fontId="53" fillId="24" borderId="17" xfId="68" applyFont="1" applyFill="1" applyBorder="1" applyAlignment="1">
      <alignment vertical="center" wrapText="1"/>
    </xf>
    <xf numFmtId="0" fontId="53" fillId="24" borderId="104" xfId="68" applyFont="1" applyFill="1" applyBorder="1" applyAlignment="1">
      <alignment vertical="center" wrapText="1"/>
    </xf>
    <xf numFmtId="0" fontId="53" fillId="24" borderId="13" xfId="68" applyFont="1" applyFill="1" applyBorder="1" applyAlignment="1">
      <alignment vertical="center" wrapText="1"/>
    </xf>
    <xf numFmtId="0" fontId="53" fillId="24" borderId="14" xfId="68" applyFont="1" applyFill="1" applyBorder="1" applyAlignment="1">
      <alignment vertical="center" wrapText="1"/>
    </xf>
    <xf numFmtId="0" fontId="53" fillId="24" borderId="25" xfId="68" applyNumberFormat="1" applyFont="1" applyFill="1" applyBorder="1" applyAlignment="1">
      <alignment vertical="center" wrapText="1"/>
    </xf>
    <xf numFmtId="0" fontId="53" fillId="24" borderId="53" xfId="68" applyNumberFormat="1" applyFont="1" applyFill="1" applyBorder="1" applyAlignment="1">
      <alignment vertical="center" wrapText="1"/>
    </xf>
    <xf numFmtId="0" fontId="53" fillId="24" borderId="132" xfId="68" applyNumberFormat="1" applyFont="1" applyFill="1" applyBorder="1" applyAlignment="1">
      <alignment vertical="center" wrapText="1"/>
    </xf>
    <xf numFmtId="0" fontId="53" fillId="24" borderId="22" xfId="68" applyFont="1" applyFill="1" applyBorder="1" applyAlignment="1">
      <alignment vertical="center" wrapText="1"/>
    </xf>
    <xf numFmtId="0" fontId="56" fillId="24" borderId="22" xfId="68" applyNumberFormat="1" applyFont="1" applyFill="1" applyBorder="1" applyAlignment="1">
      <alignment horizontal="center" vertical="center" wrapText="1"/>
    </xf>
    <xf numFmtId="181" fontId="95" fillId="0" borderId="22" xfId="68" applyNumberFormat="1" applyFont="1" applyFill="1" applyBorder="1" applyAlignment="1">
      <alignment horizontal="right" vertical="center" wrapText="1"/>
    </xf>
    <xf numFmtId="0" fontId="53" fillId="24" borderId="22" xfId="61" applyFont="1" applyFill="1" applyBorder="1" applyAlignment="1">
      <alignment horizontal="center" vertical="center" wrapText="1"/>
    </xf>
    <xf numFmtId="0" fontId="53" fillId="24" borderId="102" xfId="68" applyNumberFormat="1" applyFont="1" applyFill="1" applyBorder="1" applyAlignment="1">
      <alignment horizontal="left" vertical="center" wrapText="1"/>
    </xf>
    <xf numFmtId="0" fontId="53" fillId="24" borderId="104" xfId="68" applyNumberFormat="1" applyFont="1" applyFill="1" applyBorder="1" applyAlignment="1">
      <alignment horizontal="left" vertical="center" wrapText="1"/>
    </xf>
    <xf numFmtId="0" fontId="52" fillId="26" borderId="111" xfId="68" applyNumberFormat="1" applyFont="1" applyFill="1" applyBorder="1" applyAlignment="1">
      <alignment horizontal="center" vertical="center" wrapText="1"/>
    </xf>
    <xf numFmtId="0" fontId="52" fillId="26" borderId="51" xfId="68" applyNumberFormat="1" applyFont="1" applyFill="1" applyBorder="1" applyAlignment="1">
      <alignment horizontal="center" vertical="center" wrapText="1"/>
    </xf>
    <xf numFmtId="0" fontId="52" fillId="26" borderId="110" xfId="68" applyNumberFormat="1" applyFont="1" applyFill="1" applyBorder="1" applyAlignment="1">
      <alignment horizontal="center" vertical="center" wrapText="1"/>
    </xf>
    <xf numFmtId="0" fontId="52" fillId="26" borderId="115" xfId="68" applyNumberFormat="1" applyFont="1" applyFill="1" applyBorder="1" applyAlignment="1">
      <alignment horizontal="center" vertical="center" wrapText="1"/>
    </xf>
    <xf numFmtId="0" fontId="52" fillId="26" borderId="116" xfId="68" applyNumberFormat="1" applyFont="1" applyFill="1" applyBorder="1" applyAlignment="1">
      <alignment horizontal="center" vertical="center" wrapText="1"/>
    </xf>
    <xf numFmtId="0" fontId="52" fillId="26" borderId="114" xfId="68" applyNumberFormat="1" applyFont="1" applyFill="1" applyBorder="1" applyAlignment="1">
      <alignment horizontal="center" vertical="center" wrapText="1"/>
    </xf>
    <xf numFmtId="0" fontId="53" fillId="26" borderId="111" xfId="68" applyNumberFormat="1" applyFont="1" applyFill="1" applyBorder="1" applyAlignment="1">
      <alignment horizontal="center" vertical="center" wrapText="1"/>
    </xf>
    <xf numFmtId="0" fontId="53" fillId="26" borderId="51" xfId="68" applyNumberFormat="1" applyFont="1" applyFill="1" applyBorder="1" applyAlignment="1">
      <alignment horizontal="center" vertical="center" wrapText="1"/>
    </xf>
    <xf numFmtId="0" fontId="53" fillId="26" borderId="112" xfId="68" applyNumberFormat="1" applyFont="1" applyFill="1" applyBorder="1" applyAlignment="1">
      <alignment horizontal="center" vertical="center" wrapText="1"/>
    </xf>
    <xf numFmtId="0" fontId="53" fillId="26" borderId="115" xfId="68" applyNumberFormat="1" applyFont="1" applyFill="1" applyBorder="1" applyAlignment="1">
      <alignment horizontal="center" vertical="center" wrapText="1"/>
    </xf>
    <xf numFmtId="0" fontId="53" fillId="26" borderId="116" xfId="68" applyNumberFormat="1" applyFont="1" applyFill="1" applyBorder="1" applyAlignment="1">
      <alignment horizontal="center" vertical="center" wrapText="1"/>
    </xf>
    <xf numFmtId="0" fontId="53" fillId="26" borderId="117" xfId="68" applyNumberFormat="1" applyFont="1" applyFill="1" applyBorder="1" applyAlignment="1">
      <alignment horizontal="center" vertical="center" wrapText="1"/>
    </xf>
    <xf numFmtId="0" fontId="53" fillId="26" borderId="54" xfId="68" applyNumberFormat="1" applyFont="1" applyFill="1" applyBorder="1" applyAlignment="1">
      <alignment horizontal="center" vertical="center"/>
    </xf>
    <xf numFmtId="0" fontId="53" fillId="26" borderId="55" xfId="68" applyNumberFormat="1" applyFont="1" applyFill="1" applyBorder="1" applyAlignment="1">
      <alignment horizontal="center" vertical="center"/>
    </xf>
    <xf numFmtId="0" fontId="53" fillId="26" borderId="98" xfId="68" applyNumberFormat="1" applyFont="1" applyFill="1" applyBorder="1" applyAlignment="1">
      <alignment horizontal="center" vertical="center"/>
    </xf>
    <xf numFmtId="0" fontId="53" fillId="26" borderId="96" xfId="68" applyNumberFormat="1" applyFont="1" applyFill="1" applyBorder="1" applyAlignment="1">
      <alignment horizontal="center" vertical="center"/>
    </xf>
    <xf numFmtId="0" fontId="53" fillId="26" borderId="97" xfId="68" applyNumberFormat="1" applyFont="1" applyFill="1" applyBorder="1" applyAlignment="1">
      <alignment horizontal="center" vertical="center"/>
    </xf>
    <xf numFmtId="0" fontId="53" fillId="26" borderId="50" xfId="68" applyNumberFormat="1" applyFont="1" applyFill="1" applyBorder="1" applyAlignment="1">
      <alignment horizontal="center" vertical="center" wrapText="1"/>
    </xf>
    <xf numFmtId="0" fontId="53" fillId="26" borderId="110" xfId="68" applyNumberFormat="1" applyFont="1" applyFill="1" applyBorder="1" applyAlignment="1">
      <alignment horizontal="center" vertical="center" wrapText="1"/>
    </xf>
    <xf numFmtId="0" fontId="53" fillId="26" borderId="113" xfId="68" applyNumberFormat="1" applyFont="1" applyFill="1" applyBorder="1" applyAlignment="1">
      <alignment horizontal="center" vertical="center" wrapText="1"/>
    </xf>
    <xf numFmtId="0" fontId="53" fillId="26" borderId="114" xfId="68" applyNumberFormat="1" applyFont="1" applyFill="1" applyBorder="1" applyAlignment="1">
      <alignment horizontal="center" vertical="center" wrapText="1"/>
    </xf>
    <xf numFmtId="0" fontId="53" fillId="24" borderId="0" xfId="68" applyNumberFormat="1" applyFont="1" applyFill="1" applyBorder="1" applyAlignment="1">
      <alignment horizontal="center" vertical="center"/>
    </xf>
    <xf numFmtId="0" fontId="95" fillId="29" borderId="53" xfId="68" applyNumberFormat="1" applyFont="1" applyFill="1" applyBorder="1" applyAlignment="1">
      <alignment vertical="center" wrapText="1"/>
    </xf>
    <xf numFmtId="0" fontId="95" fillId="29" borderId="21" xfId="68" applyNumberFormat="1" applyFont="1" applyFill="1" applyBorder="1" applyAlignment="1">
      <alignment vertical="center" wrapText="1"/>
    </xf>
    <xf numFmtId="0" fontId="95" fillId="29" borderId="25" xfId="68" applyNumberFormat="1" applyFont="1" applyFill="1" applyBorder="1" applyAlignment="1">
      <alignment vertical="center" wrapText="1"/>
    </xf>
    <xf numFmtId="0" fontId="95" fillId="29" borderId="24" xfId="68" applyNumberFormat="1" applyFont="1" applyFill="1" applyBorder="1" applyAlignment="1">
      <alignment vertical="center" wrapText="1"/>
    </xf>
    <xf numFmtId="0" fontId="95" fillId="29" borderId="25" xfId="68" applyNumberFormat="1" applyFont="1" applyFill="1" applyBorder="1" applyAlignment="1">
      <alignment horizontal="center" vertical="center"/>
    </xf>
    <xf numFmtId="0" fontId="95" fillId="29" borderId="24" xfId="68" applyNumberFormat="1" applyFont="1" applyFill="1" applyBorder="1" applyAlignment="1">
      <alignment horizontal="center" vertical="center"/>
    </xf>
    <xf numFmtId="0" fontId="95" fillId="29" borderId="21" xfId="68" applyNumberFormat="1" applyFont="1" applyFill="1" applyBorder="1" applyAlignment="1">
      <alignment horizontal="center" vertical="center"/>
    </xf>
    <xf numFmtId="0" fontId="95" fillId="29" borderId="25" xfId="68" applyNumberFormat="1" applyFont="1" applyFill="1" applyBorder="1" applyAlignment="1">
      <alignment horizontal="center" vertical="center" wrapText="1"/>
    </xf>
    <xf numFmtId="0" fontId="95" fillId="29" borderId="24" xfId="68" applyNumberFormat="1" applyFont="1" applyFill="1" applyBorder="1" applyAlignment="1">
      <alignment horizontal="center" vertical="center" wrapText="1"/>
    </xf>
    <xf numFmtId="0" fontId="95" fillId="29" borderId="21" xfId="68" applyNumberFormat="1" applyFont="1" applyFill="1" applyBorder="1" applyAlignment="1">
      <alignment horizontal="center" vertical="center" wrapText="1"/>
    </xf>
    <xf numFmtId="180" fontId="95" fillId="29" borderId="25" xfId="68" applyNumberFormat="1" applyFont="1" applyFill="1" applyBorder="1" applyAlignment="1">
      <alignment vertical="center" wrapText="1"/>
    </xf>
    <xf numFmtId="180" fontId="95" fillId="29" borderId="24" xfId="68" applyNumberFormat="1" applyFont="1" applyFill="1" applyBorder="1" applyAlignment="1">
      <alignment vertical="center" wrapText="1"/>
    </xf>
    <xf numFmtId="180" fontId="95" fillId="29" borderId="21" xfId="68" applyNumberFormat="1" applyFont="1" applyFill="1" applyBorder="1" applyAlignment="1">
      <alignment vertical="center" wrapText="1"/>
    </xf>
    <xf numFmtId="184" fontId="95" fillId="29" borderId="25" xfId="68" applyNumberFormat="1" applyFont="1" applyFill="1" applyBorder="1" applyAlignment="1">
      <alignment vertical="center" wrapText="1"/>
    </xf>
    <xf numFmtId="184" fontId="95" fillId="29" borderId="24" xfId="68" applyNumberFormat="1" applyFont="1" applyFill="1" applyBorder="1" applyAlignment="1">
      <alignment vertical="center" wrapText="1"/>
    </xf>
    <xf numFmtId="184" fontId="95" fillId="29" borderId="105" xfId="68" applyNumberFormat="1" applyFont="1" applyFill="1" applyBorder="1" applyAlignment="1">
      <alignment vertical="center" wrapText="1"/>
    </xf>
    <xf numFmtId="180" fontId="95" fillId="29" borderId="87" xfId="68" applyNumberFormat="1" applyFont="1" applyFill="1" applyBorder="1" applyAlignment="1">
      <alignment vertical="center" wrapText="1"/>
    </xf>
    <xf numFmtId="180" fontId="95" fillId="29" borderId="57" xfId="68" applyNumberFormat="1" applyFont="1" applyFill="1" applyBorder="1" applyAlignment="1">
      <alignment vertical="center" wrapText="1"/>
    </xf>
    <xf numFmtId="180" fontId="95" fillId="29" borderId="88" xfId="68" applyNumberFormat="1" applyFont="1" applyFill="1" applyBorder="1" applyAlignment="1">
      <alignment vertical="center" wrapText="1"/>
    </xf>
    <xf numFmtId="184" fontId="95" fillId="29" borderId="87" xfId="68" applyNumberFormat="1" applyFont="1" applyFill="1" applyBorder="1" applyAlignment="1">
      <alignment vertical="center" wrapText="1"/>
    </xf>
    <xf numFmtId="184" fontId="95" fillId="29" borderId="57" xfId="68" applyNumberFormat="1" applyFont="1" applyFill="1" applyBorder="1" applyAlignment="1">
      <alignment vertical="center" wrapText="1"/>
    </xf>
    <xf numFmtId="184" fontId="95" fillId="29" borderId="89" xfId="68" applyNumberFormat="1" applyFont="1" applyFill="1" applyBorder="1" applyAlignment="1">
      <alignment vertical="center" wrapText="1"/>
    </xf>
    <xf numFmtId="0" fontId="53" fillId="26" borderId="56" xfId="68" applyNumberFormat="1" applyFont="1" applyFill="1" applyBorder="1" applyAlignment="1">
      <alignment horizontal="center" vertical="center"/>
    </xf>
    <xf numFmtId="0" fontId="53" fillId="26" borderId="88" xfId="68" applyNumberFormat="1" applyFont="1" applyFill="1" applyBorder="1" applyAlignment="1">
      <alignment horizontal="center" vertical="center"/>
    </xf>
    <xf numFmtId="181" fontId="95" fillId="29" borderId="56" xfId="68" applyNumberFormat="1" applyFont="1" applyFill="1" applyBorder="1" applyAlignment="1">
      <alignment horizontal="right" vertical="center"/>
    </xf>
    <xf numFmtId="181" fontId="95" fillId="29" borderId="88" xfId="68" applyNumberFormat="1" applyFont="1" applyFill="1" applyBorder="1" applyAlignment="1">
      <alignment horizontal="right" vertical="center"/>
    </xf>
    <xf numFmtId="181" fontId="96" fillId="0" borderId="87" xfId="68" applyNumberFormat="1" applyFont="1" applyFill="1" applyBorder="1" applyAlignment="1">
      <alignment horizontal="right" vertical="center"/>
    </xf>
    <xf numFmtId="181" fontId="96" fillId="0" borderId="89" xfId="68" applyNumberFormat="1" applyFont="1" applyFill="1" applyBorder="1" applyAlignment="1">
      <alignment horizontal="right" vertical="center"/>
    </xf>
    <xf numFmtId="0" fontId="95" fillId="29" borderId="56" xfId="68" applyNumberFormat="1" applyFont="1" applyFill="1" applyBorder="1" applyAlignment="1">
      <alignment vertical="center" wrapText="1"/>
    </xf>
    <xf numFmtId="0" fontId="95" fillId="29" borderId="88" xfId="68" applyNumberFormat="1" applyFont="1" applyFill="1" applyBorder="1" applyAlignment="1">
      <alignment vertical="center" wrapText="1"/>
    </xf>
    <xf numFmtId="0" fontId="95" fillId="29" borderId="87" xfId="68" applyNumberFormat="1" applyFont="1" applyFill="1" applyBorder="1" applyAlignment="1">
      <alignment vertical="center" wrapText="1"/>
    </xf>
    <xf numFmtId="0" fontId="95" fillId="29" borderId="57" xfId="68" applyNumberFormat="1" applyFont="1" applyFill="1" applyBorder="1" applyAlignment="1">
      <alignment vertical="center" wrapText="1"/>
    </xf>
    <xf numFmtId="0" fontId="95" fillId="29" borderId="87" xfId="68" applyNumberFormat="1" applyFont="1" applyFill="1" applyBorder="1" applyAlignment="1">
      <alignment horizontal="center" vertical="center"/>
    </xf>
    <xf numFmtId="0" fontId="95" fillId="29" borderId="57" xfId="68" applyNumberFormat="1" applyFont="1" applyFill="1" applyBorder="1" applyAlignment="1">
      <alignment horizontal="center" vertical="center"/>
    </xf>
    <xf numFmtId="0" fontId="95" fillId="29" borderId="88" xfId="68" applyNumberFormat="1" applyFont="1" applyFill="1" applyBorder="1" applyAlignment="1">
      <alignment horizontal="center" vertical="center"/>
    </xf>
    <xf numFmtId="0" fontId="95" fillId="29" borderId="87" xfId="68" applyNumberFormat="1" applyFont="1" applyFill="1" applyBorder="1" applyAlignment="1">
      <alignment horizontal="center" vertical="center" wrapText="1"/>
    </xf>
    <xf numFmtId="0" fontId="95" fillId="29" borderId="57" xfId="68" applyNumberFormat="1" applyFont="1" applyFill="1" applyBorder="1" applyAlignment="1">
      <alignment horizontal="center" vertical="center" wrapText="1"/>
    </xf>
    <xf numFmtId="0" fontId="95" fillId="29" borderId="88" xfId="68" applyNumberFormat="1" applyFont="1" applyFill="1" applyBorder="1" applyAlignment="1">
      <alignment horizontal="center" vertical="center" wrapText="1"/>
    </xf>
    <xf numFmtId="0" fontId="53" fillId="26" borderId="91" xfId="68" applyNumberFormat="1" applyFont="1" applyFill="1" applyBorder="1" applyAlignment="1">
      <alignment horizontal="center" vertical="center"/>
    </xf>
    <xf numFmtId="0" fontId="53" fillId="26" borderId="92" xfId="68" applyNumberFormat="1" applyFont="1" applyFill="1" applyBorder="1" applyAlignment="1">
      <alignment horizontal="center" vertical="center"/>
    </xf>
    <xf numFmtId="181" fontId="95" fillId="29" borderId="81" xfId="68" applyNumberFormat="1" applyFont="1" applyFill="1" applyBorder="1" applyAlignment="1">
      <alignment horizontal="right" vertical="center"/>
    </xf>
    <xf numFmtId="0" fontId="95" fillId="29" borderId="92" xfId="68" applyNumberFormat="1" applyFont="1" applyFill="1" applyBorder="1" applyAlignment="1">
      <alignment horizontal="right" vertical="center"/>
    </xf>
    <xf numFmtId="181" fontId="96" fillId="0" borderId="92" xfId="68" applyNumberFormat="1" applyFont="1" applyFill="1" applyBorder="1" applyAlignment="1">
      <alignment horizontal="right" vertical="center"/>
    </xf>
    <xf numFmtId="181" fontId="96" fillId="0" borderId="60" xfId="68" applyNumberFormat="1" applyFont="1" applyFill="1" applyBorder="1" applyAlignment="1">
      <alignment horizontal="right" vertical="center"/>
    </xf>
    <xf numFmtId="0" fontId="53" fillId="24" borderId="13" xfId="68" applyNumberFormat="1" applyFont="1" applyFill="1" applyBorder="1" applyAlignment="1">
      <alignment horizontal="left" vertical="center"/>
    </xf>
    <xf numFmtId="0" fontId="59" fillId="24" borderId="0" xfId="68" applyNumberFormat="1" applyFont="1" applyFill="1" applyBorder="1" applyAlignment="1">
      <alignment horizontal="center" vertical="center" textRotation="180"/>
    </xf>
    <xf numFmtId="180" fontId="95" fillId="29" borderId="106" xfId="68" applyNumberFormat="1" applyFont="1" applyFill="1" applyBorder="1" applyAlignment="1">
      <alignment vertical="center" wrapText="1"/>
    </xf>
    <xf numFmtId="180" fontId="95" fillId="29" borderId="59" xfId="68" applyNumberFormat="1" applyFont="1" applyFill="1" applyBorder="1" applyAlignment="1">
      <alignment vertical="center" wrapText="1"/>
    </xf>
    <xf numFmtId="180" fontId="95" fillId="29" borderId="81" xfId="68" applyNumberFormat="1" applyFont="1" applyFill="1" applyBorder="1" applyAlignment="1">
      <alignment vertical="center" wrapText="1"/>
    </xf>
    <xf numFmtId="184" fontId="95" fillId="29" borderId="106" xfId="68" applyNumberFormat="1" applyFont="1" applyFill="1" applyBorder="1" applyAlignment="1">
      <alignment vertical="center" wrapText="1"/>
    </xf>
    <xf numFmtId="184" fontId="95" fillId="29" borderId="59" xfId="68" applyNumberFormat="1" applyFont="1" applyFill="1" applyBorder="1" applyAlignment="1">
      <alignment vertical="center" wrapText="1"/>
    </xf>
    <xf numFmtId="184" fontId="95" fillId="29" borderId="109" xfId="68" applyNumberFormat="1" applyFont="1" applyFill="1" applyBorder="1" applyAlignment="1">
      <alignment vertical="center" wrapText="1"/>
    </xf>
    <xf numFmtId="0" fontId="95" fillId="29" borderId="58" xfId="68" applyNumberFormat="1" applyFont="1" applyFill="1" applyBorder="1" applyAlignment="1">
      <alignment vertical="center" wrapText="1"/>
    </xf>
    <xf numFmtId="0" fontId="95" fillId="29" borderId="81" xfId="68" applyNumberFormat="1" applyFont="1" applyFill="1" applyBorder="1" applyAlignment="1">
      <alignment vertical="center" wrapText="1"/>
    </xf>
    <xf numFmtId="0" fontId="95" fillId="29" borderId="106" xfId="68" applyNumberFormat="1" applyFont="1" applyFill="1" applyBorder="1" applyAlignment="1">
      <alignment vertical="center" wrapText="1"/>
    </xf>
    <xf numFmtId="0" fontId="95" fillId="29" borderId="59" xfId="68" applyNumberFormat="1" applyFont="1" applyFill="1" applyBorder="1" applyAlignment="1">
      <alignment vertical="center" wrapText="1"/>
    </xf>
    <xf numFmtId="0" fontId="95" fillId="29" borderId="106" xfId="68" applyNumberFormat="1" applyFont="1" applyFill="1" applyBorder="1" applyAlignment="1">
      <alignment horizontal="center" vertical="center"/>
    </xf>
    <xf numFmtId="0" fontId="95" fillId="29" borderId="59" xfId="68" applyNumberFormat="1" applyFont="1" applyFill="1" applyBorder="1" applyAlignment="1">
      <alignment horizontal="center" vertical="center"/>
    </xf>
    <xf numFmtId="0" fontId="95" fillId="29" borderId="81" xfId="68" applyNumberFormat="1" applyFont="1" applyFill="1" applyBorder="1" applyAlignment="1">
      <alignment horizontal="center" vertical="center"/>
    </xf>
    <xf numFmtId="0" fontId="95" fillId="29" borderId="106" xfId="68" applyNumberFormat="1" applyFont="1" applyFill="1" applyBorder="1" applyAlignment="1">
      <alignment horizontal="center" vertical="center" wrapText="1"/>
    </xf>
    <xf numFmtId="0" fontId="95" fillId="29" borderId="59" xfId="68" applyNumberFormat="1" applyFont="1" applyFill="1" applyBorder="1" applyAlignment="1">
      <alignment horizontal="center" vertical="center" wrapText="1"/>
    </xf>
    <xf numFmtId="0" fontId="95" fillId="29" borderId="81" xfId="68" applyNumberFormat="1" applyFont="1" applyFill="1" applyBorder="1" applyAlignment="1">
      <alignment horizontal="center" vertical="center" wrapText="1"/>
    </xf>
    <xf numFmtId="0" fontId="97" fillId="29" borderId="53" xfId="68" applyNumberFormat="1" applyFont="1" applyFill="1" applyBorder="1" applyAlignment="1">
      <alignment vertical="center" wrapText="1"/>
    </xf>
    <xf numFmtId="0" fontId="97" fillId="29" borderId="21" xfId="68" applyNumberFormat="1" applyFont="1" applyFill="1" applyBorder="1" applyAlignment="1">
      <alignment vertical="center" wrapText="1"/>
    </xf>
    <xf numFmtId="0" fontId="97" fillId="29" borderId="87" xfId="68" applyNumberFormat="1" applyFont="1" applyFill="1" applyBorder="1" applyAlignment="1">
      <alignment horizontal="right" vertical="center" wrapText="1"/>
    </xf>
    <xf numFmtId="0" fontId="97" fillId="29" borderId="57" xfId="68" applyNumberFormat="1" applyFont="1" applyFill="1" applyBorder="1" applyAlignment="1">
      <alignment horizontal="right" vertical="center" wrapText="1"/>
    </xf>
    <xf numFmtId="0" fontId="97" fillId="29" borderId="88" xfId="68" applyNumberFormat="1" applyFont="1" applyFill="1" applyBorder="1" applyAlignment="1">
      <alignment horizontal="right" vertical="center" wrapText="1"/>
    </xf>
    <xf numFmtId="0" fontId="97" fillId="29" borderId="87" xfId="68" applyNumberFormat="1" applyFont="1" applyFill="1" applyBorder="1" applyAlignment="1">
      <alignment horizontal="right" vertical="center"/>
    </xf>
    <xf numFmtId="0" fontId="97" fillId="29" borderId="57" xfId="68" applyNumberFormat="1" applyFont="1" applyFill="1" applyBorder="1" applyAlignment="1">
      <alignment horizontal="right" vertical="center"/>
    </xf>
    <xf numFmtId="0" fontId="97" fillId="29" borderId="88" xfId="68" applyNumberFormat="1" applyFont="1" applyFill="1" applyBorder="1" applyAlignment="1">
      <alignment horizontal="right" vertical="center"/>
    </xf>
    <xf numFmtId="0" fontId="97" fillId="29" borderId="25" xfId="68" applyNumberFormat="1" applyFont="1" applyFill="1" applyBorder="1" applyAlignment="1">
      <alignment vertical="center" wrapText="1"/>
    </xf>
    <xf numFmtId="0" fontId="97" fillId="29" borderId="24" xfId="68" applyNumberFormat="1" applyFont="1" applyFill="1" applyBorder="1" applyAlignment="1">
      <alignment vertical="center" wrapText="1"/>
    </xf>
    <xf numFmtId="0" fontId="97" fillId="29" borderId="25" xfId="68" applyNumberFormat="1" applyFont="1" applyFill="1" applyBorder="1" applyAlignment="1">
      <alignment horizontal="right" vertical="center"/>
    </xf>
    <xf numFmtId="0" fontId="97" fillId="29" borderId="24" xfId="68" applyNumberFormat="1" applyFont="1" applyFill="1" applyBorder="1" applyAlignment="1">
      <alignment horizontal="right" vertical="center"/>
    </xf>
    <xf numFmtId="0" fontId="97" fillId="29" borderId="21" xfId="68" applyNumberFormat="1" applyFont="1" applyFill="1" applyBorder="1" applyAlignment="1">
      <alignment horizontal="right" vertical="center"/>
    </xf>
    <xf numFmtId="0" fontId="53" fillId="24" borderId="0" xfId="68" applyNumberFormat="1" applyFont="1" applyFill="1" applyBorder="1" applyAlignment="1">
      <alignment vertical="center" wrapText="1"/>
    </xf>
    <xf numFmtId="0" fontId="97" fillId="29" borderId="105" xfId="68" applyNumberFormat="1" applyFont="1" applyFill="1" applyBorder="1" applyAlignment="1">
      <alignment vertical="center" wrapText="1"/>
    </xf>
    <xf numFmtId="0" fontId="56" fillId="26" borderId="50" xfId="68" applyNumberFormat="1" applyFont="1" applyFill="1" applyBorder="1" applyAlignment="1">
      <alignment horizontal="center" vertical="center" wrapText="1"/>
    </xf>
    <xf numFmtId="0" fontId="56" fillId="26" borderId="110" xfId="68" applyNumberFormat="1" applyFont="1" applyFill="1" applyBorder="1" applyAlignment="1">
      <alignment horizontal="center" vertical="center" wrapText="1"/>
    </xf>
    <xf numFmtId="0" fontId="56" fillId="26" borderId="113" xfId="68" applyNumberFormat="1" applyFont="1" applyFill="1" applyBorder="1" applyAlignment="1">
      <alignment horizontal="center" vertical="center" wrapText="1"/>
    </xf>
    <xf numFmtId="0" fontId="56" fillId="26" borderId="114" xfId="68" applyNumberFormat="1" applyFont="1" applyFill="1" applyBorder="1" applyAlignment="1">
      <alignment horizontal="center" vertical="center" wrapText="1"/>
    </xf>
    <xf numFmtId="0" fontId="52" fillId="26" borderId="112" xfId="68" applyNumberFormat="1" applyFont="1" applyFill="1" applyBorder="1" applyAlignment="1">
      <alignment horizontal="center" vertical="center" wrapText="1"/>
    </xf>
    <xf numFmtId="0" fontId="52" fillId="26" borderId="117" xfId="68" applyNumberFormat="1" applyFont="1" applyFill="1" applyBorder="1" applyAlignment="1">
      <alignment horizontal="center" vertical="center" wrapText="1"/>
    </xf>
    <xf numFmtId="0" fontId="52" fillId="24" borderId="52" xfId="68" applyNumberFormat="1" applyFont="1" applyFill="1" applyBorder="1" applyAlignment="1">
      <alignment horizontal="center" vertical="center" wrapText="1"/>
    </xf>
    <xf numFmtId="0" fontId="52" fillId="24" borderId="0" xfId="68" applyNumberFormat="1" applyFont="1" applyFill="1" applyBorder="1" applyAlignment="1">
      <alignment horizontal="center" vertical="center" wrapText="1"/>
    </xf>
    <xf numFmtId="0" fontId="56" fillId="27" borderId="96" xfId="68" applyNumberFormat="1" applyFont="1" applyFill="1" applyBorder="1" applyAlignment="1">
      <alignment horizontal="center" vertical="center"/>
    </xf>
    <xf numFmtId="0" fontId="56" fillId="27" borderId="55" xfId="68" applyNumberFormat="1" applyFont="1" applyFill="1" applyBorder="1" applyAlignment="1">
      <alignment horizontal="center" vertical="center"/>
    </xf>
    <xf numFmtId="0" fontId="56" fillId="27" borderId="98" xfId="68" applyNumberFormat="1" applyFont="1" applyFill="1" applyBorder="1" applyAlignment="1">
      <alignment horizontal="center" vertical="center"/>
    </xf>
    <xf numFmtId="0" fontId="97" fillId="29" borderId="56" xfId="68" applyNumberFormat="1" applyFont="1" applyFill="1" applyBorder="1" applyAlignment="1">
      <alignment horizontal="center" vertical="center" wrapText="1"/>
    </xf>
    <xf numFmtId="0" fontId="97" fillId="29" borderId="88" xfId="68" applyNumberFormat="1" applyFont="1" applyFill="1" applyBorder="1" applyAlignment="1">
      <alignment horizontal="center" vertical="center" wrapText="1"/>
    </xf>
    <xf numFmtId="0" fontId="97" fillId="29" borderId="87" xfId="68" applyNumberFormat="1" applyFont="1" applyFill="1" applyBorder="1" applyAlignment="1">
      <alignment vertical="center" wrapText="1"/>
    </xf>
    <xf numFmtId="0" fontId="97" fillId="29" borderId="57" xfId="68" applyNumberFormat="1" applyFont="1" applyFill="1" applyBorder="1" applyAlignment="1">
      <alignment vertical="center" wrapText="1"/>
    </xf>
    <xf numFmtId="0" fontId="97" fillId="29" borderId="88" xfId="68" applyNumberFormat="1" applyFont="1" applyFill="1" applyBorder="1" applyAlignment="1">
      <alignment vertical="center" wrapText="1"/>
    </xf>
    <xf numFmtId="0" fontId="97" fillId="29" borderId="89" xfId="68" applyNumberFormat="1" applyFont="1" applyFill="1" applyBorder="1" applyAlignment="1">
      <alignment vertical="center" wrapText="1"/>
    </xf>
    <xf numFmtId="0" fontId="53" fillId="24" borderId="52" xfId="68" applyNumberFormat="1" applyFont="1" applyFill="1" applyBorder="1" applyAlignment="1">
      <alignment horizontal="center" vertical="center" wrapText="1"/>
    </xf>
    <xf numFmtId="0" fontId="97" fillId="29" borderId="53" xfId="68" applyNumberFormat="1" applyFont="1" applyFill="1" applyBorder="1" applyAlignment="1">
      <alignment horizontal="center" vertical="center" wrapText="1"/>
    </xf>
    <xf numFmtId="0" fontId="97" fillId="29" borderId="21" xfId="68" applyNumberFormat="1" applyFont="1" applyFill="1" applyBorder="1" applyAlignment="1">
      <alignment horizontal="center" vertical="center" wrapText="1"/>
    </xf>
    <xf numFmtId="182" fontId="97" fillId="0" borderId="25" xfId="68" applyNumberFormat="1" applyFont="1" applyFill="1" applyBorder="1" applyAlignment="1">
      <alignment horizontal="right" vertical="center" wrapText="1"/>
    </xf>
    <xf numFmtId="182" fontId="97" fillId="0" borderId="24" xfId="68" applyNumberFormat="1" applyFont="1" applyFill="1" applyBorder="1" applyAlignment="1">
      <alignment horizontal="right" vertical="center" wrapText="1"/>
    </xf>
    <xf numFmtId="182" fontId="97" fillId="0" borderId="21" xfId="68" applyNumberFormat="1" applyFont="1" applyFill="1" applyBorder="1" applyAlignment="1">
      <alignment horizontal="right" vertical="center" wrapText="1"/>
    </xf>
    <xf numFmtId="186" fontId="97" fillId="0" borderId="25" xfId="68" applyNumberFormat="1" applyFont="1" applyFill="1" applyBorder="1" applyAlignment="1">
      <alignment horizontal="right" vertical="center" wrapText="1"/>
    </xf>
    <xf numFmtId="186" fontId="97" fillId="0" borderId="24" xfId="68" applyNumberFormat="1" applyFont="1" applyFill="1" applyBorder="1" applyAlignment="1">
      <alignment horizontal="right" vertical="center" wrapText="1"/>
    </xf>
    <xf numFmtId="186" fontId="97" fillId="0" borderId="21" xfId="68" applyNumberFormat="1" applyFont="1" applyFill="1" applyBorder="1" applyAlignment="1">
      <alignment horizontal="right" vertical="center" wrapText="1"/>
    </xf>
    <xf numFmtId="0" fontId="56" fillId="27" borderId="54" xfId="68" applyNumberFormat="1" applyFont="1" applyFill="1" applyBorder="1" applyAlignment="1">
      <alignment horizontal="center" vertical="center"/>
    </xf>
    <xf numFmtId="0" fontId="97" fillId="29" borderId="50" xfId="68" applyNumberFormat="1" applyFont="1" applyFill="1" applyBorder="1" applyAlignment="1">
      <alignment horizontal="right" vertical="center" wrapText="1"/>
    </xf>
    <xf numFmtId="0" fontId="97" fillId="29" borderId="110" xfId="68" applyNumberFormat="1" applyFont="1" applyFill="1" applyBorder="1" applyAlignment="1">
      <alignment horizontal="right" vertical="center" wrapText="1"/>
    </xf>
    <xf numFmtId="0" fontId="97" fillId="29" borderId="52" xfId="68" applyNumberFormat="1" applyFont="1" applyFill="1" applyBorder="1" applyAlignment="1">
      <alignment horizontal="right" vertical="center" wrapText="1"/>
    </xf>
    <xf numFmtId="0" fontId="97" fillId="29" borderId="11" xfId="68" applyNumberFormat="1" applyFont="1" applyFill="1" applyBorder="1" applyAlignment="1">
      <alignment horizontal="right" vertical="center" wrapText="1"/>
    </xf>
    <xf numFmtId="0" fontId="97" fillId="29" borderId="104" xfId="68" applyNumberFormat="1" applyFont="1" applyFill="1" applyBorder="1" applyAlignment="1">
      <alignment horizontal="right" vertical="center" wrapText="1"/>
    </xf>
    <xf numFmtId="0" fontId="97" fillId="29" borderId="14" xfId="68" applyNumberFormat="1" applyFont="1" applyFill="1" applyBorder="1" applyAlignment="1">
      <alignment horizontal="right" vertical="center" wrapText="1"/>
    </xf>
    <xf numFmtId="0" fontId="53" fillId="24" borderId="111" xfId="68" applyNumberFormat="1" applyFont="1" applyFill="1" applyBorder="1" applyAlignment="1">
      <alignment horizontal="center" vertical="center" wrapText="1"/>
    </xf>
    <xf numFmtId="0" fontId="53" fillId="24" borderId="51" xfId="68" applyNumberFormat="1" applyFont="1" applyFill="1" applyBorder="1" applyAlignment="1">
      <alignment horizontal="center" vertical="center" wrapText="1"/>
    </xf>
    <xf numFmtId="0" fontId="97" fillId="29" borderId="50" xfId="68" applyNumberFormat="1" applyFont="1" applyFill="1" applyBorder="1" applyAlignment="1">
      <alignment horizontal="center" vertical="center" textRotation="255" wrapText="1"/>
    </xf>
    <xf numFmtId="0" fontId="97" fillId="29" borderId="110" xfId="68" applyNumberFormat="1" applyFont="1" applyFill="1" applyBorder="1" applyAlignment="1">
      <alignment horizontal="center" vertical="center" textRotation="255" wrapText="1"/>
    </xf>
    <xf numFmtId="0" fontId="97" fillId="29" borderId="52" xfId="68" applyNumberFormat="1" applyFont="1" applyFill="1" applyBorder="1" applyAlignment="1">
      <alignment horizontal="center" vertical="center" textRotation="255" wrapText="1"/>
    </xf>
    <xf numFmtId="0" fontId="97" fillId="29" borderId="11" xfId="68" applyNumberFormat="1" applyFont="1" applyFill="1" applyBorder="1" applyAlignment="1">
      <alignment horizontal="center" vertical="center" textRotation="255" wrapText="1"/>
    </xf>
    <xf numFmtId="0" fontId="97" fillId="29" borderId="104" xfId="68" applyNumberFormat="1" applyFont="1" applyFill="1" applyBorder="1" applyAlignment="1">
      <alignment horizontal="center" vertical="center" textRotation="255" wrapText="1"/>
    </xf>
    <xf numFmtId="0" fontId="97" fillId="29" borderId="14" xfId="68" applyNumberFormat="1" applyFont="1" applyFill="1" applyBorder="1" applyAlignment="1">
      <alignment horizontal="center" vertical="center" textRotation="255" wrapText="1"/>
    </xf>
    <xf numFmtId="186" fontId="56" fillId="27" borderId="95" xfId="68" applyNumberFormat="1" applyFont="1" applyFill="1" applyBorder="1" applyAlignment="1">
      <alignment horizontal="center" vertical="center"/>
    </xf>
    <xf numFmtId="0" fontId="53" fillId="24" borderId="87" xfId="68" applyFont="1" applyFill="1" applyBorder="1" applyAlignment="1">
      <alignment horizontal="left" vertical="center" wrapText="1"/>
    </xf>
    <xf numFmtId="0" fontId="53" fillId="24" borderId="57" xfId="68" applyFont="1" applyFill="1" applyBorder="1" applyAlignment="1">
      <alignment horizontal="left" vertical="center" wrapText="1"/>
    </xf>
    <xf numFmtId="0" fontId="53" fillId="24" borderId="88" xfId="68" applyFont="1" applyFill="1" applyBorder="1" applyAlignment="1">
      <alignment horizontal="left" vertical="center" wrapText="1"/>
    </xf>
    <xf numFmtId="0" fontId="53" fillId="24" borderId="87" xfId="68" applyNumberFormat="1" applyFont="1" applyFill="1" applyBorder="1" applyAlignment="1">
      <alignment horizontal="center" vertical="center" wrapText="1"/>
    </xf>
    <xf numFmtId="0" fontId="53" fillId="24" borderId="57" xfId="68" applyNumberFormat="1" applyFont="1" applyFill="1" applyBorder="1" applyAlignment="1">
      <alignment horizontal="center" vertical="center" wrapText="1"/>
    </xf>
    <xf numFmtId="0" fontId="53" fillId="24" borderId="88" xfId="68" applyNumberFormat="1" applyFont="1" applyFill="1" applyBorder="1" applyAlignment="1">
      <alignment horizontal="center" vertical="center" wrapText="1"/>
    </xf>
    <xf numFmtId="182" fontId="97" fillId="0" borderId="87" xfId="68" applyNumberFormat="1" applyFont="1" applyFill="1" applyBorder="1" applyAlignment="1">
      <alignment horizontal="right" vertical="center" wrapText="1"/>
    </xf>
    <xf numFmtId="182" fontId="97" fillId="0" borderId="57" xfId="68" applyNumberFormat="1" applyFont="1" applyFill="1" applyBorder="1" applyAlignment="1">
      <alignment horizontal="right" vertical="center" wrapText="1"/>
    </xf>
    <xf numFmtId="182" fontId="97" fillId="0" borderId="88" xfId="68" applyNumberFormat="1" applyFont="1" applyFill="1" applyBorder="1" applyAlignment="1">
      <alignment horizontal="right" vertical="center" wrapText="1"/>
    </xf>
    <xf numFmtId="0" fontId="97" fillId="29" borderId="52" xfId="68" applyNumberFormat="1" applyFont="1" applyFill="1" applyBorder="1" applyAlignment="1">
      <alignment horizontal="center" vertical="center" wrapText="1"/>
    </xf>
    <xf numFmtId="0" fontId="97" fillId="29" borderId="11" xfId="68" applyNumberFormat="1" applyFont="1" applyFill="1" applyBorder="1" applyAlignment="1">
      <alignment horizontal="center" vertical="center" wrapText="1"/>
    </xf>
    <xf numFmtId="0" fontId="97" fillId="29" borderId="104" xfId="68" applyNumberFormat="1" applyFont="1" applyFill="1" applyBorder="1" applyAlignment="1">
      <alignment horizontal="center" vertical="center" wrapText="1"/>
    </xf>
    <xf numFmtId="0" fontId="97" fillId="29" borderId="14" xfId="68" applyNumberFormat="1" applyFont="1" applyFill="1" applyBorder="1" applyAlignment="1">
      <alignment horizontal="center" vertical="center" wrapText="1"/>
    </xf>
    <xf numFmtId="186" fontId="56" fillId="27" borderId="96" xfId="68" applyNumberFormat="1" applyFont="1" applyFill="1" applyBorder="1" applyAlignment="1">
      <alignment horizontal="center" vertical="center"/>
    </xf>
    <xf numFmtId="186" fontId="56" fillId="27" borderId="55" xfId="68" applyNumberFormat="1" applyFont="1" applyFill="1" applyBorder="1" applyAlignment="1">
      <alignment horizontal="center" vertical="center"/>
    </xf>
    <xf numFmtId="186" fontId="56" fillId="27" borderId="98" xfId="68" applyNumberFormat="1" applyFont="1" applyFill="1" applyBorder="1" applyAlignment="1">
      <alignment horizontal="center" vertical="center"/>
    </xf>
    <xf numFmtId="186" fontId="97" fillId="0" borderId="87" xfId="68" applyNumberFormat="1" applyFont="1" applyFill="1" applyBorder="1" applyAlignment="1">
      <alignment horizontal="right" vertical="center" wrapText="1"/>
    </xf>
    <xf numFmtId="186" fontId="97" fillId="0" borderId="57" xfId="68" applyNumberFormat="1" applyFont="1" applyFill="1" applyBorder="1" applyAlignment="1">
      <alignment horizontal="right" vertical="center" wrapText="1"/>
    </xf>
    <xf numFmtId="186" fontId="97" fillId="0" borderId="88" xfId="68" applyNumberFormat="1" applyFont="1" applyFill="1" applyBorder="1" applyAlignment="1">
      <alignment horizontal="right" vertical="center" wrapText="1"/>
    </xf>
    <xf numFmtId="179" fontId="97" fillId="29" borderId="24" xfId="68" applyNumberFormat="1" applyFont="1" applyFill="1" applyBorder="1" applyAlignment="1">
      <alignment horizontal="center" vertical="center" wrapText="1"/>
    </xf>
    <xf numFmtId="181" fontId="53" fillId="24" borderId="0" xfId="68" applyNumberFormat="1" applyFont="1" applyFill="1" applyBorder="1" applyAlignment="1">
      <alignment horizontal="center" vertical="center" shrinkToFit="1"/>
    </xf>
    <xf numFmtId="0" fontId="31" fillId="0" borderId="0" xfId="0" applyFont="1" applyBorder="1" applyAlignment="1">
      <alignment horizontal="center" vertical="center"/>
    </xf>
    <xf numFmtId="193" fontId="29" fillId="0" borderId="133" xfId="0" applyNumberFormat="1" applyFont="1" applyFill="1" applyBorder="1" applyAlignment="1">
      <alignment horizontal="center" vertical="center"/>
    </xf>
    <xf numFmtId="193" fontId="29" fillId="0" borderId="137" xfId="0" applyNumberFormat="1" applyFont="1" applyFill="1" applyBorder="1" applyAlignment="1">
      <alignment horizontal="center" vertical="center"/>
    </xf>
    <xf numFmtId="0" fontId="29" fillId="0" borderId="137" xfId="0" applyFont="1" applyBorder="1" applyAlignment="1">
      <alignment horizontal="left" vertical="center"/>
    </xf>
    <xf numFmtId="193" fontId="29" fillId="0" borderId="133" xfId="0" applyNumberFormat="1" applyFont="1" applyBorder="1" applyAlignment="1">
      <alignment horizontal="center" vertical="center"/>
    </xf>
    <xf numFmtId="193" fontId="29" fillId="0" borderId="137" xfId="0" applyNumberFormat="1" applyFont="1" applyBorder="1" applyAlignment="1">
      <alignment horizontal="center" vertical="center"/>
    </xf>
    <xf numFmtId="0" fontId="29" fillId="0" borderId="147" xfId="0" applyFont="1" applyBorder="1" applyAlignment="1">
      <alignment horizontal="left" vertical="center"/>
    </xf>
    <xf numFmtId="193" fontId="29" fillId="0" borderId="26" xfId="0" applyNumberFormat="1" applyFont="1" applyFill="1" applyBorder="1" applyAlignment="1">
      <alignment horizontal="center" vertical="center"/>
    </xf>
    <xf numFmtId="193" fontId="29" fillId="0" borderId="135" xfId="0" applyNumberFormat="1" applyFont="1" applyFill="1" applyBorder="1" applyAlignment="1">
      <alignment horizontal="center" vertical="center"/>
    </xf>
    <xf numFmtId="193" fontId="29" fillId="0" borderId="302" xfId="0" applyNumberFormat="1" applyFont="1" applyFill="1" applyBorder="1" applyAlignment="1">
      <alignment horizontal="center" vertical="center"/>
    </xf>
    <xf numFmtId="193" fontId="29" fillId="0" borderId="151" xfId="0" applyNumberFormat="1" applyFont="1" applyFill="1" applyBorder="1" applyAlignment="1">
      <alignment horizontal="center" vertical="center"/>
    </xf>
    <xf numFmtId="0" fontId="29" fillId="0" borderId="133" xfId="0" applyFont="1" applyBorder="1" applyAlignment="1">
      <alignment horizontal="left" vertical="center"/>
    </xf>
    <xf numFmtId="0" fontId="29" fillId="0" borderId="26" xfId="0" applyFont="1" applyBorder="1" applyAlignment="1">
      <alignment horizontal="left" vertical="center"/>
    </xf>
    <xf numFmtId="189" fontId="49" fillId="30" borderId="153" xfId="0" applyNumberFormat="1" applyFont="1" applyFill="1" applyBorder="1" applyAlignment="1" applyProtection="1">
      <alignment horizontal="right" vertical="center" shrinkToFit="1"/>
    </xf>
    <xf numFmtId="189" fontId="49" fillId="30" borderId="158" xfId="0" applyNumberFormat="1" applyFont="1" applyFill="1" applyBorder="1" applyAlignment="1" applyProtection="1">
      <alignment horizontal="right" vertical="center" shrinkToFit="1"/>
    </xf>
    <xf numFmtId="189" fontId="49" fillId="30" borderId="138" xfId="0" applyNumberFormat="1" applyFont="1" applyFill="1" applyBorder="1" applyAlignment="1" applyProtection="1">
      <alignment horizontal="right" vertical="center" shrinkToFit="1"/>
    </xf>
    <xf numFmtId="189" fontId="49" fillId="30" borderId="154" xfId="0" applyNumberFormat="1" applyFont="1" applyFill="1" applyBorder="1" applyAlignment="1" applyProtection="1">
      <alignment horizontal="right" vertical="center" shrinkToFit="1"/>
    </xf>
    <xf numFmtId="0" fontId="30" fillId="0" borderId="166" xfId="0" applyNumberFormat="1" applyFont="1" applyBorder="1" applyAlignment="1" applyProtection="1">
      <alignment horizontal="left" vertical="center" shrinkToFit="1"/>
    </xf>
    <xf numFmtId="0" fontId="30" fillId="0" borderId="138" xfId="0" applyNumberFormat="1" applyFont="1" applyBorder="1" applyAlignment="1" applyProtection="1">
      <alignment horizontal="left" vertical="center" shrinkToFit="1"/>
    </xf>
    <xf numFmtId="0" fontId="50" fillId="0" borderId="138" xfId="0" applyFont="1" applyBorder="1" applyAlignment="1">
      <alignment vertical="center" shrinkToFit="1"/>
    </xf>
    <xf numFmtId="0" fontId="50" fillId="0" borderId="154" xfId="0" applyFont="1" applyBorder="1" applyAlignment="1">
      <alignment vertical="center" shrinkToFit="1"/>
    </xf>
    <xf numFmtId="0" fontId="49" fillId="30" borderId="138" xfId="0" quotePrefix="1" applyNumberFormat="1" applyFont="1" applyFill="1" applyBorder="1" applyAlignment="1" applyProtection="1">
      <alignment horizontal="center" vertical="center" shrinkToFit="1"/>
    </xf>
    <xf numFmtId="0" fontId="49" fillId="30" borderId="138" xfId="0" applyNumberFormat="1" applyFont="1" applyFill="1" applyBorder="1" applyAlignment="1" applyProtection="1">
      <alignment horizontal="center" vertical="center" shrinkToFit="1"/>
    </xf>
    <xf numFmtId="0" fontId="30" fillId="0" borderId="165" xfId="0" applyNumberFormat="1" applyFont="1" applyBorder="1" applyAlignment="1" applyProtection="1">
      <alignment horizontal="left" vertical="center" shrinkToFit="1"/>
    </xf>
    <xf numFmtId="0" fontId="30" fillId="0" borderId="153" xfId="0" applyNumberFormat="1" applyFont="1" applyBorder="1" applyAlignment="1" applyProtection="1">
      <alignment horizontal="left" vertical="center" shrinkToFit="1"/>
    </xf>
    <xf numFmtId="0" fontId="50" fillId="0" borderId="153" xfId="0" applyFont="1" applyBorder="1" applyAlignment="1">
      <alignment vertical="center" shrinkToFit="1"/>
    </xf>
    <xf numFmtId="0" fontId="50" fillId="0" borderId="158" xfId="0" applyFont="1" applyBorder="1" applyAlignment="1">
      <alignment vertical="center" shrinkToFit="1"/>
    </xf>
    <xf numFmtId="0" fontId="30" fillId="0" borderId="176" xfId="0" applyNumberFormat="1" applyFont="1" applyBorder="1" applyAlignment="1" applyProtection="1">
      <alignment horizontal="center" vertical="center"/>
      <protection locked="0"/>
    </xf>
    <xf numFmtId="0" fontId="50" fillId="0" borderId="170" xfId="0" applyFont="1" applyBorder="1" applyAlignment="1">
      <alignment horizontal="center" vertical="center"/>
    </xf>
    <xf numFmtId="0" fontId="50" fillId="0" borderId="180" xfId="0" applyFont="1" applyBorder="1" applyAlignment="1">
      <alignment horizontal="center" vertical="center"/>
    </xf>
    <xf numFmtId="0" fontId="50" fillId="0" borderId="177" xfId="0" applyFont="1" applyBorder="1" applyAlignment="1">
      <alignment horizontal="center" vertical="center"/>
    </xf>
    <xf numFmtId="0" fontId="50" fillId="0" borderId="174" xfId="0" applyFont="1" applyBorder="1" applyAlignment="1">
      <alignment horizontal="center" vertical="center"/>
    </xf>
    <xf numFmtId="0" fontId="50" fillId="0" borderId="181" xfId="0" applyFont="1" applyBorder="1" applyAlignment="1">
      <alignment horizontal="center" vertical="center"/>
    </xf>
    <xf numFmtId="189" fontId="49" fillId="30" borderId="146" xfId="0" applyNumberFormat="1" applyFont="1" applyFill="1" applyBorder="1" applyAlignment="1" applyProtection="1">
      <alignment horizontal="right" vertical="center" shrinkToFit="1"/>
      <protection locked="0"/>
    </xf>
    <xf numFmtId="189" fontId="49" fillId="30" borderId="153" xfId="0" applyNumberFormat="1" applyFont="1" applyFill="1" applyBorder="1" applyAlignment="1" applyProtection="1">
      <alignment horizontal="right" vertical="center" shrinkToFit="1"/>
      <protection locked="0"/>
    </xf>
    <xf numFmtId="189" fontId="49" fillId="30" borderId="156" xfId="0" applyNumberFormat="1" applyFont="1" applyFill="1" applyBorder="1" applyAlignment="1" applyProtection="1">
      <alignment horizontal="right" vertical="center" shrinkToFit="1"/>
      <protection locked="0"/>
    </xf>
    <xf numFmtId="189" fontId="49" fillId="30" borderId="152" xfId="0" applyNumberFormat="1" applyFont="1" applyFill="1" applyBorder="1" applyAlignment="1" applyProtection="1">
      <alignment horizontal="right" vertical="center" shrinkToFit="1"/>
      <protection locked="0"/>
    </xf>
    <xf numFmtId="0" fontId="30" fillId="0" borderId="186" xfId="0" applyNumberFormat="1" applyFont="1" applyBorder="1" applyAlignment="1">
      <alignment horizontal="center" vertical="center"/>
    </xf>
    <xf numFmtId="0" fontId="30" fillId="0" borderId="169" xfId="0" applyNumberFormat="1" applyFont="1" applyBorder="1" applyAlignment="1">
      <alignment horizontal="center" vertical="center"/>
    </xf>
    <xf numFmtId="0" fontId="30" fillId="0" borderId="178" xfId="0" applyNumberFormat="1" applyFont="1" applyBorder="1" applyAlignment="1">
      <alignment horizontal="center" vertical="center"/>
    </xf>
    <xf numFmtId="0" fontId="30" fillId="0" borderId="187" xfId="0" applyNumberFormat="1" applyFont="1" applyBorder="1" applyAlignment="1">
      <alignment horizontal="center" vertical="center"/>
    </xf>
    <xf numFmtId="0" fontId="30" fillId="0" borderId="173" xfId="0" applyNumberFormat="1" applyFont="1" applyBorder="1" applyAlignment="1">
      <alignment horizontal="center" vertical="center"/>
    </xf>
    <xf numFmtId="0" fontId="30" fillId="0" borderId="179" xfId="0" applyNumberFormat="1" applyFont="1" applyBorder="1" applyAlignment="1">
      <alignment horizontal="center" vertical="center"/>
    </xf>
    <xf numFmtId="189" fontId="49" fillId="30" borderId="152" xfId="0" applyNumberFormat="1" applyFont="1" applyFill="1" applyBorder="1" applyAlignment="1" applyProtection="1">
      <alignment horizontal="right" vertical="center" shrinkToFit="1"/>
    </xf>
    <xf numFmtId="189" fontId="49" fillId="30" borderId="157" xfId="0" applyNumberFormat="1" applyFont="1" applyFill="1" applyBorder="1" applyAlignment="1" applyProtection="1">
      <alignment horizontal="right" vertical="center" shrinkToFit="1"/>
    </xf>
    <xf numFmtId="0" fontId="30" fillId="0" borderId="168" xfId="0" applyNumberFormat="1" applyFont="1" applyBorder="1" applyAlignment="1">
      <alignment horizontal="center" vertical="center"/>
    </xf>
    <xf numFmtId="0" fontId="30" fillId="0" borderId="172" xfId="0" applyNumberFormat="1" applyFont="1" applyBorder="1" applyAlignment="1">
      <alignment horizontal="center" vertical="center"/>
    </xf>
    <xf numFmtId="0" fontId="30" fillId="30" borderId="165" xfId="0" applyNumberFormat="1" applyFont="1" applyFill="1" applyBorder="1" applyAlignment="1" applyProtection="1">
      <alignment horizontal="center" vertical="center" shrinkToFit="1"/>
    </xf>
    <xf numFmtId="0" fontId="30" fillId="30" borderId="153" xfId="0" applyNumberFormat="1" applyFont="1" applyFill="1" applyBorder="1" applyAlignment="1" applyProtection="1">
      <alignment horizontal="center" vertical="center" shrinkToFit="1"/>
    </xf>
    <xf numFmtId="0" fontId="50" fillId="30" borderId="153" xfId="0" applyFont="1" applyFill="1" applyBorder="1" applyAlignment="1">
      <alignment horizontal="center" vertical="center" shrinkToFit="1"/>
    </xf>
    <xf numFmtId="0" fontId="50" fillId="30" borderId="158" xfId="0" applyFont="1" applyFill="1" applyBorder="1" applyAlignment="1">
      <alignment horizontal="center" vertical="center" shrinkToFit="1"/>
    </xf>
    <xf numFmtId="0" fontId="30" fillId="30" borderId="164" xfId="0" applyNumberFormat="1" applyFont="1" applyFill="1" applyBorder="1" applyAlignment="1" applyProtection="1">
      <alignment horizontal="center" vertical="center" shrinkToFit="1"/>
    </xf>
    <xf numFmtId="0" fontId="30" fillId="30" borderId="152" xfId="0" applyNumberFormat="1" applyFont="1" applyFill="1" applyBorder="1" applyAlignment="1" applyProtection="1">
      <alignment horizontal="center" vertical="center" shrinkToFit="1"/>
    </xf>
    <xf numFmtId="0" fontId="50" fillId="30" borderId="152" xfId="0" applyFont="1" applyFill="1" applyBorder="1" applyAlignment="1">
      <alignment horizontal="center" vertical="center" shrinkToFit="1"/>
    </xf>
    <xf numFmtId="0" fontId="50" fillId="30" borderId="157" xfId="0" applyFont="1" applyFill="1" applyBorder="1" applyAlignment="1">
      <alignment horizontal="center" vertical="center" shrinkToFit="1"/>
    </xf>
    <xf numFmtId="49" fontId="69" fillId="30" borderId="159" xfId="0" applyNumberFormat="1" applyFont="1" applyFill="1" applyBorder="1" applyAlignment="1" applyProtection="1">
      <alignment horizontal="center" vertical="center" shrinkToFit="1"/>
      <protection locked="0"/>
    </xf>
    <xf numFmtId="49" fontId="69" fillId="30" borderId="167" xfId="0" applyNumberFormat="1" applyFont="1" applyFill="1" applyBorder="1" applyAlignment="1" applyProtection="1">
      <alignment horizontal="center" vertical="center" shrinkToFit="1"/>
      <protection locked="0"/>
    </xf>
    <xf numFmtId="0" fontId="30" fillId="0" borderId="164" xfId="0" applyNumberFormat="1" applyFont="1" applyBorder="1" applyAlignment="1" applyProtection="1">
      <alignment horizontal="left" vertical="center" shrinkToFit="1"/>
    </xf>
    <xf numFmtId="0" fontId="30" fillId="0" borderId="152" xfId="0" applyNumberFormat="1" applyFont="1" applyBorder="1" applyAlignment="1" applyProtection="1">
      <alignment horizontal="left" vertical="center" shrinkToFit="1"/>
    </xf>
    <xf numFmtId="0" fontId="50" fillId="0" borderId="152" xfId="0" applyFont="1" applyBorder="1" applyAlignment="1">
      <alignment vertical="center" shrinkToFit="1"/>
    </xf>
    <xf numFmtId="0" fontId="50" fillId="0" borderId="157" xfId="0" applyFont="1" applyBorder="1" applyAlignment="1">
      <alignment vertical="center" shrinkToFit="1"/>
    </xf>
    <xf numFmtId="0" fontId="49" fillId="30" borderId="152" xfId="0" applyNumberFormat="1" applyFont="1" applyFill="1" applyBorder="1" applyAlignment="1" applyProtection="1">
      <alignment horizontal="center" vertical="center" shrinkToFit="1"/>
    </xf>
    <xf numFmtId="0" fontId="30" fillId="0" borderId="163" xfId="0" applyNumberFormat="1" applyFont="1" applyBorder="1" applyAlignment="1" applyProtection="1">
      <alignment horizontal="center" vertical="center" shrinkToFit="1"/>
    </xf>
    <xf numFmtId="0" fontId="30" fillId="0" borderId="161" xfId="0" applyNumberFormat="1" applyFont="1" applyBorder="1" applyAlignment="1" applyProtection="1">
      <alignment horizontal="center" vertical="center" shrinkToFit="1"/>
    </xf>
    <xf numFmtId="0" fontId="30" fillId="0" borderId="156" xfId="0" applyNumberFormat="1" applyFont="1" applyBorder="1" applyAlignment="1" applyProtection="1">
      <alignment horizontal="center" vertical="center" shrinkToFit="1"/>
    </xf>
    <xf numFmtId="0" fontId="30" fillId="0" borderId="152" xfId="0" applyNumberFormat="1" applyFont="1" applyBorder="1" applyAlignment="1" applyProtection="1">
      <alignment horizontal="center" vertical="center" shrinkToFit="1"/>
    </xf>
    <xf numFmtId="0" fontId="30" fillId="30" borderId="161" xfId="0" applyNumberFormat="1" applyFont="1" applyFill="1" applyBorder="1" applyAlignment="1" applyProtection="1">
      <alignment horizontal="center" vertical="center" shrinkToFit="1"/>
    </xf>
    <xf numFmtId="0" fontId="30" fillId="30" borderId="162" xfId="0" applyNumberFormat="1" applyFont="1" applyFill="1" applyBorder="1" applyAlignment="1" applyProtection="1">
      <alignment horizontal="center" vertical="center" shrinkToFit="1"/>
    </xf>
    <xf numFmtId="0" fontId="30" fillId="30" borderId="157" xfId="0" applyNumberFormat="1" applyFont="1" applyFill="1" applyBorder="1" applyAlignment="1" applyProtection="1">
      <alignment horizontal="center" vertical="center" shrinkToFit="1"/>
    </xf>
    <xf numFmtId="0" fontId="30" fillId="0" borderId="160" xfId="0" applyNumberFormat="1" applyFont="1" applyBorder="1" applyAlignment="1" applyProtection="1">
      <alignment horizontal="center" vertical="center" shrinkToFit="1"/>
    </xf>
    <xf numFmtId="0" fontId="50" fillId="0" borderId="161" xfId="0" applyFont="1" applyBorder="1" applyAlignment="1">
      <alignment vertical="center" shrinkToFit="1"/>
    </xf>
    <xf numFmtId="0" fontId="50" fillId="0" borderId="162" xfId="0" applyFont="1" applyBorder="1" applyAlignment="1">
      <alignment vertical="center" shrinkToFit="1"/>
    </xf>
    <xf numFmtId="0" fontId="50" fillId="0" borderId="164" xfId="0" applyFont="1" applyBorder="1" applyAlignment="1">
      <alignment vertical="center" shrinkToFit="1"/>
    </xf>
    <xf numFmtId="0" fontId="47" fillId="24" borderId="133" xfId="49" applyFont="1" applyFill="1" applyBorder="1" applyAlignment="1">
      <alignment horizontal="center" vertical="center"/>
    </xf>
    <xf numFmtId="0" fontId="47" fillId="24" borderId="26" xfId="49" applyFont="1" applyFill="1" applyBorder="1" applyAlignment="1">
      <alignment horizontal="center" vertical="center"/>
    </xf>
    <xf numFmtId="0" fontId="47" fillId="24" borderId="147" xfId="49" applyFont="1" applyFill="1" applyBorder="1" applyAlignment="1">
      <alignment horizontal="center" vertical="center"/>
    </xf>
    <xf numFmtId="0" fontId="29" fillId="0" borderId="133" xfId="0" applyNumberFormat="1" applyFont="1" applyBorder="1" applyAlignment="1">
      <alignment horizontal="center" vertical="center"/>
    </xf>
    <xf numFmtId="0" fontId="29" fillId="0" borderId="26" xfId="0" applyNumberFormat="1" applyFont="1" applyBorder="1" applyAlignment="1">
      <alignment horizontal="center" vertical="center"/>
    </xf>
    <xf numFmtId="0" fontId="29" fillId="0" borderId="147" xfId="0" applyNumberFormat="1" applyFont="1" applyBorder="1" applyAlignment="1">
      <alignment horizontal="center" vertical="center"/>
    </xf>
    <xf numFmtId="0" fontId="28" fillId="0" borderId="150" xfId="0" applyNumberFormat="1" applyFont="1" applyBorder="1" applyAlignment="1" applyProtection="1">
      <alignment horizontal="center" vertical="center"/>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189" fontId="76" fillId="0" borderId="135" xfId="53" applyNumberFormat="1" applyFont="1" applyFill="1" applyBorder="1" applyAlignment="1">
      <alignment horizontal="right" vertical="center" wrapText="1"/>
    </xf>
    <xf numFmtId="189" fontId="76" fillId="0" borderId="36" xfId="53" applyNumberFormat="1" applyFont="1" applyFill="1" applyBorder="1" applyAlignment="1">
      <alignment horizontal="right" vertical="center" wrapText="1"/>
    </xf>
    <xf numFmtId="189" fontId="76" fillId="0" borderId="148" xfId="53" applyNumberFormat="1" applyFont="1" applyFill="1" applyBorder="1" applyAlignment="1">
      <alignment horizontal="right" vertical="center" wrapText="1"/>
    </xf>
    <xf numFmtId="189" fontId="76" fillId="0" borderId="136" xfId="53" applyNumberFormat="1" applyFont="1" applyFill="1" applyBorder="1" applyAlignment="1">
      <alignment horizontal="right" vertical="center" wrapText="1"/>
    </xf>
    <xf numFmtId="189" fontId="76" fillId="0" borderId="35" xfId="53" applyNumberFormat="1" applyFont="1" applyFill="1" applyBorder="1" applyAlignment="1">
      <alignment horizontal="right" vertical="center" wrapText="1"/>
    </xf>
    <xf numFmtId="189" fontId="76" fillId="0" borderId="149" xfId="53" applyNumberFormat="1" applyFont="1" applyFill="1" applyBorder="1" applyAlignment="1">
      <alignment horizontal="right" vertical="center" wrapText="1"/>
    </xf>
    <xf numFmtId="189" fontId="76" fillId="0" borderId="192" xfId="53" applyNumberFormat="1" applyFont="1" applyFill="1" applyBorder="1" applyAlignment="1">
      <alignment horizontal="right" vertical="center" wrapText="1"/>
    </xf>
    <xf numFmtId="189" fontId="76" fillId="0" borderId="0" xfId="53" applyNumberFormat="1" applyFont="1" applyFill="1" applyBorder="1" applyAlignment="1">
      <alignment horizontal="right" vertical="center" wrapText="1"/>
    </xf>
    <xf numFmtId="189" fontId="76" fillId="0" borderId="193" xfId="53" applyNumberFormat="1" applyFont="1" applyFill="1" applyBorder="1" applyAlignment="1">
      <alignment horizontal="right" vertical="center" wrapText="1"/>
    </xf>
    <xf numFmtId="189" fontId="76" fillId="0" borderId="209" xfId="53" applyNumberFormat="1" applyFont="1" applyFill="1" applyBorder="1" applyAlignment="1">
      <alignment horizontal="right" vertical="center" wrapText="1"/>
    </xf>
    <xf numFmtId="189" fontId="76" fillId="0" borderId="173" xfId="53" applyNumberFormat="1" applyFont="1" applyFill="1" applyBorder="1" applyAlignment="1">
      <alignment horizontal="right" vertical="center" wrapText="1"/>
    </xf>
    <xf numFmtId="189" fontId="76" fillId="0" borderId="210" xfId="53" applyNumberFormat="1" applyFont="1" applyFill="1" applyBorder="1" applyAlignment="1">
      <alignment horizontal="right" vertical="center" wrapText="1"/>
    </xf>
    <xf numFmtId="189" fontId="76" fillId="30" borderId="192" xfId="53" applyNumberFormat="1" applyFont="1" applyFill="1" applyBorder="1" applyAlignment="1">
      <alignment horizontal="right" vertical="center" wrapText="1"/>
    </xf>
    <xf numFmtId="189" fontId="76" fillId="30" borderId="0" xfId="53" applyNumberFormat="1" applyFont="1" applyFill="1" applyBorder="1" applyAlignment="1">
      <alignment horizontal="right" vertical="center" wrapText="1"/>
    </xf>
    <xf numFmtId="189" fontId="76" fillId="30" borderId="193" xfId="53" applyNumberFormat="1" applyFont="1" applyFill="1" applyBorder="1" applyAlignment="1">
      <alignment horizontal="right" vertical="center" wrapText="1"/>
    </xf>
    <xf numFmtId="189" fontId="78" fillId="30" borderId="209" xfId="53" applyNumberFormat="1" applyFont="1" applyFill="1" applyBorder="1" applyAlignment="1">
      <alignment horizontal="right" vertical="center" wrapText="1"/>
    </xf>
    <xf numFmtId="189" fontId="78" fillId="30" borderId="173" xfId="53" applyNumberFormat="1" applyFont="1" applyFill="1" applyBorder="1" applyAlignment="1">
      <alignment horizontal="right" vertical="center" wrapText="1"/>
    </xf>
    <xf numFmtId="189" fontId="78" fillId="30" borderId="210" xfId="53" applyNumberFormat="1" applyFont="1" applyFill="1" applyBorder="1" applyAlignment="1">
      <alignment horizontal="right" vertical="center" wrapText="1"/>
    </xf>
    <xf numFmtId="190" fontId="37" fillId="0" borderId="0" xfId="53" applyNumberFormat="1" applyFont="1" applyAlignment="1">
      <alignment horizontal="right" vertical="center"/>
    </xf>
    <xf numFmtId="189" fontId="76" fillId="0" borderId="192" xfId="53" applyNumberFormat="1" applyFont="1" applyFill="1" applyBorder="1" applyAlignment="1">
      <alignment horizontal="right" vertical="center"/>
    </xf>
    <xf numFmtId="189" fontId="76" fillId="0" borderId="0" xfId="53" applyNumberFormat="1" applyFont="1" applyFill="1" applyBorder="1" applyAlignment="1">
      <alignment horizontal="right" vertical="center"/>
    </xf>
    <xf numFmtId="189" fontId="76" fillId="0" borderId="213" xfId="53" applyNumberFormat="1" applyFont="1" applyFill="1" applyBorder="1" applyAlignment="1">
      <alignment horizontal="right" vertical="center"/>
    </xf>
    <xf numFmtId="189" fontId="76" fillId="0" borderId="135" xfId="53" applyNumberFormat="1" applyFont="1" applyFill="1" applyBorder="1" applyAlignment="1">
      <alignment horizontal="right" vertical="center"/>
    </xf>
    <xf numFmtId="189" fontId="76" fillId="0" borderId="36" xfId="53" applyNumberFormat="1" applyFont="1" applyFill="1" applyBorder="1" applyAlignment="1">
      <alignment horizontal="right" vertical="center"/>
    </xf>
    <xf numFmtId="189" fontId="76" fillId="0" borderId="215" xfId="53" applyNumberFormat="1" applyFont="1" applyFill="1" applyBorder="1" applyAlignment="1">
      <alignment horizontal="right" vertical="center"/>
    </xf>
    <xf numFmtId="189" fontId="76" fillId="0" borderId="136" xfId="53" applyNumberFormat="1" applyFont="1" applyFill="1" applyBorder="1" applyAlignment="1">
      <alignment horizontal="right" vertical="center"/>
    </xf>
    <xf numFmtId="189" fontId="76" fillId="0" borderId="35" xfId="53" applyNumberFormat="1" applyFont="1" applyFill="1" applyBorder="1" applyAlignment="1">
      <alignment horizontal="right" vertical="center"/>
    </xf>
    <xf numFmtId="189" fontId="76" fillId="0" borderId="206" xfId="53" applyNumberFormat="1" applyFont="1" applyFill="1" applyBorder="1" applyAlignment="1">
      <alignment horizontal="right" vertical="center"/>
    </xf>
    <xf numFmtId="0" fontId="70" fillId="30" borderId="204" xfId="53" applyFont="1" applyFill="1" applyBorder="1" applyAlignment="1">
      <alignment horizontal="center" vertical="center" wrapText="1"/>
    </xf>
    <xf numFmtId="0" fontId="70" fillId="30" borderId="151" xfId="53" applyFont="1" applyFill="1" applyBorder="1" applyAlignment="1">
      <alignment horizontal="center" vertical="center" wrapText="1"/>
    </xf>
    <xf numFmtId="0" fontId="70" fillId="30" borderId="207" xfId="53" applyFont="1" applyFill="1" applyBorder="1" applyAlignment="1">
      <alignment horizontal="center" vertical="center" wrapText="1"/>
    </xf>
    <xf numFmtId="0" fontId="70" fillId="30" borderId="208" xfId="53" applyFont="1" applyFill="1" applyBorder="1" applyAlignment="1">
      <alignment horizontal="center" vertical="center" wrapText="1"/>
    </xf>
    <xf numFmtId="0" fontId="76" fillId="30" borderId="234" xfId="53" quotePrefix="1" applyNumberFormat="1" applyFont="1" applyFill="1" applyBorder="1" applyAlignment="1">
      <alignment horizontal="center" vertical="center" wrapText="1"/>
    </xf>
    <xf numFmtId="0" fontId="78" fillId="30" borderId="235" xfId="53" quotePrefix="1" applyNumberFormat="1" applyFont="1" applyFill="1" applyBorder="1" applyAlignment="1">
      <alignment horizontal="center" vertical="center" wrapText="1"/>
    </xf>
    <xf numFmtId="0" fontId="76" fillId="30" borderId="137" xfId="45" quotePrefix="1" applyNumberFormat="1" applyFont="1" applyFill="1" applyBorder="1" applyAlignment="1" applyProtection="1">
      <alignment horizontal="center" vertical="center" wrapText="1"/>
      <protection locked="0"/>
    </xf>
    <xf numFmtId="0" fontId="37" fillId="0" borderId="205" xfId="53" applyFont="1" applyFill="1" applyBorder="1" applyAlignment="1">
      <alignment horizontal="left" vertical="center" shrinkToFit="1"/>
    </xf>
    <xf numFmtId="0" fontId="37" fillId="0" borderId="137" xfId="53" applyFont="1" applyFill="1" applyBorder="1" applyAlignment="1">
      <alignment horizontal="left" vertical="center" shrinkToFit="1"/>
    </xf>
    <xf numFmtId="0" fontId="37" fillId="0" borderId="207" xfId="53" applyFont="1" applyFill="1" applyBorder="1" applyAlignment="1">
      <alignment horizontal="left" vertical="center" shrinkToFit="1"/>
    </xf>
    <xf numFmtId="0" fontId="37" fillId="0" borderId="208" xfId="53" applyFont="1" applyFill="1" applyBorder="1" applyAlignment="1">
      <alignment horizontal="left" vertical="center" shrinkToFit="1"/>
    </xf>
    <xf numFmtId="190" fontId="37" fillId="0" borderId="0" xfId="53" applyNumberFormat="1" applyFont="1" applyAlignment="1">
      <alignment horizontal="center" vertical="center"/>
    </xf>
    <xf numFmtId="0" fontId="37" fillId="0" borderId="0" xfId="53" applyFont="1" applyAlignment="1">
      <alignment horizontal="center" vertical="center"/>
    </xf>
    <xf numFmtId="0" fontId="76" fillId="30" borderId="151" xfId="45" quotePrefix="1" applyNumberFormat="1" applyFont="1" applyFill="1" applyBorder="1" applyAlignment="1" applyProtection="1">
      <alignment horizontal="center" vertical="center" wrapText="1"/>
      <protection locked="0"/>
    </xf>
    <xf numFmtId="0" fontId="76" fillId="30" borderId="208" xfId="45" quotePrefix="1" applyNumberFormat="1" applyFont="1" applyFill="1" applyBorder="1" applyAlignment="1" applyProtection="1">
      <alignment horizontal="center" vertical="center" wrapText="1"/>
      <protection locked="0"/>
    </xf>
    <xf numFmtId="189" fontId="76" fillId="0" borderId="209" xfId="53" applyNumberFormat="1" applyFont="1" applyFill="1" applyBorder="1" applyAlignment="1">
      <alignment horizontal="right" vertical="center"/>
    </xf>
    <xf numFmtId="189" fontId="76" fillId="0" borderId="173" xfId="53" applyNumberFormat="1" applyFont="1" applyFill="1" applyBorder="1" applyAlignment="1">
      <alignment horizontal="right" vertical="center"/>
    </xf>
    <xf numFmtId="189" fontId="76" fillId="0" borderId="179" xfId="53" applyNumberFormat="1" applyFont="1" applyFill="1" applyBorder="1" applyAlignment="1">
      <alignment horizontal="right" vertical="center"/>
    </xf>
    <xf numFmtId="189" fontId="76" fillId="30" borderId="192" xfId="53" applyNumberFormat="1" applyFont="1" applyFill="1" applyBorder="1" applyAlignment="1">
      <alignment horizontal="right" vertical="center"/>
    </xf>
    <xf numFmtId="189" fontId="76" fillId="30" borderId="0" xfId="53" applyNumberFormat="1" applyFont="1" applyFill="1" applyBorder="1" applyAlignment="1">
      <alignment horizontal="right" vertical="center"/>
    </xf>
    <xf numFmtId="189" fontId="76" fillId="30" borderId="213" xfId="53" applyNumberFormat="1" applyFont="1" applyFill="1" applyBorder="1" applyAlignment="1">
      <alignment horizontal="right" vertical="center"/>
    </xf>
    <xf numFmtId="189" fontId="78" fillId="30" borderId="209" xfId="53" applyNumberFormat="1" applyFont="1" applyFill="1" applyBorder="1" applyAlignment="1">
      <alignment horizontal="right" vertical="center"/>
    </xf>
    <xf numFmtId="189" fontId="78" fillId="30" borderId="173" xfId="53" applyNumberFormat="1" applyFont="1" applyFill="1" applyBorder="1" applyAlignment="1">
      <alignment horizontal="right" vertical="center"/>
    </xf>
    <xf numFmtId="189" fontId="78" fillId="30" borderId="179" xfId="53" applyNumberFormat="1" applyFont="1" applyFill="1" applyBorder="1" applyAlignment="1">
      <alignment horizontal="right" vertical="center"/>
    </xf>
    <xf numFmtId="0" fontId="76" fillId="30" borderId="150" xfId="45" quotePrefix="1" applyNumberFormat="1" applyFont="1" applyFill="1" applyBorder="1" applyAlignment="1" applyProtection="1">
      <alignment horizontal="center" vertical="center" wrapText="1"/>
      <protection locked="0"/>
    </xf>
    <xf numFmtId="0" fontId="72" fillId="0" borderId="0" xfId="53" applyFont="1" applyFill="1" applyBorder="1" applyAlignment="1">
      <alignment horizontal="center" vertical="center"/>
    </xf>
    <xf numFmtId="0" fontId="70" fillId="30" borderId="201" xfId="53" applyFont="1" applyFill="1" applyBorder="1" applyAlignment="1">
      <alignment horizontal="center" vertical="center" wrapText="1"/>
    </xf>
    <xf numFmtId="0" fontId="70" fillId="30" borderId="202" xfId="53" applyFont="1" applyFill="1" applyBorder="1" applyAlignment="1">
      <alignment horizontal="center" vertical="center" wrapText="1"/>
    </xf>
    <xf numFmtId="0" fontId="70" fillId="30" borderId="202" xfId="53" applyFont="1" applyFill="1" applyBorder="1" applyAlignment="1">
      <alignment horizontal="center" vertical="center" shrinkToFit="1"/>
    </xf>
    <xf numFmtId="0" fontId="70" fillId="30" borderId="208" xfId="53" applyFont="1" applyFill="1" applyBorder="1" applyAlignment="1">
      <alignment horizontal="center" vertical="center" shrinkToFit="1"/>
    </xf>
    <xf numFmtId="0" fontId="70" fillId="30" borderId="202" xfId="53" applyFont="1" applyFill="1" applyBorder="1" applyAlignment="1">
      <alignment vertical="center" wrapText="1"/>
    </xf>
    <xf numFmtId="0" fontId="70" fillId="30" borderId="208" xfId="53" applyFont="1" applyFill="1" applyBorder="1" applyAlignment="1">
      <alignment vertical="center" wrapText="1"/>
    </xf>
    <xf numFmtId="0" fontId="70" fillId="30" borderId="203" xfId="53" applyFont="1" applyFill="1" applyBorder="1" applyAlignment="1">
      <alignment horizontal="center" vertical="center" wrapText="1"/>
    </xf>
    <xf numFmtId="0" fontId="70" fillId="30" borderId="224" xfId="53" applyFont="1" applyFill="1" applyBorder="1" applyAlignment="1">
      <alignment horizontal="center" vertical="center" wrapText="1"/>
    </xf>
    <xf numFmtId="0" fontId="70" fillId="0" borderId="205" xfId="0" applyNumberFormat="1" applyFont="1" applyBorder="1" applyAlignment="1" applyProtection="1">
      <alignment horizontal="left" vertical="center"/>
    </xf>
    <xf numFmtId="0" fontId="70" fillId="0" borderId="137" xfId="0" applyNumberFormat="1" applyFont="1" applyBorder="1" applyAlignment="1" applyProtection="1">
      <alignment horizontal="left"/>
    </xf>
    <xf numFmtId="0" fontId="70" fillId="0" borderId="137" xfId="0" applyFont="1" applyBorder="1" applyAlignment="1"/>
    <xf numFmtId="0" fontId="70" fillId="0" borderId="214" xfId="0" applyFont="1" applyBorder="1" applyAlignment="1"/>
    <xf numFmtId="0" fontId="70" fillId="0" borderId="207" xfId="0" applyNumberFormat="1" applyFont="1" applyBorder="1" applyAlignment="1" applyProtection="1">
      <alignment horizontal="left"/>
    </xf>
    <xf numFmtId="0" fontId="70" fillId="0" borderId="208" xfId="0" applyNumberFormat="1" applyFont="1" applyBorder="1" applyAlignment="1" applyProtection="1">
      <alignment horizontal="left"/>
    </xf>
    <xf numFmtId="0" fontId="70" fillId="0" borderId="208" xfId="0" applyFont="1" applyBorder="1" applyAlignment="1"/>
    <xf numFmtId="0" fontId="70" fillId="0" borderId="224" xfId="0" applyFont="1" applyBorder="1" applyAlignment="1"/>
    <xf numFmtId="0" fontId="78" fillId="0" borderId="147" xfId="0" applyNumberFormat="1" applyFont="1" applyBorder="1" applyAlignment="1" applyProtection="1">
      <alignment horizontal="center"/>
    </xf>
    <xf numFmtId="0" fontId="78" fillId="0" borderId="219" xfId="0" applyNumberFormat="1" applyFont="1" applyBorder="1" applyAlignment="1" applyProtection="1">
      <alignment horizontal="center"/>
    </xf>
    <xf numFmtId="191" fontId="76" fillId="30" borderId="137" xfId="33" quotePrefix="1" applyNumberFormat="1" applyFont="1" applyFill="1" applyBorder="1" applyAlignment="1" applyProtection="1">
      <alignment horizontal="center" vertical="center"/>
      <protection locked="0"/>
    </xf>
    <xf numFmtId="191" fontId="76" fillId="30" borderId="137" xfId="33" applyNumberFormat="1" applyFont="1" applyFill="1" applyBorder="1" applyAlignment="1" applyProtection="1">
      <alignment horizontal="center" vertical="center"/>
      <protection locked="0"/>
    </xf>
    <xf numFmtId="191" fontId="76" fillId="30" borderId="208" xfId="33" applyNumberFormat="1" applyFont="1" applyFill="1" applyBorder="1" applyAlignment="1" applyProtection="1">
      <alignment horizontal="center" vertical="center"/>
      <protection locked="0"/>
    </xf>
    <xf numFmtId="38" fontId="76" fillId="30" borderId="137" xfId="33" applyFont="1" applyFill="1" applyBorder="1" applyAlignment="1" applyProtection="1">
      <alignment horizontal="right" vertical="center"/>
      <protection locked="0"/>
    </xf>
    <xf numFmtId="38" fontId="76" fillId="30" borderId="133" xfId="33" applyFont="1" applyFill="1" applyBorder="1" applyAlignment="1" applyProtection="1">
      <alignment horizontal="right" vertical="center"/>
      <protection locked="0"/>
    </xf>
    <xf numFmtId="38" fontId="76" fillId="30" borderId="208" xfId="33" applyFont="1" applyFill="1" applyBorder="1" applyAlignment="1" applyProtection="1">
      <alignment horizontal="right" vertical="center"/>
      <protection locked="0"/>
    </xf>
    <xf numFmtId="38" fontId="76" fillId="30" borderId="220" xfId="33" applyFont="1" applyFill="1" applyBorder="1" applyAlignment="1" applyProtection="1">
      <alignment horizontal="right" vertical="center"/>
      <protection locked="0"/>
    </xf>
    <xf numFmtId="0" fontId="70" fillId="30" borderId="218" xfId="0" applyNumberFormat="1" applyFont="1" applyFill="1" applyBorder="1" applyAlignment="1" applyProtection="1">
      <alignment horizontal="center"/>
    </xf>
    <xf numFmtId="0" fontId="70" fillId="30" borderId="221" xfId="0" applyNumberFormat="1" applyFont="1" applyFill="1" applyBorder="1" applyAlignment="1" applyProtection="1">
      <alignment horizontal="center"/>
    </xf>
    <xf numFmtId="0" fontId="70" fillId="30" borderId="204" xfId="0" applyNumberFormat="1" applyFont="1" applyFill="1" applyBorder="1" applyAlignment="1" applyProtection="1">
      <alignment horizontal="center" vertical="center"/>
    </xf>
    <xf numFmtId="0" fontId="70" fillId="30" borderId="151" xfId="0" applyNumberFormat="1" applyFont="1" applyFill="1" applyBorder="1" applyAlignment="1" applyProtection="1">
      <alignment horizontal="center" vertical="center"/>
    </xf>
    <xf numFmtId="0" fontId="70" fillId="30" borderId="151" xfId="0" applyFont="1" applyFill="1" applyBorder="1" applyAlignment="1">
      <alignment horizontal="center" vertical="center"/>
    </xf>
    <xf numFmtId="0" fontId="70" fillId="30" borderId="225" xfId="0" applyFont="1" applyFill="1" applyBorder="1" applyAlignment="1">
      <alignment horizontal="center" vertical="center"/>
    </xf>
    <xf numFmtId="0" fontId="70" fillId="30" borderId="207" xfId="0" applyNumberFormat="1" applyFont="1" applyFill="1" applyBorder="1" applyAlignment="1" applyProtection="1">
      <alignment horizontal="center" vertical="center"/>
    </xf>
    <xf numFmtId="0" fontId="70" fillId="30" borderId="208" xfId="0" applyNumberFormat="1" applyFont="1" applyFill="1" applyBorder="1" applyAlignment="1" applyProtection="1">
      <alignment horizontal="center" vertical="center"/>
    </xf>
    <xf numFmtId="0" fontId="70" fillId="30" borderId="208" xfId="0" applyFont="1" applyFill="1" applyBorder="1" applyAlignment="1">
      <alignment horizontal="center" vertical="center"/>
    </xf>
    <xf numFmtId="0" fontId="70" fillId="30" borderId="224" xfId="0" applyFont="1" applyFill="1" applyBorder="1" applyAlignment="1">
      <alignment horizontal="center" vertical="center"/>
    </xf>
    <xf numFmtId="38" fontId="76" fillId="30" borderId="149" xfId="33" applyFont="1" applyFill="1" applyBorder="1" applyAlignment="1" applyProtection="1">
      <alignment horizontal="right" vertical="center"/>
      <protection locked="0"/>
    </xf>
    <xf numFmtId="38" fontId="76" fillId="30" borderId="151" xfId="33" applyFont="1" applyFill="1" applyBorder="1" applyAlignment="1" applyProtection="1">
      <alignment horizontal="right" vertical="center"/>
      <protection locked="0"/>
    </xf>
    <xf numFmtId="38" fontId="76" fillId="30" borderId="136" xfId="33" applyFont="1" applyFill="1" applyBorder="1" applyAlignment="1" applyProtection="1">
      <alignment horizontal="right" vertical="center"/>
      <protection locked="0"/>
    </xf>
    <xf numFmtId="38" fontId="76" fillId="30" borderId="219" xfId="33" applyFont="1" applyFill="1" applyBorder="1" applyAlignment="1" applyProtection="1">
      <alignment horizontal="right" vertical="center"/>
      <protection locked="0"/>
    </xf>
    <xf numFmtId="0" fontId="78" fillId="30" borderId="149" xfId="0" applyNumberFormat="1" applyFont="1" applyFill="1" applyBorder="1" applyAlignment="1" applyProtection="1">
      <alignment horizontal="center"/>
    </xf>
    <xf numFmtId="0" fontId="78" fillId="30" borderId="219" xfId="0" applyNumberFormat="1" applyFont="1" applyFill="1" applyBorder="1" applyAlignment="1" applyProtection="1">
      <alignment horizontal="center"/>
    </xf>
    <xf numFmtId="49" fontId="78" fillId="30" borderId="234" xfId="0" applyNumberFormat="1" applyFont="1" applyFill="1" applyBorder="1" applyAlignment="1" applyProtection="1">
      <alignment horizontal="center" vertical="center"/>
      <protection locked="0"/>
    </xf>
    <xf numFmtId="49" fontId="78" fillId="30" borderId="235" xfId="0" applyNumberFormat="1" applyFont="1" applyFill="1" applyBorder="1" applyAlignment="1" applyProtection="1">
      <alignment horizontal="center" vertical="center"/>
      <protection locked="0"/>
    </xf>
    <xf numFmtId="0" fontId="70" fillId="30" borderId="206" xfId="0" applyNumberFormat="1" applyFont="1" applyFill="1" applyBorder="1" applyAlignment="1" applyProtection="1">
      <alignment horizontal="center"/>
    </xf>
    <xf numFmtId="0" fontId="70" fillId="0" borderId="205" xfId="0" applyNumberFormat="1" applyFont="1" applyBorder="1" applyAlignment="1" applyProtection="1">
      <alignment horizontal="left" vertical="center" wrapText="1"/>
    </xf>
    <xf numFmtId="0" fontId="70" fillId="0" borderId="137" xfId="0" applyNumberFormat="1" applyFont="1" applyBorder="1" applyAlignment="1" applyProtection="1">
      <alignment horizontal="left" vertical="center"/>
    </xf>
    <xf numFmtId="0" fontId="70" fillId="0" borderId="137" xfId="0" applyFont="1" applyBorder="1" applyAlignment="1">
      <alignment vertical="center"/>
    </xf>
    <xf numFmtId="0" fontId="70" fillId="0" borderId="214" xfId="0" applyFont="1" applyBorder="1" applyAlignment="1">
      <alignment vertical="center"/>
    </xf>
    <xf numFmtId="191" fontId="76" fillId="30" borderId="202" xfId="33" quotePrefix="1" applyNumberFormat="1" applyFont="1" applyFill="1" applyBorder="1" applyAlignment="1" applyProtection="1">
      <alignment horizontal="center" vertical="center"/>
      <protection locked="0"/>
    </xf>
    <xf numFmtId="191" fontId="76" fillId="30" borderId="202" xfId="33" applyNumberFormat="1" applyFont="1" applyFill="1" applyBorder="1" applyAlignment="1" applyProtection="1">
      <alignment horizontal="center" vertical="center"/>
      <protection locked="0"/>
    </xf>
    <xf numFmtId="38" fontId="76" fillId="30" borderId="202" xfId="33" applyFont="1" applyFill="1" applyBorder="1" applyAlignment="1" applyProtection="1">
      <alignment horizontal="right" vertical="center"/>
      <protection locked="0"/>
    </xf>
    <xf numFmtId="38" fontId="76" fillId="30" borderId="222" xfId="33" applyFont="1" applyFill="1" applyBorder="1" applyAlignment="1" applyProtection="1">
      <alignment horizontal="right" vertical="center"/>
      <protection locked="0"/>
    </xf>
    <xf numFmtId="0" fontId="70" fillId="30" borderId="223" xfId="0" applyNumberFormat="1" applyFont="1" applyFill="1" applyBorder="1" applyAlignment="1" applyProtection="1">
      <alignment horizontal="center"/>
    </xf>
    <xf numFmtId="0" fontId="70" fillId="31" borderId="206" xfId="0" applyNumberFormat="1" applyFont="1" applyFill="1" applyBorder="1" applyAlignment="1" applyProtection="1">
      <alignment horizontal="center"/>
    </xf>
    <xf numFmtId="0" fontId="70" fillId="31" borderId="221" xfId="0" applyNumberFormat="1" applyFont="1" applyFill="1" applyBorder="1" applyAlignment="1" applyProtection="1">
      <alignment horizontal="center"/>
    </xf>
    <xf numFmtId="0" fontId="74" fillId="0" borderId="201" xfId="0" applyNumberFormat="1" applyFont="1" applyBorder="1" applyAlignment="1" applyProtection="1">
      <alignment horizontal="center" vertical="center"/>
    </xf>
    <xf numFmtId="0" fontId="74" fillId="0" borderId="202" xfId="0" applyFont="1" applyBorder="1" applyAlignment="1"/>
    <xf numFmtId="0" fontId="74" fillId="0" borderId="203" xfId="0" applyFont="1" applyBorder="1" applyAlignment="1"/>
    <xf numFmtId="0" fontId="74" fillId="0" borderId="211" xfId="0" applyFont="1" applyBorder="1" applyAlignment="1"/>
    <xf numFmtId="0" fontId="74" fillId="0" borderId="150" xfId="0" applyFont="1" applyBorder="1" applyAlignment="1"/>
    <xf numFmtId="0" fontId="74" fillId="0" borderId="212" xfId="0" applyFont="1" applyBorder="1" applyAlignment="1"/>
    <xf numFmtId="0" fontId="74" fillId="0" borderId="217" xfId="0" applyNumberFormat="1" applyFont="1" applyBorder="1" applyAlignment="1" applyProtection="1">
      <alignment horizontal="center" vertical="center"/>
    </xf>
    <xf numFmtId="0" fontId="74" fillId="0" borderId="202" xfId="0" applyNumberFormat="1" applyFont="1" applyBorder="1" applyAlignment="1" applyProtection="1">
      <alignment horizontal="center" vertical="center"/>
    </xf>
    <xf numFmtId="0" fontId="74" fillId="0" borderId="148" xfId="0" applyNumberFormat="1" applyFont="1" applyBorder="1" applyAlignment="1" applyProtection="1">
      <alignment horizontal="center" vertical="center"/>
    </xf>
    <xf numFmtId="0" fontId="74" fillId="0" borderId="150" xfId="0" applyNumberFormat="1" applyFont="1" applyBorder="1" applyAlignment="1" applyProtection="1">
      <alignment horizontal="center" vertical="center"/>
    </xf>
    <xf numFmtId="0" fontId="74" fillId="30" borderId="202" xfId="0" applyNumberFormat="1" applyFont="1" applyFill="1" applyBorder="1" applyAlignment="1" applyProtection="1">
      <alignment horizontal="center" vertical="center"/>
    </xf>
    <xf numFmtId="0" fontId="74" fillId="30" borderId="150" xfId="0" applyNumberFormat="1" applyFont="1" applyFill="1" applyBorder="1" applyAlignment="1" applyProtection="1">
      <alignment horizontal="center" vertical="center"/>
    </xf>
    <xf numFmtId="0" fontId="74" fillId="30" borderId="203" xfId="0" applyNumberFormat="1" applyFont="1" applyFill="1" applyBorder="1" applyAlignment="1" applyProtection="1">
      <alignment horizontal="center" vertical="center"/>
    </xf>
    <xf numFmtId="0" fontId="74" fillId="30" borderId="212" xfId="0" applyNumberFormat="1" applyFont="1" applyFill="1" applyBorder="1" applyAlignment="1" applyProtection="1">
      <alignment horizontal="center" vertical="center"/>
    </xf>
    <xf numFmtId="0" fontId="70" fillId="0" borderId="201" xfId="0" applyNumberFormat="1" applyFont="1" applyBorder="1" applyAlignment="1" applyProtection="1">
      <alignment horizontal="left" vertical="center"/>
    </xf>
    <xf numFmtId="0" fontId="70" fillId="0" borderId="202" xfId="0" applyNumberFormat="1" applyFont="1" applyBorder="1" applyAlignment="1" applyProtection="1">
      <alignment horizontal="left" vertical="center"/>
    </xf>
    <xf numFmtId="0" fontId="70" fillId="0" borderId="202" xfId="0" applyFont="1" applyBorder="1" applyAlignment="1">
      <alignment vertical="center"/>
    </xf>
    <xf numFmtId="0" fontId="70" fillId="0" borderId="203" xfId="0" applyFont="1" applyBorder="1" applyAlignment="1">
      <alignment vertical="center"/>
    </xf>
    <xf numFmtId="0" fontId="78" fillId="0" borderId="217" xfId="0" applyNumberFormat="1" applyFont="1" applyBorder="1" applyAlignment="1" applyProtection="1">
      <alignment horizontal="center"/>
    </xf>
    <xf numFmtId="0" fontId="70" fillId="31" borderId="223" xfId="0" applyNumberFormat="1" applyFont="1" applyFill="1" applyBorder="1" applyAlignment="1" applyProtection="1">
      <alignment horizontal="center"/>
    </xf>
    <xf numFmtId="0" fontId="70" fillId="31" borderId="218" xfId="0" applyNumberFormat="1" applyFont="1" applyFill="1" applyBorder="1" applyAlignment="1" applyProtection="1">
      <alignment horizontal="center"/>
    </xf>
    <xf numFmtId="0" fontId="70" fillId="0" borderId="202" xfId="0" applyFont="1" applyBorder="1" applyAlignment="1"/>
    <xf numFmtId="0" fontId="70" fillId="0" borderId="203" xfId="0" applyFont="1" applyBorder="1" applyAlignment="1"/>
    <xf numFmtId="0" fontId="70" fillId="0" borderId="150" xfId="0" applyFont="1" applyBorder="1" applyAlignment="1"/>
    <xf numFmtId="0" fontId="70" fillId="0" borderId="212" xfId="0" applyFont="1" applyBorder="1" applyAlignment="1"/>
    <xf numFmtId="0" fontId="70" fillId="30" borderId="202" xfId="0" applyNumberFormat="1" applyFont="1" applyFill="1" applyBorder="1" applyAlignment="1" applyProtection="1">
      <alignment horizontal="center" vertical="center"/>
    </xf>
    <xf numFmtId="0" fontId="70" fillId="30" borderId="150" xfId="0" applyNumberFormat="1" applyFont="1" applyFill="1" applyBorder="1" applyAlignment="1" applyProtection="1">
      <alignment horizontal="center" vertical="center"/>
    </xf>
    <xf numFmtId="0" fontId="70" fillId="30" borderId="205" xfId="0" applyNumberFormat="1" applyFont="1" applyFill="1" applyBorder="1" applyAlignment="1" applyProtection="1">
      <alignment horizontal="left" vertical="center" wrapText="1"/>
    </xf>
    <xf numFmtId="0" fontId="70" fillId="30" borderId="137" xfId="0" applyNumberFormat="1" applyFont="1" applyFill="1" applyBorder="1" applyAlignment="1" applyProtection="1">
      <alignment horizontal="left" vertical="center"/>
    </xf>
    <xf numFmtId="0" fontId="70" fillId="30" borderId="137" xfId="0" applyFont="1" applyFill="1" applyBorder="1" applyAlignment="1">
      <alignment vertical="center"/>
    </xf>
    <xf numFmtId="0" fontId="70" fillId="30" borderId="214" xfId="0" applyFont="1" applyFill="1" applyBorder="1" applyAlignment="1">
      <alignment vertical="center"/>
    </xf>
    <xf numFmtId="0" fontId="70" fillId="30" borderId="205" xfId="0" applyNumberFormat="1" applyFont="1" applyFill="1" applyBorder="1" applyAlignment="1" applyProtection="1">
      <alignment horizontal="left" vertical="center"/>
    </xf>
    <xf numFmtId="0" fontId="70" fillId="30" borderId="137" xfId="0" applyNumberFormat="1" applyFont="1" applyFill="1" applyBorder="1" applyAlignment="1" applyProtection="1">
      <alignment horizontal="left"/>
    </xf>
    <xf numFmtId="0" fontId="70" fillId="30" borderId="137" xfId="0" applyFont="1" applyFill="1" applyBorder="1" applyAlignment="1"/>
    <xf numFmtId="0" fontId="70" fillId="30" borderId="214" xfId="0" applyFont="1" applyFill="1" applyBorder="1" applyAlignment="1"/>
    <xf numFmtId="0" fontId="70" fillId="30" borderId="207" xfId="0" applyNumberFormat="1" applyFont="1" applyFill="1" applyBorder="1" applyAlignment="1" applyProtection="1">
      <alignment horizontal="left"/>
    </xf>
    <xf numFmtId="0" fontId="70" fillId="30" borderId="208" xfId="0" applyNumberFormat="1" applyFont="1" applyFill="1" applyBorder="1" applyAlignment="1" applyProtection="1">
      <alignment horizontal="left"/>
    </xf>
    <xf numFmtId="0" fontId="70" fillId="30" borderId="208" xfId="0" applyFont="1" applyFill="1" applyBorder="1" applyAlignment="1"/>
    <xf numFmtId="0" fontId="70" fillId="30" borderId="224" xfId="0" applyFont="1" applyFill="1" applyBorder="1" applyAlignment="1"/>
    <xf numFmtId="0" fontId="72" fillId="0" borderId="0" xfId="0" applyNumberFormat="1" applyFont="1" applyBorder="1" applyAlignment="1">
      <alignment horizontal="center" vertical="center"/>
    </xf>
    <xf numFmtId="0" fontId="74" fillId="30" borderId="201" xfId="0" applyNumberFormat="1" applyFont="1" applyFill="1" applyBorder="1" applyAlignment="1" applyProtection="1">
      <alignment horizontal="center" vertical="center"/>
    </xf>
    <xf numFmtId="0" fontId="74" fillId="30" borderId="202" xfId="0" applyFont="1" applyFill="1" applyBorder="1" applyAlignment="1"/>
    <xf numFmtId="0" fontId="74" fillId="30" borderId="203" xfId="0" applyFont="1" applyFill="1" applyBorder="1" applyAlignment="1"/>
    <xf numFmtId="0" fontId="74" fillId="30" borderId="211" xfId="0" applyFont="1" applyFill="1" applyBorder="1" applyAlignment="1"/>
    <xf numFmtId="0" fontId="74" fillId="30" borderId="150" xfId="0" applyFont="1" applyFill="1" applyBorder="1" applyAlignment="1"/>
    <xf numFmtId="0" fontId="74" fillId="30" borderId="212" xfId="0" applyFont="1" applyFill="1" applyBorder="1" applyAlignment="1"/>
    <xf numFmtId="0" fontId="74" fillId="30" borderId="217" xfId="0" applyNumberFormat="1" applyFont="1" applyFill="1" applyBorder="1" applyAlignment="1" applyProtection="1">
      <alignment horizontal="center" vertical="center"/>
    </xf>
    <xf numFmtId="0" fontId="74" fillId="30" borderId="148" xfId="0" applyNumberFormat="1" applyFont="1" applyFill="1" applyBorder="1" applyAlignment="1" applyProtection="1">
      <alignment horizontal="center" vertical="center"/>
    </xf>
    <xf numFmtId="0" fontId="70" fillId="30" borderId="201" xfId="0" applyNumberFormat="1" applyFont="1" applyFill="1" applyBorder="1" applyAlignment="1" applyProtection="1">
      <alignment horizontal="left" vertical="center"/>
    </xf>
    <xf numFmtId="0" fontId="70" fillId="30" borderId="202" xfId="0" applyNumberFormat="1" applyFont="1" applyFill="1" applyBorder="1" applyAlignment="1" applyProtection="1">
      <alignment horizontal="left" vertical="center"/>
    </xf>
    <xf numFmtId="0" fontId="70" fillId="30" borderId="202" xfId="0" applyFont="1" applyFill="1" applyBorder="1" applyAlignment="1">
      <alignment vertical="center"/>
    </xf>
    <xf numFmtId="0" fontId="70" fillId="30" borderId="203" xfId="0" applyFont="1" applyFill="1" applyBorder="1" applyAlignment="1">
      <alignment vertical="center"/>
    </xf>
    <xf numFmtId="0" fontId="77" fillId="0" borderId="290" xfId="87" applyNumberFormat="1" applyFont="1" applyBorder="1" applyAlignment="1">
      <alignment horizontal="center" vertical="center"/>
    </xf>
    <xf numFmtId="49" fontId="77" fillId="0" borderId="137" xfId="87" applyNumberFormat="1" applyFont="1" applyBorder="1" applyAlignment="1">
      <alignment horizontal="center" vertical="center"/>
    </xf>
    <xf numFmtId="49" fontId="77" fillId="0" borderId="294" xfId="87" applyNumberFormat="1" applyFont="1" applyBorder="1" applyAlignment="1">
      <alignment horizontal="center" vertical="center"/>
    </xf>
    <xf numFmtId="49" fontId="77" fillId="0" borderId="295" xfId="87" applyNumberFormat="1" applyFont="1" applyBorder="1" applyAlignment="1">
      <alignment horizontal="center" vertical="center"/>
    </xf>
    <xf numFmtId="49" fontId="37" fillId="0" borderId="135" xfId="87" applyNumberFormat="1" applyFont="1" applyBorder="1" applyAlignment="1">
      <alignment horizontal="center" vertical="center"/>
    </xf>
    <xf numFmtId="49" fontId="37" fillId="0" borderId="36" xfId="87" applyNumberFormat="1" applyFont="1" applyBorder="1" applyAlignment="1">
      <alignment horizontal="center" vertical="center"/>
    </xf>
    <xf numFmtId="49" fontId="37" fillId="0" borderId="303" xfId="87" applyNumberFormat="1" applyFont="1" applyBorder="1" applyAlignment="1">
      <alignment horizontal="center" vertical="center"/>
    </xf>
    <xf numFmtId="49" fontId="37" fillId="0" borderId="249" xfId="87" applyNumberFormat="1" applyFont="1" applyBorder="1" applyAlignment="1">
      <alignment horizontal="center" vertical="center"/>
    </xf>
    <xf numFmtId="49" fontId="76" fillId="0" borderId="36" xfId="87" applyNumberFormat="1" applyFont="1" applyBorder="1" applyAlignment="1">
      <alignment horizontal="right" vertical="center"/>
    </xf>
    <xf numFmtId="49" fontId="76" fillId="0" borderId="249" xfId="87" applyNumberFormat="1" applyFont="1" applyBorder="1" applyAlignment="1">
      <alignment horizontal="right" vertical="center"/>
    </xf>
    <xf numFmtId="49" fontId="37" fillId="0" borderId="148" xfId="87" applyNumberFormat="1" applyFont="1" applyBorder="1" applyAlignment="1">
      <alignment horizontal="center" vertical="center"/>
    </xf>
    <xf numFmtId="49" fontId="37" fillId="0" borderId="304" xfId="87" applyNumberFormat="1" applyFont="1" applyBorder="1" applyAlignment="1">
      <alignment horizontal="center" vertical="center"/>
    </xf>
    <xf numFmtId="49" fontId="37" fillId="0" borderId="137" xfId="87" applyNumberFormat="1" applyFont="1" applyBorder="1" applyAlignment="1">
      <alignment vertical="center"/>
    </xf>
    <xf numFmtId="49" fontId="37" fillId="0" borderId="291" xfId="87" applyNumberFormat="1" applyFont="1" applyBorder="1" applyAlignment="1">
      <alignment vertical="center"/>
    </xf>
    <xf numFmtId="49" fontId="37" fillId="0" borderId="295" xfId="87" applyNumberFormat="1" applyFont="1" applyBorder="1" applyAlignment="1">
      <alignment vertical="center"/>
    </xf>
    <xf numFmtId="49" fontId="37" fillId="0" borderId="296" xfId="87" applyNumberFormat="1" applyFont="1" applyBorder="1" applyAlignment="1">
      <alignment vertical="center"/>
    </xf>
    <xf numFmtId="49" fontId="77" fillId="0" borderId="290" xfId="87" applyNumberFormat="1" applyFont="1" applyBorder="1" applyAlignment="1">
      <alignment horizontal="center" vertical="center"/>
    </xf>
    <xf numFmtId="49" fontId="37" fillId="0" borderId="136" xfId="87" applyNumberFormat="1" applyFont="1" applyBorder="1" applyAlignment="1">
      <alignment horizontal="center" vertical="center"/>
    </xf>
    <xf numFmtId="49" fontId="37" fillId="0" borderId="35" xfId="87" applyNumberFormat="1" applyFont="1" applyBorder="1" applyAlignment="1">
      <alignment horizontal="center" vertical="center"/>
    </xf>
    <xf numFmtId="49" fontId="76" fillId="0" borderId="35" xfId="87" applyNumberFormat="1" applyFont="1" applyBorder="1" applyAlignment="1">
      <alignment horizontal="right" vertical="center"/>
    </xf>
    <xf numFmtId="49" fontId="37" fillId="0" borderId="149" xfId="87" applyNumberFormat="1" applyFont="1" applyBorder="1" applyAlignment="1">
      <alignment horizontal="center" vertical="center"/>
    </xf>
    <xf numFmtId="0" fontId="77" fillId="0" borderId="288" xfId="87" applyNumberFormat="1" applyFont="1" applyBorder="1" applyAlignment="1">
      <alignment horizontal="center" vertical="center"/>
    </xf>
    <xf numFmtId="49" fontId="77" fillId="0" borderId="151" xfId="87" applyNumberFormat="1" applyFont="1" applyBorder="1" applyAlignment="1">
      <alignment horizontal="center" vertical="center"/>
    </xf>
    <xf numFmtId="0" fontId="72" fillId="24" borderId="0" xfId="49" applyFont="1" applyFill="1" applyAlignment="1">
      <alignment horizontal="center" vertical="center" shrinkToFit="1"/>
    </xf>
    <xf numFmtId="0" fontId="72" fillId="0" borderId="0" xfId="87" applyNumberFormat="1" applyFont="1" applyBorder="1" applyAlignment="1">
      <alignment horizontal="center" vertical="center"/>
    </xf>
    <xf numFmtId="0" fontId="77" fillId="30" borderId="285" xfId="87" applyNumberFormat="1" applyFont="1" applyFill="1" applyBorder="1" applyAlignment="1">
      <alignment horizontal="center" vertical="center"/>
    </xf>
    <xf numFmtId="0" fontId="77" fillId="30" borderId="286" xfId="87" applyNumberFormat="1" applyFont="1" applyFill="1" applyBorder="1" applyAlignment="1">
      <alignment horizontal="center" vertical="center"/>
    </xf>
    <xf numFmtId="0" fontId="77" fillId="30" borderId="294" xfId="87" applyNumberFormat="1" applyFont="1" applyFill="1" applyBorder="1" applyAlignment="1">
      <alignment horizontal="center" vertical="center"/>
    </xf>
    <xf numFmtId="0" fontId="77" fillId="30" borderId="295" xfId="87" applyNumberFormat="1" applyFont="1" applyFill="1" applyBorder="1" applyAlignment="1">
      <alignment horizontal="center" vertical="center"/>
    </xf>
    <xf numFmtId="0" fontId="74" fillId="30" borderId="286" xfId="87" applyNumberFormat="1" applyFont="1" applyFill="1" applyBorder="1" applyAlignment="1">
      <alignment horizontal="center" vertical="center"/>
    </xf>
    <xf numFmtId="0" fontId="74" fillId="30" borderId="295" xfId="87" applyNumberFormat="1" applyFont="1" applyFill="1" applyBorder="1" applyAlignment="1">
      <alignment horizontal="center" vertical="center"/>
    </xf>
    <xf numFmtId="0" fontId="74" fillId="30" borderId="287" xfId="87" applyNumberFormat="1" applyFont="1" applyFill="1" applyBorder="1" applyAlignment="1">
      <alignment horizontal="center" vertical="center"/>
    </xf>
    <xf numFmtId="0" fontId="74" fillId="30" borderId="296" xfId="87" applyNumberFormat="1" applyFont="1" applyFill="1" applyBorder="1" applyAlignment="1">
      <alignment horizontal="center" vertical="center"/>
    </xf>
    <xf numFmtId="0" fontId="79" fillId="0" borderId="0" xfId="87" applyNumberFormat="1" applyFont="1" applyFill="1" applyBorder="1" applyAlignment="1">
      <alignment horizontal="right" vertical="center"/>
    </xf>
    <xf numFmtId="0" fontId="72" fillId="0" borderId="0" xfId="0" applyNumberFormat="1" applyFont="1" applyFill="1" applyAlignment="1">
      <alignment horizontal="center" vertical="center"/>
    </xf>
    <xf numFmtId="49" fontId="70" fillId="30" borderId="236" xfId="0" applyNumberFormat="1" applyFont="1" applyFill="1" applyBorder="1" applyAlignment="1">
      <alignment horizontal="left" vertical="center" shrinkToFit="1"/>
    </xf>
    <xf numFmtId="0" fontId="74" fillId="0" borderId="133" xfId="58" applyNumberFormat="1" applyFont="1" applyBorder="1" applyAlignment="1">
      <alignment horizontal="center" vertical="center"/>
    </xf>
    <xf numFmtId="0" fontId="74" fillId="0" borderId="26" xfId="58" applyNumberFormat="1" applyFont="1" applyBorder="1" applyAlignment="1">
      <alignment horizontal="center" vertical="center"/>
    </xf>
    <xf numFmtId="0" fontId="74" fillId="0" borderId="147" xfId="58" applyNumberFormat="1" applyFont="1" applyBorder="1" applyAlignment="1">
      <alignment horizontal="center" vertical="center"/>
    </xf>
    <xf numFmtId="0" fontId="37" fillId="0" borderId="0" xfId="58" applyNumberFormat="1" applyFont="1" applyBorder="1" applyAlignment="1">
      <alignment horizontal="right" vertical="center"/>
    </xf>
    <xf numFmtId="0" fontId="72" fillId="0" borderId="0" xfId="58" applyNumberFormat="1" applyFont="1" applyBorder="1" applyAlignment="1">
      <alignment horizontal="center" vertical="center"/>
    </xf>
    <xf numFmtId="0" fontId="37" fillId="0" borderId="133" xfId="58" applyNumberFormat="1" applyFont="1" applyBorder="1" applyAlignment="1">
      <alignment horizontal="center" vertical="center"/>
    </xf>
    <xf numFmtId="0" fontId="37" fillId="0" borderId="26" xfId="58" applyFont="1" applyBorder="1" applyAlignment="1">
      <alignment horizontal="center" vertical="center"/>
    </xf>
    <xf numFmtId="0" fontId="37" fillId="0" borderId="26" xfId="58" applyNumberFormat="1" applyFont="1" applyBorder="1" applyAlignment="1">
      <alignment horizontal="center" vertical="center"/>
    </xf>
    <xf numFmtId="0" fontId="37" fillId="0" borderId="147" xfId="58" applyFont="1" applyBorder="1" applyAlignment="1">
      <alignment horizontal="center" vertical="center"/>
    </xf>
    <xf numFmtId="0" fontId="77" fillId="0" borderId="137" xfId="58" applyFont="1" applyBorder="1" applyAlignment="1" applyProtection="1">
      <alignment horizontal="center" vertical="center" wrapText="1"/>
      <protection locked="0"/>
    </xf>
    <xf numFmtId="0" fontId="70" fillId="24" borderId="137" xfId="58" applyFont="1" applyFill="1" applyBorder="1" applyAlignment="1" applyProtection="1">
      <alignment vertical="center"/>
      <protection locked="0"/>
    </xf>
    <xf numFmtId="0" fontId="70" fillId="24" borderId="137" xfId="58" applyFont="1" applyFill="1" applyBorder="1" applyAlignment="1" applyProtection="1">
      <alignment horizontal="left" vertical="center"/>
      <protection locked="0"/>
    </xf>
    <xf numFmtId="0" fontId="37" fillId="0" borderId="133" xfId="58" applyNumberFormat="1" applyFont="1" applyBorder="1" applyAlignment="1" applyProtection="1">
      <alignment horizontal="center" vertical="center"/>
      <protection locked="0"/>
    </xf>
    <xf numFmtId="0" fontId="37" fillId="0" borderId="26" xfId="58" applyNumberFormat="1" applyFont="1" applyBorder="1" applyAlignment="1" applyProtection="1">
      <alignment horizontal="center" vertical="center"/>
      <protection locked="0"/>
    </xf>
    <xf numFmtId="0" fontId="37" fillId="0" borderId="147" xfId="58" applyNumberFormat="1" applyFont="1" applyBorder="1" applyAlignment="1" applyProtection="1">
      <alignment horizontal="center" vertical="center"/>
      <protection locked="0"/>
    </xf>
    <xf numFmtId="0" fontId="77" fillId="0" borderId="137" xfId="58" applyFont="1" applyBorder="1" applyAlignment="1">
      <alignment horizontal="center" vertical="center" wrapText="1"/>
    </xf>
    <xf numFmtId="0" fontId="70" fillId="0" borderId="137" xfId="58" applyFont="1" applyBorder="1" applyAlignment="1" applyProtection="1">
      <alignment vertical="center"/>
      <protection locked="0"/>
    </xf>
    <xf numFmtId="0" fontId="70" fillId="24" borderId="150" xfId="58" applyFont="1" applyFill="1" applyBorder="1" applyAlignment="1" applyProtection="1">
      <alignment horizontal="left" vertical="top"/>
      <protection locked="0"/>
    </xf>
    <xf numFmtId="0" fontId="70" fillId="0" borderId="137" xfId="58" applyFont="1" applyBorder="1" applyAlignment="1" applyProtection="1">
      <alignment horizontal="left" vertical="center"/>
      <protection locked="0"/>
    </xf>
    <xf numFmtId="0" fontId="77" fillId="0" borderId="137" xfId="58" applyNumberFormat="1" applyFont="1" applyBorder="1" applyAlignment="1">
      <alignment horizontal="center" vertical="center"/>
    </xf>
    <xf numFmtId="0" fontId="30" fillId="0" borderId="0" xfId="58" applyFont="1" applyAlignment="1">
      <alignment horizontal="center" vertical="center"/>
    </xf>
    <xf numFmtId="0" fontId="45" fillId="0" borderId="0" xfId="58" applyFont="1" applyBorder="1" applyAlignment="1">
      <alignment horizontal="center" vertical="center"/>
    </xf>
    <xf numFmtId="0" fontId="30" fillId="0" borderId="228" xfId="58" applyFont="1" applyBorder="1" applyAlignment="1">
      <alignment horizontal="center" vertical="center"/>
    </xf>
    <xf numFmtId="0" fontId="30" fillId="0" borderId="229" xfId="58" applyFont="1" applyBorder="1" applyAlignment="1">
      <alignment horizontal="center" vertical="center" shrinkToFit="1"/>
    </xf>
    <xf numFmtId="0" fontId="30" fillId="0" borderId="230" xfId="58" applyFont="1" applyBorder="1" applyAlignment="1">
      <alignment horizontal="center" vertical="center" shrinkToFit="1"/>
    </xf>
    <xf numFmtId="0" fontId="30" fillId="0" borderId="231" xfId="58" applyFont="1" applyBorder="1" applyAlignment="1">
      <alignment horizontal="center" vertical="center" shrinkToFit="1"/>
    </xf>
    <xf numFmtId="0" fontId="30" fillId="0" borderId="229" xfId="58" applyFont="1" applyBorder="1" applyAlignment="1">
      <alignment horizontal="left" vertical="center"/>
    </xf>
    <xf numFmtId="0" fontId="30" fillId="0" borderId="230" xfId="58" applyFont="1" applyBorder="1" applyAlignment="1">
      <alignment horizontal="left" vertical="center"/>
    </xf>
    <xf numFmtId="0" fontId="30" fillId="0" borderId="231" xfId="58" applyFont="1" applyBorder="1" applyAlignment="1">
      <alignment horizontal="left" vertical="center"/>
    </xf>
    <xf numFmtId="0" fontId="30" fillId="0" borderId="229" xfId="58" applyFont="1" applyBorder="1" applyAlignment="1">
      <alignment horizontal="left" vertical="center" wrapText="1"/>
    </xf>
    <xf numFmtId="0" fontId="30" fillId="0" borderId="229" xfId="58" applyFont="1" applyBorder="1" applyAlignment="1">
      <alignment horizontal="left" vertical="center" shrinkToFit="1"/>
    </xf>
    <xf numFmtId="0" fontId="30" fillId="0" borderId="230" xfId="58" applyFont="1" applyBorder="1" applyAlignment="1">
      <alignment horizontal="left" vertical="center" shrinkToFit="1"/>
    </xf>
    <xf numFmtId="0" fontId="30" fillId="0" borderId="231" xfId="58" applyFont="1" applyBorder="1" applyAlignment="1">
      <alignment horizontal="left" vertical="center" shrinkToFit="1"/>
    </xf>
    <xf numFmtId="0" fontId="30" fillId="0" borderId="232" xfId="58" applyFont="1" applyBorder="1" applyAlignment="1">
      <alignment horizontal="center" vertical="center" shrinkToFit="1"/>
    </xf>
    <xf numFmtId="0" fontId="30" fillId="0" borderId="232" xfId="58" applyFont="1" applyBorder="1" applyAlignment="1">
      <alignment horizontal="left" vertical="center"/>
    </xf>
    <xf numFmtId="0" fontId="30" fillId="0" borderId="233" xfId="58" applyFont="1" applyBorder="1" applyAlignment="1">
      <alignment horizontal="center" vertical="center" shrinkToFit="1"/>
    </xf>
    <xf numFmtId="0" fontId="30" fillId="0" borderId="233" xfId="58" applyFont="1" applyBorder="1" applyAlignment="1">
      <alignment horizontal="left" vertical="center"/>
    </xf>
    <xf numFmtId="0" fontId="30" fillId="0" borderId="233" xfId="58" applyFont="1" applyBorder="1" applyAlignment="1">
      <alignment horizontal="center" vertical="center"/>
    </xf>
    <xf numFmtId="0" fontId="30" fillId="0" borderId="233" xfId="58" applyFont="1" applyBorder="1" applyAlignment="1">
      <alignment horizontal="left" vertical="center" wrapText="1"/>
    </xf>
    <xf numFmtId="0" fontId="30" fillId="0" borderId="232" xfId="58" applyFont="1" applyBorder="1" applyAlignment="1">
      <alignment horizontal="center" vertical="center" wrapText="1"/>
    </xf>
    <xf numFmtId="0" fontId="30" fillId="0" borderId="232" xfId="58" applyFont="1" applyBorder="1" applyAlignment="1">
      <alignment horizontal="center" vertical="center"/>
    </xf>
    <xf numFmtId="0" fontId="30" fillId="0" borderId="232" xfId="58" applyFont="1" applyBorder="1" applyAlignment="1">
      <alignment horizontal="left" vertical="center" wrapText="1"/>
    </xf>
    <xf numFmtId="0" fontId="30" fillId="0" borderId="233" xfId="58" applyFont="1" applyBorder="1" applyAlignment="1">
      <alignment horizontal="left" vertical="center" shrinkToFit="1"/>
    </xf>
    <xf numFmtId="0" fontId="74" fillId="0" borderId="25" xfId="85" applyFont="1" applyBorder="1" applyAlignment="1">
      <alignment horizontal="center" vertical="center" wrapText="1"/>
    </xf>
    <xf numFmtId="0" fontId="74" fillId="0" borderId="21" xfId="85" applyFont="1" applyBorder="1" applyAlignment="1">
      <alignment horizontal="center" vertical="center"/>
    </xf>
    <xf numFmtId="0" fontId="74" fillId="0" borderId="22" xfId="85" applyFont="1" applyBorder="1" applyAlignment="1">
      <alignment horizontal="center" vertical="center"/>
    </xf>
    <xf numFmtId="0" fontId="72" fillId="24" borderId="0" xfId="85" applyFont="1" applyFill="1" applyAlignment="1">
      <alignment horizontal="center" vertical="center"/>
    </xf>
    <xf numFmtId="0" fontId="74" fillId="0" borderId="25" xfId="85" applyFont="1" applyBorder="1" applyAlignment="1">
      <alignment horizontal="center" vertical="center"/>
    </xf>
    <xf numFmtId="0" fontId="74" fillId="0" borderId="24" xfId="85" applyFont="1" applyBorder="1" applyAlignment="1">
      <alignment horizontal="center" vertical="center"/>
    </xf>
    <xf numFmtId="0" fontId="74" fillId="24" borderId="22" xfId="85" applyFont="1" applyFill="1" applyBorder="1" applyAlignment="1">
      <alignment horizontal="center" vertical="center"/>
    </xf>
    <xf numFmtId="0" fontId="74" fillId="24" borderId="22" xfId="85" applyFont="1" applyFill="1" applyBorder="1" applyAlignment="1">
      <alignment horizontal="left" vertical="center"/>
    </xf>
    <xf numFmtId="0" fontId="70" fillId="32" borderId="22" xfId="85" applyFont="1" applyFill="1" applyBorder="1" applyAlignment="1">
      <alignment horizontal="left" vertical="center" wrapText="1"/>
    </xf>
    <xf numFmtId="0" fontId="70" fillId="32" borderId="22" xfId="85" applyFont="1" applyFill="1" applyBorder="1" applyAlignment="1">
      <alignment horizontal="left" vertical="center"/>
    </xf>
    <xf numFmtId="0" fontId="70" fillId="29" borderId="15" xfId="85" applyFont="1" applyFill="1" applyBorder="1" applyAlignment="1">
      <alignment horizontal="left" vertical="center" wrapText="1"/>
    </xf>
    <xf numFmtId="0" fontId="70" fillId="29" borderId="17" xfId="85" applyFont="1" applyFill="1" applyBorder="1" applyAlignment="1">
      <alignment horizontal="left" vertical="center" wrapText="1"/>
    </xf>
    <xf numFmtId="0" fontId="70" fillId="32" borderId="25" xfId="85" applyFont="1" applyFill="1" applyBorder="1" applyAlignment="1">
      <alignment horizontal="center" vertical="center" shrinkToFit="1"/>
    </xf>
    <xf numFmtId="0" fontId="70" fillId="32" borderId="21" xfId="85" applyFont="1" applyFill="1" applyBorder="1" applyAlignment="1">
      <alignment horizontal="center" vertical="center" shrinkToFit="1"/>
    </xf>
    <xf numFmtId="0" fontId="70" fillId="32" borderId="25" xfId="85" applyFont="1" applyFill="1" applyBorder="1" applyAlignment="1">
      <alignment horizontal="left" vertical="center" wrapText="1"/>
    </xf>
    <xf numFmtId="0" fontId="70" fillId="32" borderId="21" xfId="85" applyFont="1" applyFill="1" applyBorder="1" applyAlignment="1">
      <alignment horizontal="left" vertical="center" wrapText="1"/>
    </xf>
    <xf numFmtId="0" fontId="37" fillId="24" borderId="0" xfId="85" applyFont="1" applyFill="1" applyBorder="1" applyAlignment="1">
      <alignment horizontal="center" vertical="center"/>
    </xf>
    <xf numFmtId="0" fontId="70" fillId="32" borderId="24" xfId="85" applyFont="1" applyFill="1" applyBorder="1" applyAlignment="1">
      <alignment horizontal="left" vertical="center" wrapText="1"/>
    </xf>
    <xf numFmtId="177" fontId="76" fillId="32" borderId="25" xfId="85" applyNumberFormat="1" applyFont="1" applyFill="1" applyBorder="1" applyAlignment="1">
      <alignment horizontal="right" vertical="center"/>
    </xf>
    <xf numFmtId="177" fontId="76" fillId="32" borderId="21" xfId="85" applyNumberFormat="1" applyFont="1" applyFill="1" applyBorder="1" applyAlignment="1">
      <alignment horizontal="right" vertical="center"/>
    </xf>
    <xf numFmtId="177" fontId="76" fillId="29" borderId="25" xfId="85" applyNumberFormat="1" applyFont="1" applyFill="1" applyBorder="1" applyAlignment="1">
      <alignment horizontal="right" vertical="center"/>
    </xf>
    <xf numFmtId="177" fontId="76" fillId="29" borderId="21" xfId="85" applyNumberFormat="1" applyFont="1" applyFill="1" applyBorder="1" applyAlignment="1">
      <alignment horizontal="right" vertical="center"/>
    </xf>
    <xf numFmtId="0" fontId="70" fillId="29" borderId="15" xfId="85" applyFont="1" applyFill="1" applyBorder="1" applyAlignment="1">
      <alignment horizontal="center" vertical="center" shrinkToFit="1"/>
    </xf>
    <xf numFmtId="0" fontId="70" fillId="29" borderId="17" xfId="85" applyFont="1" applyFill="1" applyBorder="1" applyAlignment="1">
      <alignment horizontal="center" vertical="center" shrinkToFit="1"/>
    </xf>
    <xf numFmtId="0" fontId="70" fillId="29" borderId="16" xfId="85" applyFont="1" applyFill="1" applyBorder="1" applyAlignment="1">
      <alignment horizontal="left" vertical="center" wrapText="1"/>
    </xf>
    <xf numFmtId="0" fontId="70" fillId="33" borderId="20" xfId="85" applyFont="1" applyFill="1" applyBorder="1" applyAlignment="1">
      <alignment horizontal="left" vertical="center"/>
    </xf>
    <xf numFmtId="0" fontId="70" fillId="33" borderId="127" xfId="85" applyFont="1" applyFill="1" applyBorder="1" applyAlignment="1">
      <alignment horizontal="center" vertical="center" shrinkToFit="1"/>
    </xf>
    <xf numFmtId="0" fontId="70" fillId="33" borderId="129" xfId="85" applyFont="1" applyFill="1" applyBorder="1" applyAlignment="1">
      <alignment horizontal="center" vertical="center" shrinkToFit="1"/>
    </xf>
    <xf numFmtId="0" fontId="70" fillId="33" borderId="127" xfId="85" applyFont="1" applyFill="1" applyBorder="1" applyAlignment="1">
      <alignment horizontal="left" vertical="center" wrapText="1"/>
    </xf>
    <xf numFmtId="0" fontId="70" fillId="33" borderId="129" xfId="85" applyFont="1" applyFill="1" applyBorder="1" applyAlignment="1">
      <alignment horizontal="left" vertical="center"/>
    </xf>
    <xf numFmtId="0" fontId="70" fillId="33" borderId="128" xfId="85" applyFont="1" applyFill="1" applyBorder="1" applyAlignment="1">
      <alignment horizontal="left" vertical="center" wrapText="1"/>
    </xf>
    <xf numFmtId="0" fontId="70" fillId="33" borderId="129" xfId="85" applyFont="1" applyFill="1" applyBorder="1" applyAlignment="1">
      <alignment horizontal="left" vertical="center" wrapText="1"/>
    </xf>
    <xf numFmtId="177" fontId="76" fillId="33" borderId="127" xfId="85" applyNumberFormat="1" applyFont="1" applyFill="1" applyBorder="1" applyAlignment="1">
      <alignment horizontal="right" vertical="center"/>
    </xf>
    <xf numFmtId="177" fontId="76" fillId="33" borderId="129" xfId="85" applyNumberFormat="1" applyFont="1" applyFill="1" applyBorder="1" applyAlignment="1">
      <alignment horizontal="right" vertical="center"/>
    </xf>
    <xf numFmtId="0" fontId="70" fillId="33" borderId="42" xfId="85" applyFont="1" applyFill="1" applyBorder="1" applyAlignment="1">
      <alignment horizontal="left" vertical="center" wrapText="1"/>
    </xf>
    <xf numFmtId="0" fontId="70" fillId="33" borderId="42" xfId="85" applyFont="1" applyFill="1" applyBorder="1" applyAlignment="1">
      <alignment horizontal="left" vertical="center"/>
    </xf>
    <xf numFmtId="0" fontId="70" fillId="33" borderId="12" xfId="85" applyFont="1" applyFill="1" applyBorder="1" applyAlignment="1">
      <alignment horizontal="center" vertical="center" shrinkToFit="1"/>
    </xf>
    <xf numFmtId="0" fontId="70" fillId="33" borderId="14" xfId="85" applyFont="1" applyFill="1" applyBorder="1" applyAlignment="1">
      <alignment horizontal="center" vertical="center" shrinkToFit="1"/>
    </xf>
    <xf numFmtId="0" fontId="70" fillId="33" borderId="12" xfId="85" applyFont="1" applyFill="1" applyBorder="1" applyAlignment="1">
      <alignment horizontal="left" vertical="center" wrapText="1"/>
    </xf>
    <xf numFmtId="0" fontId="70" fillId="33" borderId="14" xfId="85" applyFont="1" applyFill="1" applyBorder="1" applyAlignment="1">
      <alignment horizontal="left" vertical="center"/>
    </xf>
    <xf numFmtId="0" fontId="70" fillId="33" borderId="13" xfId="85" applyFont="1" applyFill="1" applyBorder="1" applyAlignment="1">
      <alignment horizontal="left" vertical="center" wrapText="1"/>
    </xf>
    <xf numFmtId="0" fontId="70" fillId="33" borderId="14" xfId="85" applyFont="1" applyFill="1" applyBorder="1" applyAlignment="1">
      <alignment horizontal="left" vertical="center" wrapText="1"/>
    </xf>
    <xf numFmtId="177" fontId="76" fillId="33" borderId="12" xfId="85" applyNumberFormat="1" applyFont="1" applyFill="1" applyBorder="1" applyAlignment="1">
      <alignment horizontal="right" vertical="center"/>
    </xf>
    <xf numFmtId="177" fontId="76" fillId="33" borderId="14" xfId="85" applyNumberFormat="1" applyFont="1" applyFill="1" applyBorder="1" applyAlignment="1">
      <alignment horizontal="right" vertical="center"/>
    </xf>
    <xf numFmtId="0" fontId="70" fillId="33" borderId="15" xfId="85" applyFont="1" applyFill="1" applyBorder="1" applyAlignment="1">
      <alignment horizontal="center" vertical="center"/>
    </xf>
    <xf numFmtId="0" fontId="70" fillId="33" borderId="17" xfId="85" applyFont="1" applyFill="1" applyBorder="1" applyAlignment="1">
      <alignment horizontal="center" vertical="center"/>
    </xf>
    <xf numFmtId="0" fontId="70" fillId="33" borderId="12" xfId="85" applyFont="1" applyFill="1" applyBorder="1" applyAlignment="1">
      <alignment horizontal="center" vertical="center"/>
    </xf>
    <xf numFmtId="0" fontId="70" fillId="33" borderId="14" xfId="85" applyFont="1" applyFill="1" applyBorder="1" applyAlignment="1">
      <alignment horizontal="center" vertical="center"/>
    </xf>
    <xf numFmtId="0" fontId="70" fillId="29" borderId="15" xfId="85" applyFont="1" applyFill="1" applyBorder="1" applyAlignment="1">
      <alignment horizontal="right" vertical="center" wrapText="1"/>
    </xf>
    <xf numFmtId="0" fontId="70" fillId="29" borderId="17" xfId="85" applyFont="1" applyFill="1" applyBorder="1" applyAlignment="1">
      <alignment horizontal="right" vertical="center" wrapText="1"/>
    </xf>
    <xf numFmtId="0" fontId="70" fillId="32" borderId="25" xfId="85" applyFont="1" applyFill="1" applyBorder="1" applyAlignment="1">
      <alignment horizontal="left" vertical="center"/>
    </xf>
    <xf numFmtId="0" fontId="70" fillId="32" borderId="24" xfId="85" applyFont="1" applyFill="1" applyBorder="1" applyAlignment="1">
      <alignment horizontal="left" vertical="center"/>
    </xf>
    <xf numFmtId="0" fontId="70" fillId="32" borderId="21" xfId="85" applyFont="1" applyFill="1" applyBorder="1" applyAlignment="1">
      <alignment horizontal="left" vertical="center"/>
    </xf>
    <xf numFmtId="0" fontId="70" fillId="29" borderId="15" xfId="85" applyFont="1" applyFill="1" applyBorder="1" applyAlignment="1">
      <alignment horizontal="left" vertical="center"/>
    </xf>
    <xf numFmtId="0" fontId="70" fillId="29" borderId="16" xfId="85" applyFont="1" applyFill="1" applyBorder="1" applyAlignment="1">
      <alignment horizontal="left" vertical="center"/>
    </xf>
    <xf numFmtId="0" fontId="70" fillId="29" borderId="17" xfId="85" applyFont="1" applyFill="1" applyBorder="1" applyAlignment="1">
      <alignment horizontal="left" vertical="center"/>
    </xf>
    <xf numFmtId="0" fontId="70" fillId="24" borderId="0" xfId="85" applyFont="1" applyFill="1" applyBorder="1" applyAlignment="1">
      <alignment horizontal="center" vertical="center"/>
    </xf>
    <xf numFmtId="0" fontId="37" fillId="29" borderId="22" xfId="85" applyFont="1" applyFill="1" applyBorder="1" applyAlignment="1">
      <alignment horizontal="center" vertical="center" shrinkToFit="1"/>
    </xf>
    <xf numFmtId="0" fontId="37" fillId="32" borderId="22" xfId="85" applyFont="1" applyFill="1" applyBorder="1" applyAlignment="1">
      <alignment horizontal="center" vertical="center" shrinkToFit="1"/>
    </xf>
    <xf numFmtId="0" fontId="70" fillId="32" borderId="22" xfId="85" applyFont="1" applyFill="1" applyBorder="1" applyAlignment="1">
      <alignment horizontal="center" vertical="center" shrinkToFit="1"/>
    </xf>
    <xf numFmtId="0" fontId="68" fillId="24" borderId="0" xfId="85" applyFont="1" applyFill="1" applyBorder="1" applyAlignment="1">
      <alignment horizontal="center" vertical="center"/>
    </xf>
    <xf numFmtId="0" fontId="37" fillId="32" borderId="15" xfId="85" applyFont="1" applyFill="1" applyBorder="1" applyAlignment="1">
      <alignment horizontal="center" vertical="center" shrinkToFit="1"/>
    </xf>
    <xf numFmtId="0" fontId="70" fillId="32" borderId="17" xfId="85" applyFont="1" applyFill="1" applyBorder="1" applyAlignment="1">
      <alignment horizontal="center" vertical="center" shrinkToFit="1"/>
    </xf>
    <xf numFmtId="0" fontId="37" fillId="32" borderId="12" xfId="85" applyFont="1" applyFill="1" applyBorder="1" applyAlignment="1">
      <alignment horizontal="center" vertical="center" shrinkToFit="1"/>
    </xf>
    <xf numFmtId="0" fontId="70" fillId="32" borderId="14" xfId="85" applyFont="1" applyFill="1" applyBorder="1" applyAlignment="1">
      <alignment horizontal="center" vertical="center" shrinkToFit="1"/>
    </xf>
    <xf numFmtId="0" fontId="93" fillId="0" borderId="0" xfId="90" applyFont="1" applyAlignment="1">
      <alignment horizontal="center" vertical="center"/>
    </xf>
    <xf numFmtId="0" fontId="30" fillId="35" borderId="288" xfId="90" applyFont="1" applyFill="1" applyBorder="1" applyAlignment="1">
      <alignment horizontal="center" vertical="center"/>
    </xf>
    <xf numFmtId="0" fontId="30" fillId="35" borderId="290" xfId="90" applyFont="1" applyFill="1" applyBorder="1" applyAlignment="1">
      <alignment horizontal="center" vertical="center"/>
    </xf>
    <xf numFmtId="0" fontId="30" fillId="35" borderId="294" xfId="90" applyFont="1" applyFill="1" applyBorder="1" applyAlignment="1">
      <alignment horizontal="center" vertical="center"/>
    </xf>
    <xf numFmtId="0" fontId="30" fillId="0" borderId="285" xfId="90" applyFont="1" applyBorder="1" applyAlignment="1">
      <alignment horizontal="center" vertical="center"/>
    </xf>
    <xf numFmtId="0" fontId="30" fillId="0" borderId="294" xfId="90" applyFont="1" applyBorder="1" applyAlignment="1">
      <alignment horizontal="center" vertical="center"/>
    </xf>
    <xf numFmtId="0" fontId="30" fillId="35" borderId="292" xfId="90" applyFont="1" applyFill="1" applyBorder="1" applyAlignment="1">
      <alignment horizontal="center" vertical="center"/>
    </xf>
    <xf numFmtId="0" fontId="30" fillId="0" borderId="286" xfId="90" applyFont="1" applyBorder="1" applyAlignment="1">
      <alignment horizontal="center" vertical="center"/>
    </xf>
    <xf numFmtId="0" fontId="30" fillId="0" borderId="287" xfId="90" applyFont="1" applyBorder="1" applyAlignment="1">
      <alignment horizontal="center" vertical="center"/>
    </xf>
    <xf numFmtId="0" fontId="30" fillId="0" borderId="295" xfId="90" applyFont="1" applyBorder="1" applyAlignment="1">
      <alignment horizontal="center" vertical="center"/>
    </xf>
    <xf numFmtId="0" fontId="30" fillId="0" borderId="296" xfId="90" applyFont="1" applyBorder="1" applyAlignment="1">
      <alignment horizontal="center" vertical="center"/>
    </xf>
    <xf numFmtId="0" fontId="30" fillId="0" borderId="297" xfId="90" applyFont="1" applyBorder="1" applyAlignment="1">
      <alignment horizontal="center" vertical="center" wrapText="1"/>
    </xf>
    <xf numFmtId="0" fontId="30" fillId="0" borderId="301" xfId="90" applyFont="1" applyBorder="1" applyAlignment="1">
      <alignment horizontal="center" vertical="center" wrapText="1"/>
    </xf>
    <xf numFmtId="0" fontId="30" fillId="0" borderId="285" xfId="90" applyFont="1" applyBorder="1" applyAlignment="1">
      <alignment horizontal="center" vertical="center" wrapText="1"/>
    </xf>
    <xf numFmtId="0" fontId="30" fillId="0" borderId="287" xfId="90" applyFont="1" applyBorder="1" applyAlignment="1">
      <alignment horizontal="center" vertical="center" wrapText="1"/>
    </xf>
    <xf numFmtId="0" fontId="30" fillId="35" borderId="151" xfId="90" applyFont="1" applyFill="1" applyBorder="1" applyAlignment="1">
      <alignment horizontal="center" vertical="center"/>
    </xf>
    <xf numFmtId="0" fontId="30" fillId="35" borderId="137" xfId="90" applyFont="1" applyFill="1" applyBorder="1" applyAlignment="1">
      <alignment horizontal="center" vertical="center"/>
    </xf>
    <xf numFmtId="0" fontId="28" fillId="0" borderId="0" xfId="90" applyFont="1" applyAlignment="1">
      <alignment horizontal="left" vertical="center"/>
    </xf>
    <xf numFmtId="0" fontId="30" fillId="0" borderId="0" xfId="90" applyFont="1" applyBorder="1" applyAlignment="1">
      <alignment horizontal="center" vertical="center"/>
    </xf>
    <xf numFmtId="0" fontId="30" fillId="0" borderId="0" xfId="90" applyFont="1" applyBorder="1" applyAlignment="1">
      <alignment horizontal="center" vertical="center" wrapText="1"/>
    </xf>
    <xf numFmtId="38" fontId="49" fillId="30" borderId="26" xfId="33" applyFont="1" applyFill="1" applyBorder="1" applyAlignment="1" applyProtection="1">
      <alignment horizontal="right" vertical="center" shrinkToFit="1"/>
    </xf>
    <xf numFmtId="38" fontId="49" fillId="30" borderId="27" xfId="33" applyFont="1" applyFill="1" applyBorder="1" applyAlignment="1" applyProtection="1">
      <alignment horizontal="right" vertical="center" shrinkToFit="1"/>
    </xf>
    <xf numFmtId="0" fontId="28" fillId="30" borderId="93" xfId="0" applyNumberFormat="1" applyFont="1" applyFill="1" applyBorder="1" applyAlignment="1" applyProtection="1">
      <alignment horizontal="center" vertical="center" shrinkToFit="1"/>
    </xf>
    <xf numFmtId="0" fontId="28" fillId="30" borderId="80" xfId="0" applyNumberFormat="1" applyFont="1" applyFill="1" applyBorder="1" applyAlignment="1" applyProtection="1">
      <alignment horizontal="center" vertical="center" shrinkToFit="1"/>
    </xf>
    <xf numFmtId="0" fontId="28" fillId="30" borderId="15" xfId="0" applyNumberFormat="1" applyFont="1" applyFill="1" applyBorder="1" applyAlignment="1" applyProtection="1">
      <alignment horizontal="center" vertical="center" shrinkToFit="1"/>
    </xf>
    <xf numFmtId="0" fontId="28" fillId="30" borderId="16" xfId="0" applyNumberFormat="1" applyFont="1" applyFill="1" applyBorder="1" applyAlignment="1" applyProtection="1">
      <alignment horizontal="center" vertical="center" shrinkToFit="1"/>
    </xf>
    <xf numFmtId="0" fontId="28" fillId="30" borderId="16" xfId="0" applyFont="1" applyFill="1" applyBorder="1" applyAlignment="1">
      <alignment horizontal="center" vertical="center" shrinkToFit="1"/>
    </xf>
    <xf numFmtId="0" fontId="28" fillId="30" borderId="17" xfId="0" applyFont="1" applyFill="1" applyBorder="1" applyAlignment="1">
      <alignment horizontal="center" vertical="center" shrinkToFit="1"/>
    </xf>
    <xf numFmtId="0" fontId="28" fillId="30" borderId="12" xfId="0" applyNumberFormat="1" applyFont="1" applyFill="1" applyBorder="1" applyAlignment="1" applyProtection="1">
      <alignment horizontal="center" vertical="center" shrinkToFit="1"/>
    </xf>
    <xf numFmtId="0" fontId="28" fillId="30" borderId="13" xfId="0" applyNumberFormat="1" applyFont="1" applyFill="1" applyBorder="1" applyAlignment="1" applyProtection="1">
      <alignment horizontal="center" vertical="center" shrinkToFit="1"/>
    </xf>
    <xf numFmtId="0" fontId="28" fillId="30" borderId="13" xfId="0" applyFont="1" applyFill="1" applyBorder="1" applyAlignment="1">
      <alignment horizontal="center" vertical="center" shrinkToFit="1"/>
    </xf>
    <xf numFmtId="0" fontId="28" fillId="30" borderId="14" xfId="0" applyFont="1" applyFill="1" applyBorder="1" applyAlignment="1">
      <alignment horizontal="center" vertical="center" shrinkToFit="1"/>
    </xf>
    <xf numFmtId="38" fontId="49" fillId="30" borderId="16" xfId="33" applyFont="1" applyFill="1" applyBorder="1" applyAlignment="1" applyProtection="1">
      <alignment horizontal="right" vertical="center" shrinkToFit="1"/>
    </xf>
    <xf numFmtId="38" fontId="49" fillId="30" borderId="13" xfId="33" applyFont="1" applyFill="1" applyBorder="1" applyAlignment="1" applyProtection="1">
      <alignment horizontal="right" vertical="center" shrinkToFit="1"/>
    </xf>
    <xf numFmtId="0" fontId="28" fillId="30" borderId="17" xfId="0" applyNumberFormat="1" applyFont="1" applyFill="1" applyBorder="1" applyAlignment="1" applyProtection="1">
      <alignment horizontal="center" vertical="center" shrinkToFit="1"/>
      <protection locked="0"/>
    </xf>
    <xf numFmtId="0" fontId="0" fillId="30" borderId="14" xfId="0" applyNumberFormat="1" applyFont="1" applyFill="1" applyBorder="1" applyAlignment="1" applyProtection="1">
      <alignment horizontal="center" vertical="center" shrinkToFit="1"/>
      <protection locked="0"/>
    </xf>
    <xf numFmtId="49" fontId="28" fillId="30" borderId="38" xfId="0" applyNumberFormat="1" applyFont="1" applyFill="1" applyBorder="1" applyAlignment="1" applyProtection="1">
      <alignment horizontal="center" vertical="center" shrinkToFit="1"/>
      <protection locked="0"/>
    </xf>
    <xf numFmtId="49" fontId="28" fillId="30" borderId="39" xfId="0" applyNumberFormat="1" applyFont="1" applyFill="1" applyBorder="1" applyAlignment="1" applyProtection="1">
      <alignment horizontal="center" vertical="center" shrinkToFit="1"/>
      <protection locked="0"/>
    </xf>
    <xf numFmtId="49" fontId="28" fillId="30" borderId="40" xfId="0" applyNumberFormat="1" applyFont="1" applyFill="1" applyBorder="1" applyAlignment="1" applyProtection="1">
      <alignment horizontal="center" vertical="center" shrinkToFit="1"/>
      <protection locked="0"/>
    </xf>
    <xf numFmtId="49" fontId="28" fillId="30" borderId="44" xfId="0" applyNumberFormat="1" applyFont="1" applyFill="1" applyBorder="1" applyAlignment="1" applyProtection="1">
      <alignment horizontal="center" vertical="center" shrinkToFit="1"/>
      <protection locked="0"/>
    </xf>
    <xf numFmtId="49" fontId="28" fillId="30" borderId="45" xfId="0" applyNumberFormat="1" applyFont="1" applyFill="1" applyBorder="1" applyAlignment="1" applyProtection="1">
      <alignment horizontal="center" vertical="center" shrinkToFit="1"/>
      <protection locked="0"/>
    </xf>
    <xf numFmtId="49" fontId="28" fillId="30" borderId="46" xfId="0" applyNumberFormat="1" applyFont="1" applyFill="1" applyBorder="1" applyAlignment="1" applyProtection="1">
      <alignment horizontal="center" vertical="center" shrinkToFit="1"/>
      <protection locked="0"/>
    </xf>
    <xf numFmtId="0" fontId="28" fillId="30" borderId="17" xfId="0" applyNumberFormat="1" applyFont="1" applyFill="1" applyBorder="1" applyAlignment="1" applyProtection="1">
      <alignment horizontal="center" vertical="center" shrinkToFit="1"/>
    </xf>
    <xf numFmtId="0" fontId="28" fillId="30" borderId="14" xfId="0" applyNumberFormat="1" applyFont="1" applyFill="1" applyBorder="1" applyAlignment="1" applyProtection="1">
      <alignment horizontal="center" vertical="center" shrinkToFit="1"/>
    </xf>
    <xf numFmtId="0" fontId="28" fillId="24" borderId="79" xfId="0" applyNumberFormat="1" applyFont="1" applyFill="1" applyBorder="1" applyAlignment="1" applyProtection="1">
      <alignment horizontal="left" vertical="center" shrinkToFit="1"/>
    </xf>
    <xf numFmtId="0" fontId="28" fillId="24" borderId="26" xfId="0" applyNumberFormat="1" applyFont="1" applyFill="1" applyBorder="1" applyAlignment="1" applyProtection="1">
      <alignment horizontal="left" vertical="center" shrinkToFit="1"/>
    </xf>
    <xf numFmtId="0" fontId="28" fillId="24" borderId="26" xfId="0" applyFont="1" applyFill="1" applyBorder="1" applyAlignment="1">
      <alignment vertical="center" shrinkToFit="1"/>
    </xf>
    <xf numFmtId="0" fontId="28" fillId="24" borderId="93" xfId="0" applyFont="1" applyFill="1" applyBorder="1" applyAlignment="1">
      <alignment vertical="center" shrinkToFit="1"/>
    </xf>
    <xf numFmtId="0" fontId="28" fillId="24" borderId="130" xfId="0" applyNumberFormat="1" applyFont="1" applyFill="1" applyBorder="1" applyAlignment="1" applyProtection="1">
      <alignment horizontal="left" vertical="center" shrinkToFit="1"/>
    </xf>
    <xf numFmtId="0" fontId="28" fillId="24" borderId="27" xfId="0" applyNumberFormat="1" applyFont="1" applyFill="1" applyBorder="1" applyAlignment="1" applyProtection="1">
      <alignment horizontal="left" vertical="center" shrinkToFit="1"/>
    </xf>
    <xf numFmtId="0" fontId="28" fillId="24" borderId="27" xfId="0" applyFont="1" applyFill="1" applyBorder="1" applyAlignment="1">
      <alignment vertical="center" shrinkToFit="1"/>
    </xf>
    <xf numFmtId="0" fontId="28" fillId="24" borderId="80" xfId="0" applyFont="1" applyFill="1" applyBorder="1" applyAlignment="1">
      <alignment vertical="center" shrinkToFit="1"/>
    </xf>
    <xf numFmtId="38" fontId="49" fillId="24" borderId="26" xfId="33" applyFont="1" applyFill="1" applyBorder="1" applyAlignment="1" applyProtection="1">
      <alignment horizontal="right" vertical="center" shrinkToFit="1"/>
      <protection locked="0"/>
    </xf>
    <xf numFmtId="38" fontId="49" fillId="24" borderId="27" xfId="33" applyFont="1" applyFill="1" applyBorder="1" applyAlignment="1" applyProtection="1">
      <alignment horizontal="right" vertical="center" shrinkToFit="1"/>
      <protection locked="0"/>
    </xf>
    <xf numFmtId="0" fontId="28" fillId="24" borderId="93" xfId="0" applyNumberFormat="1" applyFont="1" applyFill="1" applyBorder="1" applyAlignment="1" applyProtection="1">
      <alignment horizontal="center" vertical="center" shrinkToFit="1"/>
      <protection locked="0"/>
    </xf>
    <xf numFmtId="0" fontId="0" fillId="24" borderId="80" xfId="0" applyNumberFormat="1" applyFont="1" applyFill="1" applyBorder="1" applyAlignment="1" applyProtection="1">
      <alignment horizontal="center" vertical="center" shrinkToFit="1"/>
      <protection locked="0"/>
    </xf>
    <xf numFmtId="12" fontId="49" fillId="30" borderId="79" xfId="0" quotePrefix="1" applyNumberFormat="1" applyFont="1" applyFill="1" applyBorder="1" applyAlignment="1" applyProtection="1">
      <alignment horizontal="center" vertical="center" shrinkToFit="1"/>
    </xf>
    <xf numFmtId="12" fontId="49" fillId="30" borderId="26" xfId="0" applyNumberFormat="1" applyFont="1" applyFill="1" applyBorder="1" applyAlignment="1" applyProtection="1">
      <alignment horizontal="center" vertical="center" shrinkToFit="1"/>
    </xf>
    <xf numFmtId="12" fontId="49" fillId="30" borderId="93" xfId="0" applyNumberFormat="1" applyFont="1" applyFill="1" applyBorder="1" applyAlignment="1" applyProtection="1">
      <alignment horizontal="center" vertical="center" shrinkToFit="1"/>
    </xf>
    <xf numFmtId="12" fontId="49" fillId="30" borderId="130" xfId="0" applyNumberFormat="1" applyFont="1" applyFill="1" applyBorder="1" applyAlignment="1" applyProtection="1">
      <alignment horizontal="center" vertical="center" shrinkToFit="1"/>
    </xf>
    <xf numFmtId="12" fontId="49" fillId="30" borderId="27" xfId="0" applyNumberFormat="1" applyFont="1" applyFill="1" applyBorder="1" applyAlignment="1" applyProtection="1">
      <alignment horizontal="center" vertical="center" shrinkToFit="1"/>
    </xf>
    <xf numFmtId="12" fontId="49" fillId="30" borderId="80" xfId="0" applyNumberFormat="1" applyFont="1" applyFill="1" applyBorder="1" applyAlignment="1" applyProtection="1">
      <alignment horizontal="center" vertical="center" shrinkToFit="1"/>
    </xf>
    <xf numFmtId="0" fontId="0" fillId="24" borderId="93" xfId="0" applyNumberFormat="1" applyFont="1" applyFill="1" applyBorder="1" applyAlignment="1" applyProtection="1">
      <alignment horizontal="center" vertical="center" shrinkToFit="1"/>
      <protection locked="0"/>
    </xf>
    <xf numFmtId="12" fontId="49" fillId="30" borderId="79" xfId="0" applyNumberFormat="1" applyFont="1" applyFill="1" applyBorder="1" applyAlignment="1" applyProtection="1">
      <alignment horizontal="center" vertical="center" shrinkToFit="1"/>
    </xf>
    <xf numFmtId="38" fontId="49" fillId="30" borderId="128" xfId="33" applyFont="1" applyFill="1" applyBorder="1" applyAlignment="1" applyProtection="1">
      <alignment horizontal="right" vertical="center" shrinkToFit="1"/>
    </xf>
    <xf numFmtId="0" fontId="28" fillId="30" borderId="129" xfId="0" applyNumberFormat="1" applyFont="1" applyFill="1" applyBorder="1" applyAlignment="1" applyProtection="1">
      <alignment horizontal="center" vertical="center" shrinkToFit="1"/>
    </xf>
    <xf numFmtId="0" fontId="28" fillId="24" borderId="127" xfId="0" applyNumberFormat="1" applyFont="1" applyFill="1" applyBorder="1" applyAlignment="1" applyProtection="1">
      <alignment horizontal="left" vertical="center" shrinkToFit="1"/>
    </xf>
    <xf numFmtId="0" fontId="28" fillId="24" borderId="128" xfId="0" applyNumberFormat="1" applyFont="1" applyFill="1" applyBorder="1" applyAlignment="1" applyProtection="1">
      <alignment horizontal="left" vertical="center" shrinkToFit="1"/>
    </xf>
    <xf numFmtId="0" fontId="28" fillId="24" borderId="128" xfId="0" applyFont="1" applyFill="1" applyBorder="1" applyAlignment="1">
      <alignment vertical="center" shrinkToFit="1"/>
    </xf>
    <xf numFmtId="0" fontId="28" fillId="24" borderId="129" xfId="0" applyFont="1" applyFill="1" applyBorder="1" applyAlignment="1">
      <alignment vertical="center" shrinkToFit="1"/>
    </xf>
    <xf numFmtId="38" fontId="49" fillId="24" borderId="128" xfId="33" applyFont="1" applyFill="1" applyBorder="1" applyAlignment="1" applyProtection="1">
      <alignment horizontal="right" vertical="center" shrinkToFit="1"/>
      <protection locked="0"/>
    </xf>
    <xf numFmtId="0" fontId="28" fillId="24" borderId="129" xfId="0" applyNumberFormat="1" applyFont="1" applyFill="1" applyBorder="1" applyAlignment="1" applyProtection="1">
      <alignment horizontal="center" vertical="center" shrinkToFit="1"/>
      <protection locked="0"/>
    </xf>
    <xf numFmtId="12" fontId="49" fillId="24" borderId="127" xfId="0" quotePrefix="1" applyNumberFormat="1" applyFont="1" applyFill="1" applyBorder="1" applyAlignment="1" applyProtection="1">
      <alignment horizontal="center" vertical="center" shrinkToFit="1"/>
    </xf>
    <xf numFmtId="12" fontId="49" fillId="24" borderId="128" xfId="0" applyNumberFormat="1" applyFont="1" applyFill="1" applyBorder="1" applyAlignment="1" applyProtection="1">
      <alignment horizontal="center" vertical="center" shrinkToFit="1"/>
    </xf>
    <xf numFmtId="12" fontId="49" fillId="24" borderId="129" xfId="0" applyNumberFormat="1" applyFont="1" applyFill="1" applyBorder="1" applyAlignment="1" applyProtection="1">
      <alignment horizontal="center" vertical="center" shrinkToFit="1"/>
    </xf>
    <xf numFmtId="12" fontId="49" fillId="24" borderId="79" xfId="0" applyNumberFormat="1" applyFont="1" applyFill="1" applyBorder="1" applyAlignment="1" applyProtection="1">
      <alignment horizontal="center" vertical="center" shrinkToFit="1"/>
    </xf>
    <xf numFmtId="12" fontId="49" fillId="24" borderId="26" xfId="0" applyNumberFormat="1" applyFont="1" applyFill="1" applyBorder="1" applyAlignment="1" applyProtection="1">
      <alignment horizontal="center" vertical="center" shrinkToFit="1"/>
    </xf>
    <xf numFmtId="12" fontId="49" fillId="24" borderId="93" xfId="0" applyNumberFormat="1" applyFont="1" applyFill="1" applyBorder="1" applyAlignment="1" applyProtection="1">
      <alignment horizontal="center" vertical="center" shrinkToFit="1"/>
    </xf>
    <xf numFmtId="0" fontId="28" fillId="24" borderId="135" xfId="0" applyNumberFormat="1" applyFont="1" applyFill="1" applyBorder="1" applyAlignment="1" applyProtection="1">
      <alignment horizontal="left" vertical="top" wrapText="1"/>
      <protection locked="0"/>
    </xf>
    <xf numFmtId="0" fontId="0" fillId="24" borderId="36" xfId="0" applyNumberFormat="1" applyFont="1" applyFill="1" applyBorder="1" applyAlignment="1" applyProtection="1">
      <alignment horizontal="left" vertical="top" wrapText="1"/>
      <protection locked="0"/>
    </xf>
    <xf numFmtId="0" fontId="0" fillId="24" borderId="148" xfId="0" applyNumberFormat="1" applyFont="1" applyFill="1" applyBorder="1" applyAlignment="1" applyProtection="1">
      <alignment horizontal="left" vertical="top" wrapText="1"/>
      <protection locked="0"/>
    </xf>
    <xf numFmtId="0" fontId="0" fillId="24" borderId="192" xfId="0" applyNumberFormat="1" applyFont="1" applyFill="1" applyBorder="1" applyAlignment="1" applyProtection="1">
      <alignment horizontal="left" vertical="top" wrapText="1"/>
      <protection locked="0"/>
    </xf>
    <xf numFmtId="0" fontId="0" fillId="24" borderId="0" xfId="0" applyNumberFormat="1" applyFont="1" applyFill="1" applyBorder="1" applyAlignment="1" applyProtection="1">
      <alignment horizontal="left" vertical="top" wrapText="1"/>
      <protection locked="0"/>
    </xf>
    <xf numFmtId="0" fontId="0" fillId="24" borderId="193" xfId="0" applyNumberFormat="1" applyFont="1" applyFill="1" applyBorder="1" applyAlignment="1" applyProtection="1">
      <alignment horizontal="left" vertical="top" wrapText="1"/>
      <protection locked="0"/>
    </xf>
    <xf numFmtId="0" fontId="0" fillId="24" borderId="136" xfId="0" applyNumberFormat="1" applyFont="1" applyFill="1" applyBorder="1" applyAlignment="1" applyProtection="1">
      <alignment horizontal="left" vertical="top" wrapText="1"/>
      <protection locked="0"/>
    </xf>
    <xf numFmtId="0" fontId="0" fillId="24" borderId="35" xfId="0" applyNumberFormat="1" applyFont="1" applyFill="1" applyBorder="1" applyAlignment="1" applyProtection="1">
      <alignment horizontal="left" vertical="top" wrapText="1"/>
      <protection locked="0"/>
    </xf>
    <xf numFmtId="0" fontId="0" fillId="24" borderId="149" xfId="0" applyNumberFormat="1" applyFont="1" applyFill="1" applyBorder="1" applyAlignment="1" applyProtection="1">
      <alignment horizontal="left" vertical="top" wrapText="1"/>
      <protection locked="0"/>
    </xf>
    <xf numFmtId="0" fontId="0" fillId="24" borderId="36" xfId="0" applyNumberFormat="1" applyFont="1" applyFill="1" applyBorder="1" applyAlignment="1">
      <alignment horizontal="left" vertical="top" wrapText="1"/>
    </xf>
    <xf numFmtId="0" fontId="0" fillId="24" borderId="148" xfId="0" applyNumberFormat="1" applyFont="1" applyFill="1" applyBorder="1" applyAlignment="1">
      <alignment horizontal="left" vertical="top" wrapText="1"/>
    </xf>
    <xf numFmtId="0" fontId="0" fillId="24" borderId="192" xfId="0" applyNumberFormat="1" applyFont="1" applyFill="1" applyBorder="1" applyAlignment="1">
      <alignment horizontal="left" vertical="top" wrapText="1"/>
    </xf>
    <xf numFmtId="0" fontId="0" fillId="24" borderId="0" xfId="0" applyNumberFormat="1" applyFont="1" applyFill="1" applyBorder="1" applyAlignment="1">
      <alignment horizontal="left" vertical="top" wrapText="1"/>
    </xf>
    <xf numFmtId="0" fontId="0" fillId="24" borderId="193" xfId="0" applyNumberFormat="1" applyFont="1" applyFill="1" applyBorder="1" applyAlignment="1">
      <alignment horizontal="left" vertical="top" wrapText="1"/>
    </xf>
    <xf numFmtId="0" fontId="0" fillId="24" borderId="136" xfId="0" applyNumberFormat="1" applyFont="1" applyFill="1" applyBorder="1" applyAlignment="1">
      <alignment horizontal="left" vertical="top" wrapText="1"/>
    </xf>
    <xf numFmtId="0" fontId="0" fillId="24" borderId="35" xfId="0" applyNumberFormat="1" applyFont="1" applyFill="1" applyBorder="1" applyAlignment="1">
      <alignment horizontal="left" vertical="top" wrapText="1"/>
    </xf>
    <xf numFmtId="0" fontId="0" fillId="24" borderId="149" xfId="0" applyNumberFormat="1" applyFont="1" applyFill="1" applyBorder="1" applyAlignment="1">
      <alignment horizontal="left" vertical="top" wrapText="1"/>
    </xf>
    <xf numFmtId="0" fontId="28" fillId="24" borderId="15" xfId="0" applyNumberFormat="1" applyFont="1" applyFill="1" applyBorder="1" applyAlignment="1" applyProtection="1">
      <alignment horizontal="center" vertical="center" shrinkToFit="1"/>
    </xf>
    <xf numFmtId="0" fontId="28" fillId="24" borderId="16" xfId="0" applyFont="1" applyFill="1" applyBorder="1" applyAlignment="1">
      <alignment vertical="center" shrinkToFit="1"/>
    </xf>
    <xf numFmtId="0" fontId="28" fillId="24" borderId="17" xfId="0" applyFont="1" applyFill="1" applyBorder="1" applyAlignment="1">
      <alignment vertical="center" shrinkToFit="1"/>
    </xf>
    <xf numFmtId="0" fontId="28" fillId="24" borderId="12" xfId="0" applyFont="1" applyFill="1" applyBorder="1" applyAlignment="1">
      <alignment vertical="center" shrinkToFit="1"/>
    </xf>
    <xf numFmtId="0" fontId="28" fillId="24" borderId="13" xfId="0" applyFont="1" applyFill="1" applyBorder="1" applyAlignment="1">
      <alignment vertical="center" shrinkToFit="1"/>
    </xf>
    <xf numFmtId="0" fontId="28" fillId="24" borderId="14" xfId="0" applyFont="1" applyFill="1" applyBorder="1" applyAlignment="1">
      <alignment vertical="center" shrinkToFit="1"/>
    </xf>
    <xf numFmtId="0" fontId="28" fillId="24" borderId="16" xfId="0" applyNumberFormat="1" applyFont="1" applyFill="1" applyBorder="1" applyAlignment="1" applyProtection="1">
      <alignment horizontal="center" vertical="center" shrinkToFit="1"/>
    </xf>
    <xf numFmtId="0" fontId="28" fillId="24" borderId="17" xfId="0" applyNumberFormat="1" applyFont="1" applyFill="1" applyBorder="1" applyAlignment="1" applyProtection="1">
      <alignment horizontal="center" vertical="center" shrinkToFit="1"/>
    </xf>
    <xf numFmtId="0" fontId="28" fillId="24" borderId="12" xfId="0" applyNumberFormat="1" applyFont="1" applyFill="1" applyBorder="1" applyAlignment="1" applyProtection="1">
      <alignment horizontal="center" vertical="center" shrinkToFit="1"/>
    </xf>
    <xf numFmtId="0" fontId="28" fillId="24" borderId="13" xfId="0" applyNumberFormat="1" applyFont="1" applyFill="1" applyBorder="1" applyAlignment="1" applyProtection="1">
      <alignment horizontal="center" vertical="center" shrinkToFit="1"/>
    </xf>
    <xf numFmtId="0" fontId="28" fillId="24" borderId="14" xfId="0" applyNumberFormat="1" applyFont="1" applyFill="1" applyBorder="1" applyAlignment="1" applyProtection="1">
      <alignment horizontal="center" vertical="center" shrinkToFit="1"/>
    </xf>
    <xf numFmtId="38" fontId="28" fillId="30" borderId="15" xfId="33" applyFont="1" applyFill="1" applyBorder="1" applyAlignment="1" applyProtection="1">
      <alignment horizontal="center" vertical="center" shrinkToFit="1"/>
    </xf>
    <xf numFmtId="38" fontId="28" fillId="30" borderId="16" xfId="33" applyFont="1" applyFill="1" applyBorder="1" applyAlignment="1" applyProtection="1">
      <alignment horizontal="center" vertical="center" shrinkToFit="1"/>
    </xf>
    <xf numFmtId="38" fontId="28" fillId="30" borderId="17" xfId="33" applyFont="1" applyFill="1" applyBorder="1" applyAlignment="1" applyProtection="1">
      <alignment horizontal="center" vertical="center" shrinkToFit="1"/>
    </xf>
    <xf numFmtId="38" fontId="28" fillId="30" borderId="12" xfId="33" applyFont="1" applyFill="1" applyBorder="1" applyAlignment="1" applyProtection="1">
      <alignment horizontal="center" vertical="center" shrinkToFit="1"/>
    </xf>
    <xf numFmtId="38" fontId="28" fillId="30" borderId="13" xfId="33" applyFont="1" applyFill="1" applyBorder="1" applyAlignment="1" applyProtection="1">
      <alignment horizontal="center" vertical="center" shrinkToFit="1"/>
    </xf>
    <xf numFmtId="38" fontId="28" fillId="30" borderId="14" xfId="33" applyFont="1" applyFill="1" applyBorder="1" applyAlignment="1" applyProtection="1">
      <alignment horizontal="center" vertical="center" shrinkToFit="1"/>
    </xf>
    <xf numFmtId="49" fontId="49" fillId="24" borderId="36" xfId="0" applyNumberFormat="1" applyFont="1" applyFill="1" applyBorder="1" applyAlignment="1">
      <alignment horizontal="center" vertical="center"/>
    </xf>
    <xf numFmtId="0" fontId="28" fillId="24" borderId="0" xfId="0" applyNumberFormat="1" applyFont="1" applyFill="1" applyAlignment="1">
      <alignment horizontal="left" vertical="center" wrapText="1"/>
    </xf>
    <xf numFmtId="0" fontId="28" fillId="24" borderId="0" xfId="0" applyNumberFormat="1" applyFont="1" applyFill="1" applyAlignment="1">
      <alignment horizontal="center" vertical="center"/>
    </xf>
    <xf numFmtId="0" fontId="81" fillId="0" borderId="0" xfId="88" applyFont="1" applyAlignment="1">
      <alignment horizontal="center" vertical="center"/>
    </xf>
    <xf numFmtId="0" fontId="37" fillId="0" borderId="0" xfId="88" applyFont="1" applyAlignment="1">
      <alignment horizontal="center" vertical="center"/>
    </xf>
    <xf numFmtId="185" fontId="37" fillId="0" borderId="0" xfId="88" applyNumberFormat="1" applyFont="1" applyAlignment="1">
      <alignment horizontal="right" vertical="center"/>
    </xf>
    <xf numFmtId="0" fontId="73" fillId="0" borderId="229" xfId="88" applyFont="1" applyBorder="1" applyAlignment="1">
      <alignment horizontal="center" vertical="center"/>
    </xf>
    <xf numFmtId="0" fontId="73" fillId="0" borderId="230" xfId="88" applyFont="1" applyBorder="1" applyAlignment="1">
      <alignment horizontal="center" vertical="center"/>
    </xf>
    <xf numFmtId="0" fontId="73" fillId="0" borderId="231" xfId="88" applyFont="1" applyBorder="1" applyAlignment="1">
      <alignment horizontal="center" vertical="center"/>
    </xf>
    <xf numFmtId="0" fontId="68" fillId="0" borderId="229" xfId="88" applyFont="1" applyBorder="1" applyAlignment="1">
      <alignment horizontal="center" vertical="center"/>
    </xf>
    <xf numFmtId="0" fontId="68" fillId="0" borderId="230" xfId="88" applyFont="1" applyBorder="1" applyAlignment="1">
      <alignment horizontal="center" vertical="center"/>
    </xf>
    <xf numFmtId="0" fontId="68" fillId="0" borderId="231" xfId="88" applyFont="1" applyBorder="1" applyAlignment="1">
      <alignment horizontal="center" vertical="center"/>
    </xf>
    <xf numFmtId="0" fontId="33" fillId="0" borderId="0" xfId="0" quotePrefix="1" applyFont="1" applyBorder="1" applyAlignment="1">
      <alignment horizontal="center"/>
    </xf>
    <xf numFmtId="0" fontId="76" fillId="24" borderId="150" xfId="49" applyFont="1" applyFill="1" applyBorder="1" applyAlignment="1">
      <alignment horizontal="center" vertical="center"/>
    </xf>
    <xf numFmtId="0" fontId="76" fillId="24" borderId="151" xfId="49" applyFont="1" applyFill="1" applyBorder="1" applyAlignment="1">
      <alignment horizontal="center" vertical="center"/>
    </xf>
    <xf numFmtId="49" fontId="76" fillId="0" borderId="150" xfId="0" applyNumberFormat="1" applyFont="1" applyBorder="1" applyAlignment="1" applyProtection="1">
      <alignment horizontal="center" vertical="center"/>
      <protection locked="0"/>
    </xf>
    <xf numFmtId="49" fontId="76" fillId="0" borderId="150" xfId="0" applyNumberFormat="1" applyFont="1" applyBorder="1" applyAlignment="1">
      <alignment horizontal="center" vertical="center"/>
    </xf>
    <xf numFmtId="49" fontId="76" fillId="0" borderId="151" xfId="0" applyNumberFormat="1" applyFont="1" applyBorder="1" applyAlignment="1" applyProtection="1">
      <alignment horizontal="center" vertical="center"/>
      <protection locked="0"/>
    </xf>
    <xf numFmtId="49" fontId="76" fillId="0" borderId="151" xfId="0" applyNumberFormat="1" applyFont="1" applyBorder="1" applyAlignment="1">
      <alignment horizontal="center" vertical="center"/>
    </xf>
    <xf numFmtId="0" fontId="70" fillId="0" borderId="137" xfId="0" applyNumberFormat="1" applyFont="1" applyFill="1" applyBorder="1" applyAlignment="1" applyProtection="1">
      <alignment horizontal="left" vertical="center"/>
      <protection locked="0"/>
    </xf>
    <xf numFmtId="0" fontId="70" fillId="0" borderId="137" xfId="0" applyNumberFormat="1" applyFont="1" applyBorder="1" applyAlignment="1">
      <alignment horizontal="left" vertical="center"/>
    </xf>
    <xf numFmtId="0" fontId="70" fillId="0" borderId="135" xfId="0" applyNumberFormat="1" applyFont="1" applyBorder="1" applyAlignment="1">
      <alignment vertical="top" wrapText="1"/>
    </xf>
    <xf numFmtId="49" fontId="78" fillId="0" borderId="36" xfId="0" applyNumberFormat="1" applyFont="1" applyBorder="1" applyAlignment="1">
      <alignment horizontal="center" vertical="center"/>
    </xf>
    <xf numFmtId="0" fontId="70" fillId="0" borderId="36" xfId="0" applyNumberFormat="1" applyFont="1" applyBorder="1" applyAlignment="1">
      <alignment vertical="top"/>
    </xf>
    <xf numFmtId="0" fontId="70" fillId="0" borderId="148" xfId="0" applyNumberFormat="1" applyFont="1" applyBorder="1" applyAlignment="1">
      <alignment vertical="top"/>
    </xf>
    <xf numFmtId="0" fontId="70" fillId="0" borderId="192" xfId="0" applyNumberFormat="1" applyFont="1" applyBorder="1" applyAlignment="1">
      <alignment horizontal="left" vertical="center"/>
    </xf>
    <xf numFmtId="0" fontId="70" fillId="0" borderId="0" xfId="0" applyNumberFormat="1" applyFont="1" applyBorder="1" applyAlignment="1">
      <alignment horizontal="left" vertical="center"/>
    </xf>
    <xf numFmtId="0" fontId="70" fillId="0" borderId="193" xfId="0" applyNumberFormat="1" applyFont="1" applyBorder="1" applyAlignment="1">
      <alignment horizontal="left" vertical="center"/>
    </xf>
    <xf numFmtId="0" fontId="70" fillId="0" borderId="136" xfId="0" applyNumberFormat="1" applyFont="1" applyBorder="1" applyAlignment="1">
      <alignment horizontal="left" vertical="center"/>
    </xf>
    <xf numFmtId="0" fontId="70" fillId="0" borderId="35" xfId="0" applyNumberFormat="1" applyFont="1" applyBorder="1" applyAlignment="1">
      <alignment horizontal="left" vertical="center"/>
    </xf>
    <xf numFmtId="0" fontId="70" fillId="0" borderId="149" xfId="0" applyNumberFormat="1" applyFont="1" applyBorder="1" applyAlignment="1">
      <alignment horizontal="left" vertical="center"/>
    </xf>
    <xf numFmtId="0" fontId="70" fillId="0" borderId="139" xfId="0" applyNumberFormat="1" applyFont="1" applyBorder="1" applyAlignment="1">
      <alignment horizontal="left" vertical="center"/>
    </xf>
    <xf numFmtId="0" fontId="70" fillId="0" borderId="140" xfId="0" applyNumberFormat="1" applyFont="1" applyBorder="1" applyAlignment="1">
      <alignment horizontal="left" vertical="center"/>
    </xf>
    <xf numFmtId="0" fontId="70" fillId="0" borderId="141" xfId="0" applyNumberFormat="1" applyFont="1" applyBorder="1" applyAlignment="1">
      <alignment horizontal="left" vertical="center"/>
    </xf>
    <xf numFmtId="0" fontId="70" fillId="0" borderId="144" xfId="0" applyNumberFormat="1" applyFont="1" applyBorder="1" applyAlignment="1">
      <alignment horizontal="left" vertical="center"/>
    </xf>
    <xf numFmtId="0" fontId="70" fillId="0" borderId="145" xfId="0" applyNumberFormat="1" applyFont="1" applyBorder="1" applyAlignment="1">
      <alignment horizontal="left" vertical="center"/>
    </xf>
    <xf numFmtId="0" fontId="70" fillId="0" borderId="146" xfId="0" applyNumberFormat="1" applyFont="1" applyBorder="1" applyAlignment="1">
      <alignment horizontal="left" vertical="center"/>
    </xf>
    <xf numFmtId="0" fontId="70" fillId="0" borderId="139" xfId="0" applyNumberFormat="1" applyFont="1" applyBorder="1" applyAlignment="1">
      <alignment horizontal="left" vertical="center" wrapText="1"/>
    </xf>
    <xf numFmtId="0" fontId="70" fillId="0" borderId="142" xfId="0" applyNumberFormat="1" applyFont="1" applyBorder="1" applyAlignment="1">
      <alignment horizontal="left" vertical="center"/>
    </xf>
    <xf numFmtId="0" fontId="70" fillId="0" borderId="143" xfId="0" applyNumberFormat="1" applyFont="1" applyBorder="1" applyAlignment="1">
      <alignment horizontal="left" vertical="center"/>
    </xf>
    <xf numFmtId="0" fontId="70" fillId="0" borderId="140" xfId="0" applyNumberFormat="1" applyFont="1" applyBorder="1" applyAlignment="1">
      <alignment horizontal="left" vertical="center" wrapText="1"/>
    </xf>
    <xf numFmtId="0" fontId="70" fillId="0" borderId="142" xfId="0" applyNumberFormat="1" applyFont="1" applyBorder="1" applyAlignment="1">
      <alignment horizontal="left" vertical="center" wrapText="1"/>
    </xf>
    <xf numFmtId="0" fontId="70" fillId="0" borderId="0" xfId="0" applyNumberFormat="1" applyFont="1" applyBorder="1" applyAlignment="1">
      <alignment horizontal="left" vertical="center" wrapText="1"/>
    </xf>
    <xf numFmtId="0" fontId="70" fillId="0" borderId="144" xfId="0" applyNumberFormat="1" applyFont="1" applyBorder="1" applyAlignment="1">
      <alignment horizontal="left" vertical="center" wrapText="1"/>
    </xf>
    <xf numFmtId="0" fontId="70" fillId="0" borderId="145" xfId="0" applyNumberFormat="1" applyFont="1" applyBorder="1" applyAlignment="1">
      <alignment horizontal="left" vertical="center" wrapText="1"/>
    </xf>
    <xf numFmtId="189" fontId="76" fillId="0" borderId="146" xfId="0" applyNumberFormat="1" applyFont="1" applyFill="1" applyBorder="1" applyAlignment="1" applyProtection="1">
      <alignment horizontal="right" vertical="center" shrinkToFit="1"/>
      <protection locked="0"/>
    </xf>
    <xf numFmtId="189" fontId="76" fillId="0" borderId="153" xfId="0" applyNumberFormat="1" applyFont="1" applyFill="1" applyBorder="1" applyAlignment="1" applyProtection="1">
      <alignment horizontal="right" vertical="center" shrinkToFit="1"/>
      <protection locked="0"/>
    </xf>
    <xf numFmtId="189" fontId="76" fillId="0" borderId="155" xfId="0" applyNumberFormat="1" applyFont="1" applyFill="1" applyBorder="1" applyAlignment="1" applyProtection="1">
      <alignment horizontal="right" vertical="center" shrinkToFit="1"/>
      <protection locked="0"/>
    </xf>
    <xf numFmtId="189" fontId="76" fillId="0" borderId="138" xfId="0" applyNumberFormat="1" applyFont="1" applyFill="1" applyBorder="1" applyAlignment="1" applyProtection="1">
      <alignment horizontal="right" vertical="center" shrinkToFit="1"/>
      <protection locked="0"/>
    </xf>
    <xf numFmtId="189" fontId="76" fillId="0" borderId="156" xfId="0" applyNumberFormat="1" applyFont="1" applyFill="1" applyBorder="1" applyAlignment="1" applyProtection="1">
      <alignment horizontal="right" vertical="center" shrinkToFit="1"/>
      <protection locked="0"/>
    </xf>
    <xf numFmtId="189" fontId="76" fillId="0" borderId="152" xfId="0" applyNumberFormat="1" applyFont="1" applyFill="1" applyBorder="1" applyAlignment="1" applyProtection="1">
      <alignment horizontal="right" vertical="center" shrinkToFit="1"/>
      <protection locked="0"/>
    </xf>
    <xf numFmtId="49" fontId="76" fillId="0" borderId="153" xfId="0" quotePrefix="1" applyNumberFormat="1" applyFont="1" applyFill="1" applyBorder="1" applyAlignment="1" applyProtection="1">
      <alignment horizontal="center" vertical="center" shrinkToFit="1"/>
    </xf>
    <xf numFmtId="49" fontId="76" fillId="0" borderId="153" xfId="0" applyNumberFormat="1" applyFont="1" applyFill="1" applyBorder="1" applyAlignment="1" applyProtection="1">
      <alignment horizontal="center" vertical="center" shrinkToFit="1"/>
    </xf>
    <xf numFmtId="49" fontId="76" fillId="0" borderId="138" xfId="0" applyNumberFormat="1" applyFont="1" applyFill="1" applyBorder="1" applyAlignment="1" applyProtection="1">
      <alignment horizontal="center" vertical="center" shrinkToFit="1"/>
    </xf>
    <xf numFmtId="49" fontId="76" fillId="0" borderId="182" xfId="0" applyNumberFormat="1" applyFont="1" applyBorder="1" applyAlignment="1" applyProtection="1">
      <alignment horizontal="center" vertical="center"/>
      <protection locked="0"/>
    </xf>
    <xf numFmtId="49" fontId="76" fillId="0" borderId="170" xfId="0" applyNumberFormat="1" applyFont="1" applyBorder="1" applyAlignment="1" applyProtection="1">
      <alignment horizontal="center" vertical="center"/>
      <protection locked="0"/>
    </xf>
    <xf numFmtId="49" fontId="76" fillId="0" borderId="170" xfId="0" applyNumberFormat="1" applyFont="1" applyBorder="1" applyAlignment="1">
      <alignment horizontal="center" vertical="center"/>
    </xf>
    <xf numFmtId="49" fontId="76" fillId="0" borderId="183" xfId="0" applyNumberFormat="1" applyFont="1" applyBorder="1" applyAlignment="1">
      <alignment horizontal="center" vertical="center"/>
    </xf>
    <xf numFmtId="49" fontId="76" fillId="0" borderId="184" xfId="0" applyNumberFormat="1" applyFont="1" applyBorder="1" applyAlignment="1" applyProtection="1">
      <alignment horizontal="center" vertical="center"/>
      <protection locked="0"/>
    </xf>
    <xf numFmtId="49" fontId="76" fillId="0" borderId="174" xfId="0" applyNumberFormat="1" applyFont="1" applyBorder="1" applyAlignment="1" applyProtection="1">
      <alignment horizontal="center" vertical="center"/>
      <protection locked="0"/>
    </xf>
    <xf numFmtId="49" fontId="76" fillId="0" borderId="174" xfId="0" applyNumberFormat="1" applyFont="1" applyBorder="1" applyAlignment="1">
      <alignment horizontal="center" vertical="center"/>
    </xf>
    <xf numFmtId="49" fontId="76" fillId="0" borderId="185" xfId="0" applyNumberFormat="1" applyFont="1" applyBorder="1" applyAlignment="1">
      <alignment horizontal="center" vertical="center"/>
    </xf>
    <xf numFmtId="49" fontId="76" fillId="0" borderId="176" xfId="0" applyNumberFormat="1" applyFont="1" applyBorder="1" applyAlignment="1" applyProtection="1">
      <alignment horizontal="center" vertical="center"/>
      <protection locked="0"/>
    </xf>
    <xf numFmtId="49" fontId="76" fillId="0" borderId="180" xfId="0" applyNumberFormat="1" applyFont="1" applyBorder="1" applyAlignment="1">
      <alignment horizontal="center" vertical="center"/>
    </xf>
    <xf numFmtId="49" fontId="76" fillId="0" borderId="177" xfId="0" applyNumberFormat="1" applyFont="1" applyBorder="1" applyAlignment="1" applyProtection="1">
      <alignment horizontal="center" vertical="center"/>
      <protection locked="0"/>
    </xf>
    <xf numFmtId="49" fontId="76" fillId="0" borderId="181" xfId="0" applyNumberFormat="1" applyFont="1" applyBorder="1" applyAlignment="1">
      <alignment horizontal="center" vertical="center"/>
    </xf>
    <xf numFmtId="49" fontId="76" fillId="0" borderId="188" xfId="0" applyNumberFormat="1" applyFont="1" applyBorder="1" applyAlignment="1" applyProtection="1">
      <alignment horizontal="center" vertical="center"/>
      <protection locked="0"/>
    </xf>
    <xf numFmtId="49" fontId="76" fillId="0" borderId="189" xfId="0" applyNumberFormat="1" applyFont="1" applyBorder="1" applyAlignment="1">
      <alignment horizontal="center" vertical="center"/>
    </xf>
    <xf numFmtId="49" fontId="76" fillId="0" borderId="190" xfId="0" applyNumberFormat="1" applyFont="1" applyBorder="1" applyAlignment="1" applyProtection="1">
      <alignment horizontal="center" vertical="center"/>
      <protection locked="0"/>
    </xf>
    <xf numFmtId="49" fontId="76" fillId="0" borderId="191" xfId="0" applyNumberFormat="1" applyFont="1" applyBorder="1" applyAlignment="1">
      <alignment horizontal="center" vertical="center"/>
    </xf>
    <xf numFmtId="49" fontId="76" fillId="0" borderId="171" xfId="0" applyNumberFormat="1" applyFont="1" applyBorder="1" applyAlignment="1">
      <alignment horizontal="center" vertical="center"/>
    </xf>
    <xf numFmtId="49" fontId="76" fillId="0" borderId="175" xfId="0" applyNumberFormat="1" applyFont="1" applyBorder="1" applyAlignment="1">
      <alignment horizontal="center" vertical="center"/>
    </xf>
    <xf numFmtId="0" fontId="37" fillId="0" borderId="204" xfId="53" applyFont="1" applyFill="1" applyBorder="1" applyAlignment="1">
      <alignment horizontal="left" vertical="center" shrinkToFit="1"/>
    </xf>
    <xf numFmtId="0" fontId="37" fillId="0" borderId="151" xfId="53" applyFont="1" applyFill="1" applyBorder="1" applyAlignment="1">
      <alignment horizontal="left" vertical="center" shrinkToFit="1"/>
    </xf>
    <xf numFmtId="0" fontId="37" fillId="0" borderId="211" xfId="53" applyFont="1" applyFill="1" applyBorder="1" applyAlignment="1">
      <alignment horizontal="left" vertical="center" shrinkToFit="1"/>
    </xf>
    <xf numFmtId="0" fontId="37" fillId="0" borderId="150" xfId="53" applyFont="1" applyFill="1" applyBorder="1" applyAlignment="1">
      <alignment horizontal="left" vertical="center" shrinkToFit="1"/>
    </xf>
    <xf numFmtId="49" fontId="76" fillId="24" borderId="151" xfId="45" quotePrefix="1" applyNumberFormat="1" applyFont="1" applyFill="1" applyBorder="1" applyAlignment="1" applyProtection="1">
      <alignment horizontal="center" vertical="center" wrapText="1"/>
      <protection locked="0"/>
    </xf>
    <xf numFmtId="49" fontId="76" fillId="24" borderId="150" xfId="45" quotePrefix="1" applyNumberFormat="1" applyFont="1" applyFill="1" applyBorder="1" applyAlignment="1" applyProtection="1">
      <alignment horizontal="center" vertical="center" wrapText="1"/>
      <protection locked="0"/>
    </xf>
    <xf numFmtId="38" fontId="76" fillId="0" borderId="217" xfId="33" applyFont="1" applyBorder="1" applyAlignment="1" applyProtection="1">
      <alignment horizontal="right" vertical="center"/>
      <protection locked="0"/>
    </xf>
    <xf numFmtId="38" fontId="76" fillId="0" borderId="202" xfId="33" applyFont="1" applyBorder="1" applyAlignment="1" applyProtection="1">
      <alignment horizontal="right" vertical="center"/>
      <protection locked="0"/>
    </xf>
    <xf numFmtId="38" fontId="76" fillId="0" borderId="222" xfId="33" applyFont="1" applyBorder="1" applyAlignment="1" applyProtection="1">
      <alignment horizontal="right" vertical="center"/>
      <protection locked="0"/>
    </xf>
    <xf numFmtId="38" fontId="76" fillId="0" borderId="147" xfId="33" applyFont="1" applyBorder="1" applyAlignment="1" applyProtection="1">
      <alignment horizontal="right" vertical="center"/>
      <protection locked="0"/>
    </xf>
    <xf numFmtId="38" fontId="76" fillId="0" borderId="137" xfId="33" applyFont="1" applyBorder="1" applyAlignment="1" applyProtection="1">
      <alignment horizontal="right" vertical="center"/>
      <protection locked="0"/>
    </xf>
    <xf numFmtId="38" fontId="76" fillId="0" borderId="133" xfId="33" applyFont="1" applyBorder="1" applyAlignment="1" applyProtection="1">
      <alignment horizontal="right" vertical="center"/>
      <protection locked="0"/>
    </xf>
    <xf numFmtId="38" fontId="76" fillId="0" borderId="219" xfId="33" applyFont="1" applyBorder="1" applyAlignment="1" applyProtection="1">
      <alignment horizontal="right" vertical="center"/>
      <protection locked="0"/>
    </xf>
    <xf numFmtId="38" fontId="76" fillId="0" borderId="208" xfId="33" applyFont="1" applyBorder="1" applyAlignment="1" applyProtection="1">
      <alignment horizontal="right" vertical="center"/>
      <protection locked="0"/>
    </xf>
    <xf numFmtId="38" fontId="76" fillId="0" borderId="220" xfId="33" applyFont="1" applyBorder="1" applyAlignment="1" applyProtection="1">
      <alignment horizontal="right" vertical="center"/>
      <protection locked="0"/>
    </xf>
    <xf numFmtId="191" fontId="76" fillId="0" borderId="202" xfId="33" quotePrefix="1" applyNumberFormat="1" applyFont="1" applyFill="1" applyBorder="1" applyAlignment="1" applyProtection="1">
      <alignment horizontal="center" vertical="center"/>
      <protection locked="0"/>
    </xf>
    <xf numFmtId="191" fontId="76" fillId="0" borderId="202" xfId="33" applyNumberFormat="1" applyFont="1" applyFill="1" applyBorder="1" applyAlignment="1" applyProtection="1">
      <alignment horizontal="center" vertical="center"/>
      <protection locked="0"/>
    </xf>
    <xf numFmtId="191" fontId="76" fillId="0" borderId="137" xfId="33" applyNumberFormat="1" applyFont="1" applyFill="1" applyBorder="1" applyAlignment="1" applyProtection="1">
      <alignment horizontal="center" vertical="center"/>
      <protection locked="0"/>
    </xf>
    <xf numFmtId="0" fontId="79" fillId="0" borderId="0" xfId="87" applyNumberFormat="1" applyFont="1" applyFill="1" applyBorder="1" applyAlignment="1">
      <alignment horizontal="left" vertical="center" shrinkToFit="1"/>
    </xf>
    <xf numFmtId="49" fontId="37" fillId="0" borderId="192" xfId="87" applyNumberFormat="1" applyFont="1" applyBorder="1" applyAlignment="1">
      <alignment horizontal="center" vertical="center"/>
    </xf>
    <xf numFmtId="49" fontId="37" fillId="0" borderId="0" xfId="87" applyNumberFormat="1" applyFont="1" applyBorder="1" applyAlignment="1">
      <alignment horizontal="center" vertical="center"/>
    </xf>
    <xf numFmtId="49" fontId="76" fillId="0" borderId="0" xfId="87" applyNumberFormat="1" applyFont="1" applyBorder="1" applyAlignment="1">
      <alignment horizontal="right" vertical="center"/>
    </xf>
    <xf numFmtId="49" fontId="37" fillId="0" borderId="193" xfId="87" applyNumberFormat="1" applyFont="1" applyBorder="1" applyAlignment="1">
      <alignment horizontal="center" vertical="center"/>
    </xf>
    <xf numFmtId="49" fontId="37" fillId="0" borderId="151" xfId="87" applyNumberFormat="1" applyFont="1" applyBorder="1" applyAlignment="1">
      <alignment horizontal="left" vertical="center"/>
    </xf>
    <xf numFmtId="49" fontId="37" fillId="0" borderId="289" xfId="87" applyNumberFormat="1" applyFont="1" applyBorder="1" applyAlignment="1">
      <alignment horizontal="left" vertical="center"/>
    </xf>
    <xf numFmtId="49" fontId="37" fillId="0" borderId="137" xfId="87" applyNumberFormat="1" applyFont="1" applyBorder="1" applyAlignment="1">
      <alignment horizontal="left" vertical="center"/>
    </xf>
    <xf numFmtId="49" fontId="37" fillId="0" borderId="291" xfId="87" applyNumberFormat="1" applyFont="1" applyBorder="1" applyAlignment="1">
      <alignment horizontal="left" vertical="center"/>
    </xf>
    <xf numFmtId="0" fontId="37" fillId="0" borderId="137" xfId="87" applyFont="1" applyBorder="1" applyAlignment="1">
      <alignment horizontal="left" vertical="center"/>
    </xf>
    <xf numFmtId="0" fontId="37" fillId="0" borderId="291" xfId="87" applyFont="1" applyBorder="1" applyAlignment="1">
      <alignment horizontal="left" vertical="center"/>
    </xf>
    <xf numFmtId="49" fontId="70" fillId="0" borderId="137" xfId="87" applyNumberFormat="1" applyFont="1" applyBorder="1" applyAlignment="1">
      <alignment horizontal="left" vertical="center" wrapText="1"/>
    </xf>
    <xf numFmtId="0" fontId="70" fillId="0" borderId="137" xfId="87" applyFont="1" applyBorder="1" applyAlignment="1">
      <alignment horizontal="left" vertical="center" wrapText="1"/>
    </xf>
    <xf numFmtId="0" fontId="70" fillId="0" borderId="291" xfId="87" applyFont="1" applyBorder="1" applyAlignment="1">
      <alignment horizontal="left" vertical="center" wrapText="1"/>
    </xf>
    <xf numFmtId="49" fontId="37" fillId="0" borderId="137" xfId="87" applyNumberFormat="1" applyFont="1" applyBorder="1" applyAlignment="1">
      <alignment horizontal="left" vertical="center" wrapText="1"/>
    </xf>
    <xf numFmtId="0" fontId="37" fillId="0" borderId="137" xfId="87" applyFont="1" applyBorder="1" applyAlignment="1">
      <alignment horizontal="left" vertical="center" wrapText="1"/>
    </xf>
    <xf numFmtId="0" fontId="37" fillId="0" borderId="291" xfId="87" applyFont="1" applyBorder="1" applyAlignment="1">
      <alignment horizontal="left" vertical="center" wrapText="1"/>
    </xf>
    <xf numFmtId="0" fontId="72" fillId="0" borderId="0" xfId="0" applyNumberFormat="1" applyFont="1" applyAlignment="1">
      <alignment horizontal="center" vertical="center"/>
    </xf>
    <xf numFmtId="0" fontId="84" fillId="0" borderId="0" xfId="0" applyNumberFormat="1" applyFont="1" applyAlignment="1">
      <alignment horizontal="left" vertical="center"/>
    </xf>
    <xf numFmtId="0" fontId="42" fillId="0" borderId="0" xfId="0" applyNumberFormat="1" applyFont="1" applyAlignment="1">
      <alignment vertical="center"/>
    </xf>
    <xf numFmtId="0" fontId="70" fillId="0" borderId="0" xfId="0" applyNumberFormat="1" applyFont="1" applyAlignment="1">
      <alignment vertical="center"/>
    </xf>
    <xf numFmtId="0" fontId="72" fillId="0" borderId="0" xfId="0" applyNumberFormat="1" applyFont="1" applyAlignment="1">
      <alignment horizontal="center" vertical="center"/>
    </xf>
    <xf numFmtId="0" fontId="37" fillId="0" borderId="0" xfId="0" applyNumberFormat="1" applyFont="1" applyAlignment="1">
      <alignment vertical="center"/>
    </xf>
    <xf numFmtId="0" fontId="85" fillId="0" borderId="0" xfId="0" applyNumberFormat="1" applyFont="1" applyAlignment="1">
      <alignment horizontal="center" vertical="center"/>
    </xf>
    <xf numFmtId="0" fontId="70" fillId="0" borderId="10" xfId="0" applyNumberFormat="1" applyFont="1" applyBorder="1" applyAlignment="1">
      <alignment vertical="center"/>
    </xf>
    <xf numFmtId="0" fontId="70" fillId="0" borderId="305" xfId="0" applyNumberFormat="1" applyFont="1" applyBorder="1" applyAlignment="1">
      <alignment horizontal="center" vertical="center"/>
    </xf>
    <xf numFmtId="0" fontId="70" fillId="0" borderId="306" xfId="0" applyNumberFormat="1" applyFont="1" applyBorder="1" applyAlignment="1">
      <alignment horizontal="center" vertical="center"/>
    </xf>
    <xf numFmtId="0" fontId="70" fillId="0" borderId="307" xfId="0" applyNumberFormat="1" applyFont="1" applyBorder="1" applyAlignment="1">
      <alignment horizontal="center" vertical="center"/>
    </xf>
    <xf numFmtId="0" fontId="70" fillId="0" borderId="305" xfId="0" applyNumberFormat="1" applyFont="1" applyBorder="1" applyAlignment="1">
      <alignment horizontal="center" vertical="center" wrapText="1"/>
    </xf>
    <xf numFmtId="0" fontId="70" fillId="0" borderId="306" xfId="0" applyNumberFormat="1" applyFont="1" applyBorder="1" applyAlignment="1">
      <alignment horizontal="center" vertical="center" wrapText="1"/>
    </xf>
    <xf numFmtId="0" fontId="70" fillId="0" borderId="307" xfId="0" applyNumberFormat="1" applyFont="1" applyBorder="1" applyAlignment="1">
      <alignment horizontal="center" vertical="center" wrapText="1"/>
    </xf>
    <xf numFmtId="0" fontId="70" fillId="0" borderId="237" xfId="0" applyNumberFormat="1" applyFont="1" applyBorder="1" applyAlignment="1">
      <alignment horizontal="center" vertical="center"/>
    </xf>
    <xf numFmtId="0" fontId="70" fillId="0" borderId="238" xfId="0" applyNumberFormat="1" applyFont="1" applyBorder="1" applyAlignment="1">
      <alignment horizontal="center" vertical="center"/>
    </xf>
    <xf numFmtId="0" fontId="70" fillId="0" borderId="239" xfId="0" applyNumberFormat="1" applyFont="1" applyBorder="1" applyAlignment="1">
      <alignment horizontal="center" vertical="center"/>
    </xf>
    <xf numFmtId="0" fontId="70" fillId="0" borderId="318" xfId="0" applyNumberFormat="1" applyFont="1" applyBorder="1" applyAlignment="1">
      <alignment horizontal="center" vertical="center"/>
    </xf>
    <xf numFmtId="0" fontId="70" fillId="0" borderId="319" xfId="0" applyNumberFormat="1" applyFont="1" applyBorder="1" applyAlignment="1">
      <alignment horizontal="center" vertical="center"/>
    </xf>
    <xf numFmtId="0" fontId="70" fillId="0" borderId="320" xfId="0" applyNumberFormat="1" applyFont="1" applyBorder="1" applyAlignment="1">
      <alignment horizontal="center" vertical="center"/>
    </xf>
    <xf numFmtId="0" fontId="70" fillId="0" borderId="318" xfId="0" applyNumberFormat="1" applyFont="1" applyBorder="1" applyAlignment="1">
      <alignment horizontal="center" vertical="center" wrapText="1"/>
    </xf>
    <xf numFmtId="0" fontId="70" fillId="0" borderId="319" xfId="0" applyNumberFormat="1" applyFont="1" applyBorder="1" applyAlignment="1">
      <alignment horizontal="center" vertical="center" wrapText="1"/>
    </xf>
    <xf numFmtId="0" fontId="70" fillId="0" borderId="320" xfId="0" applyNumberFormat="1" applyFont="1" applyBorder="1" applyAlignment="1">
      <alignment horizontal="center" vertical="center" wrapText="1"/>
    </xf>
    <xf numFmtId="0" fontId="74" fillId="0" borderId="292" xfId="0" applyNumberFormat="1" applyFont="1" applyBorder="1" applyAlignment="1">
      <alignment horizontal="center" vertical="center" wrapText="1"/>
    </xf>
    <xf numFmtId="0" fontId="74" fillId="0" borderId="150" xfId="0" applyNumberFormat="1" applyFont="1" applyBorder="1" applyAlignment="1">
      <alignment horizontal="center" vertical="center" wrapText="1"/>
    </xf>
    <xf numFmtId="0" fontId="74" fillId="0" borderId="293" xfId="0" applyNumberFormat="1" applyFont="1" applyBorder="1" applyAlignment="1">
      <alignment horizontal="center" vertical="center" wrapText="1"/>
    </xf>
    <xf numFmtId="0" fontId="70" fillId="0" borderId="0" xfId="0" applyNumberFormat="1" applyFont="1" applyAlignment="1">
      <alignment vertical="center" wrapText="1"/>
    </xf>
    <xf numFmtId="0" fontId="70" fillId="0" borderId="247" xfId="0" applyNumberFormat="1" applyFont="1" applyBorder="1" applyAlignment="1">
      <alignment horizontal="center" vertical="center" shrinkToFit="1"/>
    </xf>
    <xf numFmtId="0" fontId="70" fillId="0" borderId="0" xfId="0" applyNumberFormat="1" applyFont="1" applyBorder="1" applyAlignment="1">
      <alignment horizontal="center" vertical="center" shrinkToFit="1"/>
    </xf>
    <xf numFmtId="0" fontId="70" fillId="0" borderId="269" xfId="0" applyNumberFormat="1" applyFont="1" applyBorder="1" applyAlignment="1">
      <alignment horizontal="center" vertical="center" shrinkToFit="1"/>
    </xf>
    <xf numFmtId="0" fontId="70" fillId="0" borderId="247" xfId="0" applyNumberFormat="1" applyFont="1" applyBorder="1" applyAlignment="1">
      <alignment horizontal="center" vertical="center" wrapText="1"/>
    </xf>
    <xf numFmtId="0" fontId="70" fillId="0" borderId="0" xfId="0" applyNumberFormat="1" applyFont="1" applyBorder="1" applyAlignment="1">
      <alignment horizontal="center" vertical="center" wrapText="1"/>
    </xf>
    <xf numFmtId="0" fontId="70" fillId="0" borderId="269" xfId="0" applyNumberFormat="1" applyFont="1" applyBorder="1" applyAlignment="1">
      <alignment horizontal="center" vertical="center" wrapText="1"/>
    </xf>
    <xf numFmtId="0" fontId="78" fillId="0" borderId="316" xfId="0" applyNumberFormat="1" applyFont="1" applyBorder="1" applyAlignment="1">
      <alignment horizontal="center" vertical="center"/>
    </xf>
    <xf numFmtId="0" fontId="78" fillId="0" borderId="47" xfId="0" applyNumberFormat="1" applyFont="1" applyBorder="1" applyAlignment="1">
      <alignment horizontal="center" vertical="center"/>
    </xf>
    <xf numFmtId="0" fontId="78" fillId="0" borderId="317" xfId="0" applyNumberFormat="1" applyFont="1" applyBorder="1" applyAlignment="1">
      <alignment horizontal="center" vertical="center"/>
    </xf>
    <xf numFmtId="0" fontId="76" fillId="0" borderId="313" xfId="0" applyNumberFormat="1" applyFont="1" applyBorder="1" applyAlignment="1">
      <alignment horizontal="right" vertical="center"/>
    </xf>
    <xf numFmtId="0" fontId="76" fillId="0" borderId="314" xfId="0" applyNumberFormat="1" applyFont="1" applyBorder="1" applyAlignment="1">
      <alignment horizontal="right" vertical="center"/>
    </xf>
    <xf numFmtId="0" fontId="76" fillId="0" borderId="315" xfId="0" applyNumberFormat="1" applyFont="1" applyBorder="1" applyAlignment="1">
      <alignment horizontal="right" vertical="center"/>
    </xf>
    <xf numFmtId="186" fontId="76" fillId="0" borderId="313" xfId="0" applyNumberFormat="1" applyFont="1" applyBorder="1" applyAlignment="1">
      <alignment horizontal="right" vertical="center"/>
    </xf>
    <xf numFmtId="186" fontId="76" fillId="0" borderId="314" xfId="0" applyNumberFormat="1" applyFont="1" applyBorder="1" applyAlignment="1">
      <alignment horizontal="right" vertical="center"/>
    </xf>
    <xf numFmtId="186" fontId="76" fillId="0" borderId="315" xfId="0" applyNumberFormat="1" applyFont="1" applyBorder="1" applyAlignment="1">
      <alignment horizontal="right" vertical="center"/>
    </xf>
    <xf numFmtId="0" fontId="76" fillId="0" borderId="313" xfId="0" applyNumberFormat="1" applyFont="1" applyBorder="1" applyAlignment="1">
      <alignment horizontal="right" vertical="center" wrapText="1"/>
    </xf>
    <xf numFmtId="0" fontId="76" fillId="0" borderId="314" xfId="0" applyNumberFormat="1" applyFont="1" applyBorder="1" applyAlignment="1">
      <alignment horizontal="right" vertical="center" wrapText="1"/>
    </xf>
    <xf numFmtId="0" fontId="76" fillId="0" borderId="315" xfId="0" applyNumberFormat="1" applyFont="1" applyBorder="1" applyAlignment="1">
      <alignment horizontal="right" vertical="center" wrapText="1"/>
    </xf>
    <xf numFmtId="0" fontId="70" fillId="0" borderId="240" xfId="0" applyNumberFormat="1" applyFont="1" applyBorder="1" applyAlignment="1">
      <alignment horizontal="center" vertical="center"/>
    </xf>
    <xf numFmtId="0" fontId="70" fillId="0" borderId="26" xfId="0" applyNumberFormat="1" applyFont="1" applyBorder="1" applyAlignment="1">
      <alignment horizontal="center" vertical="center"/>
    </xf>
    <xf numFmtId="0" fontId="70" fillId="0" borderId="241" xfId="0" applyNumberFormat="1" applyFont="1" applyBorder="1" applyAlignment="1">
      <alignment horizontal="center" vertical="center"/>
    </xf>
    <xf numFmtId="0" fontId="70" fillId="0" borderId="240" xfId="0" applyNumberFormat="1" applyFont="1" applyBorder="1" applyAlignment="1">
      <alignment horizontal="center" vertical="center" wrapText="1"/>
    </xf>
    <xf numFmtId="0" fontId="70" fillId="0" borderId="26" xfId="0" applyNumberFormat="1" applyFont="1" applyBorder="1" applyAlignment="1">
      <alignment horizontal="center" vertical="center" wrapText="1"/>
    </xf>
    <xf numFmtId="0" fontId="70" fillId="0" borderId="241" xfId="0" applyNumberFormat="1" applyFont="1" applyBorder="1" applyAlignment="1">
      <alignment horizontal="center" vertical="center" wrapText="1"/>
    </xf>
    <xf numFmtId="0" fontId="98" fillId="0" borderId="308" xfId="0" applyNumberFormat="1" applyFont="1" applyBorder="1" applyAlignment="1">
      <alignment horizontal="center" vertical="center"/>
    </xf>
    <xf numFmtId="0" fontId="98" fillId="0" borderId="43" xfId="0" applyNumberFormat="1" applyFont="1" applyBorder="1" applyAlignment="1">
      <alignment horizontal="center" vertical="center"/>
    </xf>
    <xf numFmtId="0" fontId="98" fillId="0" borderId="309" xfId="0" applyNumberFormat="1" applyFont="1" applyBorder="1" applyAlignment="1">
      <alignment horizontal="center" vertical="center"/>
    </xf>
    <xf numFmtId="0" fontId="76" fillId="0" borderId="308" xfId="0" applyNumberFormat="1" applyFont="1" applyBorder="1" applyAlignment="1">
      <alignment horizontal="right" vertical="center"/>
    </xf>
    <xf numFmtId="0" fontId="76" fillId="0" borderId="43" xfId="0" applyNumberFormat="1" applyFont="1" applyBorder="1" applyAlignment="1">
      <alignment horizontal="right" vertical="center"/>
    </xf>
    <xf numFmtId="0" fontId="76" fillId="0" borderId="309" xfId="0" applyNumberFormat="1" applyFont="1" applyBorder="1" applyAlignment="1">
      <alignment horizontal="right" vertical="center"/>
    </xf>
    <xf numFmtId="186" fontId="76" fillId="0" borderId="308" xfId="0" applyNumberFormat="1" applyFont="1" applyBorder="1" applyAlignment="1">
      <alignment horizontal="right" vertical="center"/>
    </xf>
    <xf numFmtId="186" fontId="76" fillId="0" borderId="43" xfId="0" applyNumberFormat="1" applyFont="1" applyBorder="1" applyAlignment="1">
      <alignment horizontal="right" vertical="center"/>
    </xf>
    <xf numFmtId="186" fontId="76" fillId="0" borderId="309" xfId="0" applyNumberFormat="1" applyFont="1" applyBorder="1" applyAlignment="1">
      <alignment horizontal="right" vertical="center"/>
    </xf>
    <xf numFmtId="0" fontId="76" fillId="0" borderId="308" xfId="0" applyNumberFormat="1" applyFont="1" applyBorder="1" applyAlignment="1">
      <alignment horizontal="right" vertical="center" wrapText="1"/>
    </xf>
    <xf numFmtId="0" fontId="76" fillId="0" borderId="43" xfId="0" applyNumberFormat="1" applyFont="1" applyBorder="1" applyAlignment="1">
      <alignment horizontal="right" vertical="center" wrapText="1"/>
    </xf>
    <xf numFmtId="0" fontId="76" fillId="0" borderId="309" xfId="0" applyNumberFormat="1" applyFont="1" applyBorder="1" applyAlignment="1">
      <alignment horizontal="right" vertical="center" wrapText="1"/>
    </xf>
    <xf numFmtId="0" fontId="70" fillId="0" borderId="248" xfId="0" applyNumberFormat="1" applyFont="1" applyBorder="1" applyAlignment="1">
      <alignment horizontal="center" vertical="center"/>
    </xf>
    <xf numFmtId="0" fontId="70" fillId="0" borderId="249" xfId="0" applyNumberFormat="1" applyFont="1" applyBorder="1" applyAlignment="1">
      <alignment horizontal="center" vertical="center"/>
    </xf>
    <xf numFmtId="0" fontId="70" fillId="0" borderId="278" xfId="0" applyNumberFormat="1" applyFont="1" applyBorder="1" applyAlignment="1">
      <alignment horizontal="center" vertical="center"/>
    </xf>
    <xf numFmtId="0" fontId="70" fillId="0" borderId="248" xfId="0" applyNumberFormat="1" applyFont="1" applyBorder="1" applyAlignment="1">
      <alignment horizontal="center" vertical="center" wrapText="1"/>
    </xf>
    <xf numFmtId="0" fontId="70" fillId="0" borderId="249" xfId="0" applyNumberFormat="1" applyFont="1" applyBorder="1" applyAlignment="1">
      <alignment horizontal="center" vertical="center" wrapText="1"/>
    </xf>
    <xf numFmtId="0" fontId="70" fillId="0" borderId="278" xfId="0" applyNumberFormat="1" applyFont="1" applyBorder="1" applyAlignment="1">
      <alignment horizontal="center" vertical="center" wrapText="1"/>
    </xf>
    <xf numFmtId="0" fontId="98" fillId="0" borderId="310" xfId="0" applyNumberFormat="1" applyFont="1" applyBorder="1" applyAlignment="1">
      <alignment horizontal="center" vertical="center"/>
    </xf>
    <xf numFmtId="0" fontId="98" fillId="0" borderId="311" xfId="0" applyNumberFormat="1" applyFont="1" applyBorder="1" applyAlignment="1">
      <alignment horizontal="center" vertical="center"/>
    </xf>
    <xf numFmtId="0" fontId="98" fillId="0" borderId="312" xfId="0" applyNumberFormat="1" applyFont="1" applyBorder="1" applyAlignment="1">
      <alignment horizontal="center" vertical="center"/>
    </xf>
    <xf numFmtId="0" fontId="76" fillId="0" borderId="310" xfId="0" applyNumberFormat="1" applyFont="1" applyBorder="1" applyAlignment="1">
      <alignment horizontal="right" vertical="center"/>
    </xf>
    <xf numFmtId="0" fontId="76" fillId="0" borderId="311" xfId="0" applyNumberFormat="1" applyFont="1" applyBorder="1" applyAlignment="1">
      <alignment horizontal="right" vertical="center"/>
    </xf>
    <xf numFmtId="0" fontId="76" fillId="0" borderId="312" xfId="0" applyNumberFormat="1" applyFont="1" applyBorder="1" applyAlignment="1">
      <alignment horizontal="right" vertical="center"/>
    </xf>
    <xf numFmtId="186" fontId="76" fillId="0" borderId="310" xfId="0" applyNumberFormat="1" applyFont="1" applyBorder="1" applyAlignment="1">
      <alignment horizontal="right" vertical="center"/>
    </xf>
    <xf numFmtId="186" fontId="76" fillId="0" borderId="311" xfId="0" applyNumberFormat="1" applyFont="1" applyBorder="1" applyAlignment="1">
      <alignment horizontal="right" vertical="center"/>
    </xf>
    <xf numFmtId="186" fontId="76" fillId="0" borderId="312" xfId="0" applyNumberFormat="1" applyFont="1" applyBorder="1" applyAlignment="1">
      <alignment horizontal="right" vertical="center"/>
    </xf>
    <xf numFmtId="0" fontId="76" fillId="0" borderId="310" xfId="0" applyNumberFormat="1" applyFont="1" applyBorder="1" applyAlignment="1">
      <alignment horizontal="right" vertical="center" wrapText="1"/>
    </xf>
    <xf numFmtId="0" fontId="76" fillId="0" borderId="311" xfId="0" applyNumberFormat="1" applyFont="1" applyBorder="1" applyAlignment="1">
      <alignment horizontal="right" vertical="center" wrapText="1"/>
    </xf>
    <xf numFmtId="0" fontId="76" fillId="0" borderId="312" xfId="0" applyNumberFormat="1" applyFont="1" applyBorder="1" applyAlignment="1">
      <alignment horizontal="right" vertical="center" wrapText="1"/>
    </xf>
    <xf numFmtId="0" fontId="70" fillId="0" borderId="0" xfId="0" applyNumberFormat="1" applyFont="1" applyBorder="1" applyAlignment="1">
      <alignment vertical="center" wrapText="1"/>
    </xf>
    <xf numFmtId="0" fontId="73" fillId="0" borderId="0" xfId="0" applyNumberFormat="1" applyFont="1" applyAlignment="1">
      <alignment horizontal="center" vertical="center"/>
    </xf>
    <xf numFmtId="0" fontId="37" fillId="0" borderId="0" xfId="0" applyNumberFormat="1" applyFont="1" applyAlignment="1">
      <alignment horizontal="center" vertical="center"/>
    </xf>
    <xf numFmtId="179" fontId="76" fillId="0" borderId="0" xfId="0" applyNumberFormat="1" applyFont="1" applyBorder="1" applyAlignment="1">
      <alignment horizontal="center" vertical="center"/>
    </xf>
    <xf numFmtId="179" fontId="37" fillId="0" borderId="0" xfId="0" applyNumberFormat="1" applyFont="1" applyBorder="1" applyAlignment="1">
      <alignment vertical="center"/>
    </xf>
    <xf numFmtId="0" fontId="73" fillId="0" borderId="0" xfId="0" applyNumberFormat="1" applyFont="1" applyAlignment="1">
      <alignment vertical="center"/>
    </xf>
    <xf numFmtId="0" fontId="78" fillId="0" borderId="310" xfId="0" applyNumberFormat="1" applyFont="1" applyBorder="1" applyAlignment="1">
      <alignment horizontal="center" vertical="center"/>
    </xf>
    <xf numFmtId="0" fontId="78" fillId="0" borderId="311" xfId="0" applyNumberFormat="1" applyFont="1" applyBorder="1" applyAlignment="1">
      <alignment horizontal="center" vertical="center"/>
    </xf>
    <xf numFmtId="0" fontId="78" fillId="0" borderId="312" xfId="0" applyNumberFormat="1" applyFont="1" applyBorder="1" applyAlignment="1">
      <alignment horizontal="center" vertical="center"/>
    </xf>
    <xf numFmtId="0" fontId="70" fillId="0" borderId="0" xfId="0" applyNumberFormat="1" applyFont="1" applyAlignment="1">
      <alignment horizontal="center" vertical="center"/>
    </xf>
    <xf numFmtId="179" fontId="70" fillId="0" borderId="0" xfId="0" applyNumberFormat="1" applyFont="1" applyBorder="1" applyAlignment="1">
      <alignment vertical="center"/>
    </xf>
    <xf numFmtId="0" fontId="70" fillId="0" borderId="292" xfId="0" applyNumberFormat="1" applyFont="1" applyBorder="1" applyAlignment="1">
      <alignment horizontal="center" vertical="center" wrapText="1"/>
    </xf>
    <xf numFmtId="0" fontId="70" fillId="0" borderId="150" xfId="0" applyNumberFormat="1" applyFont="1" applyBorder="1" applyAlignment="1">
      <alignment horizontal="center" vertical="center" wrapText="1"/>
    </xf>
    <xf numFmtId="0" fontId="70" fillId="0" borderId="293" xfId="0" applyNumberFormat="1" applyFont="1" applyBorder="1" applyAlignment="1">
      <alignment horizontal="center" vertical="center" wrapText="1"/>
    </xf>
    <xf numFmtId="187" fontId="76" fillId="0" borderId="313" xfId="0" applyNumberFormat="1" applyFont="1" applyBorder="1" applyAlignment="1">
      <alignment horizontal="right" vertical="center"/>
    </xf>
    <xf numFmtId="187" fontId="76" fillId="0" borderId="314" xfId="0" applyNumberFormat="1" applyFont="1" applyBorder="1" applyAlignment="1">
      <alignment horizontal="right" vertical="center"/>
    </xf>
    <xf numFmtId="187" fontId="76" fillId="0" borderId="315" xfId="0" applyNumberFormat="1" applyFont="1" applyBorder="1" applyAlignment="1">
      <alignment horizontal="right" vertical="center"/>
    </xf>
    <xf numFmtId="187" fontId="76" fillId="0" borderId="313" xfId="0" applyNumberFormat="1" applyFont="1" applyBorder="1" applyAlignment="1">
      <alignment horizontal="right" vertical="center" wrapText="1"/>
    </xf>
    <xf numFmtId="187" fontId="76" fillId="0" borderId="314" xfId="0" applyNumberFormat="1" applyFont="1" applyBorder="1" applyAlignment="1">
      <alignment horizontal="right" vertical="center" wrapText="1"/>
    </xf>
    <xf numFmtId="187" fontId="76" fillId="0" borderId="315" xfId="0" applyNumberFormat="1" applyFont="1" applyBorder="1" applyAlignment="1">
      <alignment horizontal="right" vertical="center" wrapText="1"/>
    </xf>
    <xf numFmtId="0" fontId="78" fillId="0" borderId="308" xfId="0" applyNumberFormat="1" applyFont="1" applyBorder="1" applyAlignment="1">
      <alignment horizontal="center" vertical="center"/>
    </xf>
    <xf numFmtId="0" fontId="78" fillId="0" borderId="43" xfId="0" applyNumberFormat="1" applyFont="1" applyBorder="1" applyAlignment="1">
      <alignment horizontal="center" vertical="center"/>
    </xf>
    <xf numFmtId="0" fontId="78" fillId="0" borderId="309" xfId="0" applyNumberFormat="1" applyFont="1" applyBorder="1" applyAlignment="1">
      <alignment horizontal="center" vertical="center"/>
    </xf>
    <xf numFmtId="187" fontId="76" fillId="0" borderId="308" xfId="0" applyNumberFormat="1" applyFont="1" applyBorder="1" applyAlignment="1">
      <alignment horizontal="right" vertical="center"/>
    </xf>
    <xf numFmtId="187" fontId="76" fillId="0" borderId="43" xfId="0" applyNumberFormat="1" applyFont="1" applyBorder="1" applyAlignment="1">
      <alignment horizontal="right" vertical="center"/>
    </xf>
    <xf numFmtId="187" fontId="76" fillId="0" borderId="309" xfId="0" applyNumberFormat="1" applyFont="1" applyBorder="1" applyAlignment="1">
      <alignment horizontal="right" vertical="center"/>
    </xf>
    <xf numFmtId="187" fontId="76" fillId="0" borderId="308" xfId="0" applyNumberFormat="1" applyFont="1" applyBorder="1" applyAlignment="1">
      <alignment horizontal="right" vertical="center" wrapText="1"/>
    </xf>
    <xf numFmtId="187" fontId="76" fillId="0" borderId="43" xfId="0" applyNumberFormat="1" applyFont="1" applyBorder="1" applyAlignment="1">
      <alignment horizontal="right" vertical="center" wrapText="1"/>
    </xf>
    <xf numFmtId="187" fontId="76" fillId="0" borderId="309" xfId="0" applyNumberFormat="1" applyFont="1" applyBorder="1" applyAlignment="1">
      <alignment horizontal="right" vertical="center" wrapText="1"/>
    </xf>
    <xf numFmtId="187" fontId="76" fillId="0" borderId="310" xfId="0" applyNumberFormat="1" applyFont="1" applyBorder="1" applyAlignment="1">
      <alignment horizontal="right" vertical="center"/>
    </xf>
    <xf numFmtId="187" fontId="76" fillId="0" borderId="311" xfId="0" applyNumberFormat="1" applyFont="1" applyBorder="1" applyAlignment="1">
      <alignment horizontal="right" vertical="center"/>
    </xf>
    <xf numFmtId="187" fontId="76" fillId="0" borderId="312" xfId="0" applyNumberFormat="1" applyFont="1" applyBorder="1" applyAlignment="1">
      <alignment horizontal="right" vertical="center"/>
    </xf>
    <xf numFmtId="187" fontId="76" fillId="0" borderId="310" xfId="0" applyNumberFormat="1" applyFont="1" applyBorder="1" applyAlignment="1">
      <alignment horizontal="right" vertical="center" wrapText="1"/>
    </xf>
    <xf numFmtId="187" fontId="76" fillId="0" borderId="311" xfId="0" applyNumberFormat="1" applyFont="1" applyBorder="1" applyAlignment="1">
      <alignment horizontal="right" vertical="center" wrapText="1"/>
    </xf>
    <xf numFmtId="187" fontId="76" fillId="0" borderId="312" xfId="0" applyNumberFormat="1" applyFont="1" applyBorder="1" applyAlignment="1">
      <alignment horizontal="right" vertical="center" wrapText="1"/>
    </xf>
    <xf numFmtId="0" fontId="78" fillId="0" borderId="248" xfId="0" applyNumberFormat="1" applyFont="1" applyBorder="1" applyAlignment="1">
      <alignment horizontal="center" vertical="center"/>
    </xf>
    <xf numFmtId="0" fontId="78" fillId="0" borderId="249" xfId="0" applyNumberFormat="1" applyFont="1" applyBorder="1" applyAlignment="1">
      <alignment horizontal="center" vertical="center"/>
    </xf>
    <xf numFmtId="0" fontId="78" fillId="0" borderId="278" xfId="0" applyNumberFormat="1" applyFont="1" applyBorder="1" applyAlignment="1">
      <alignment horizontal="center" vertical="center"/>
    </xf>
    <xf numFmtId="187" fontId="76" fillId="0" borderId="248" xfId="0" applyNumberFormat="1" applyFont="1" applyBorder="1" applyAlignment="1">
      <alignment horizontal="right" vertical="center"/>
    </xf>
    <xf numFmtId="187" fontId="76" fillId="0" borderId="249" xfId="0" applyNumberFormat="1" applyFont="1" applyBorder="1" applyAlignment="1">
      <alignment horizontal="right" vertical="center"/>
    </xf>
    <xf numFmtId="187" fontId="76" fillId="0" borderId="278" xfId="0" applyNumberFormat="1" applyFont="1" applyBorder="1" applyAlignment="1">
      <alignment horizontal="right" vertical="center"/>
    </xf>
    <xf numFmtId="186" fontId="76" fillId="0" borderId="248" xfId="0" applyNumberFormat="1" applyFont="1" applyBorder="1" applyAlignment="1">
      <alignment horizontal="right" vertical="center"/>
    </xf>
    <xf numFmtId="186" fontId="76" fillId="0" borderId="249" xfId="0" applyNumberFormat="1" applyFont="1" applyBorder="1" applyAlignment="1">
      <alignment horizontal="right" vertical="center"/>
    </xf>
    <xf numFmtId="186" fontId="76" fillId="0" borderId="278" xfId="0" applyNumberFormat="1" applyFont="1" applyBorder="1" applyAlignment="1">
      <alignment horizontal="right" vertical="center"/>
    </xf>
    <xf numFmtId="187" fontId="76" fillId="0" borderId="248" xfId="0" applyNumberFormat="1" applyFont="1" applyBorder="1" applyAlignment="1">
      <alignment horizontal="right" vertical="center" wrapText="1"/>
    </xf>
    <xf numFmtId="187" fontId="76" fillId="0" borderId="249" xfId="0" applyNumberFormat="1" applyFont="1" applyBorder="1" applyAlignment="1">
      <alignment horizontal="right" vertical="center" wrapText="1"/>
    </xf>
    <xf numFmtId="187" fontId="76" fillId="0" borderId="278" xfId="0" applyNumberFormat="1" applyFont="1" applyBorder="1" applyAlignment="1">
      <alignment horizontal="right" vertical="center" wrapText="1"/>
    </xf>
    <xf numFmtId="0" fontId="74" fillId="0" borderId="0" xfId="0" applyNumberFormat="1" applyFont="1" applyBorder="1" applyAlignment="1">
      <alignment vertical="center"/>
    </xf>
    <xf numFmtId="0" fontId="73" fillId="0" borderId="0" xfId="0" applyNumberFormat="1" applyFont="1" applyBorder="1" applyAlignment="1">
      <alignment vertical="center"/>
    </xf>
    <xf numFmtId="0" fontId="73" fillId="0" borderId="0" xfId="0" applyNumberFormat="1" applyFont="1" applyBorder="1" applyAlignment="1">
      <alignment vertical="center" wrapText="1"/>
    </xf>
    <xf numFmtId="0" fontId="37" fillId="0" borderId="0" xfId="0" applyNumberFormat="1" applyFont="1" applyFill="1" applyBorder="1" applyAlignment="1">
      <alignment vertical="center"/>
    </xf>
    <xf numFmtId="0" fontId="72" fillId="0" borderId="0" xfId="0" applyNumberFormat="1" applyFont="1" applyFill="1" applyBorder="1" applyAlignment="1">
      <alignment horizontal="center" vertical="center"/>
    </xf>
    <xf numFmtId="0" fontId="42" fillId="0" borderId="0" xfId="0" applyNumberFormat="1" applyFont="1" applyFill="1" applyBorder="1" applyAlignment="1">
      <alignment vertical="center"/>
    </xf>
    <xf numFmtId="0" fontId="68" fillId="0" borderId="0" xfId="0" applyNumberFormat="1" applyFont="1" applyFill="1" applyBorder="1" applyAlignment="1">
      <alignment horizontal="center" vertical="center"/>
    </xf>
    <xf numFmtId="49" fontId="70" fillId="0" borderId="0" xfId="0" applyNumberFormat="1" applyFont="1" applyFill="1" applyAlignment="1"/>
    <xf numFmtId="0" fontId="37" fillId="0" borderId="0" xfId="0" applyNumberFormat="1" applyFont="1" applyFill="1" applyAlignment="1"/>
    <xf numFmtId="49" fontId="79" fillId="0" borderId="0" xfId="0" applyNumberFormat="1" applyFont="1" applyFill="1" applyBorder="1" applyAlignment="1">
      <alignment horizontal="right" vertical="center"/>
    </xf>
    <xf numFmtId="49" fontId="79" fillId="0" borderId="0" xfId="0" applyNumberFormat="1" applyFont="1" applyFill="1" applyBorder="1" applyAlignment="1">
      <alignment horizontal="left" vertical="center" shrinkToFit="1"/>
    </xf>
    <xf numFmtId="49" fontId="37" fillId="0" borderId="0" xfId="0" applyNumberFormat="1" applyFont="1" applyFill="1" applyBorder="1" applyAlignment="1">
      <alignment horizontal="center" vertical="center"/>
    </xf>
    <xf numFmtId="49" fontId="37" fillId="0" borderId="0" xfId="0" applyNumberFormat="1" applyFont="1" applyFill="1" applyBorder="1" applyAlignment="1">
      <alignment horizontal="left" vertical="center" shrinkToFit="1"/>
    </xf>
    <xf numFmtId="49" fontId="37" fillId="0" borderId="0" xfId="0" applyNumberFormat="1" applyFont="1" applyFill="1" applyBorder="1" applyAlignment="1">
      <alignment vertical="center"/>
    </xf>
    <xf numFmtId="49" fontId="37" fillId="0" borderId="0" xfId="0" applyNumberFormat="1" applyFont="1" applyFill="1" applyBorder="1" applyAlignment="1">
      <alignment vertical="center" shrinkToFit="1"/>
    </xf>
    <xf numFmtId="0" fontId="37" fillId="0" borderId="0" xfId="0" applyNumberFormat="1" applyFont="1" applyFill="1" applyBorder="1" applyAlignment="1">
      <alignment horizontal="center" vertical="center"/>
    </xf>
    <xf numFmtId="49" fontId="37" fillId="0" borderId="0" xfId="0" applyNumberFormat="1" applyFont="1" applyFill="1" applyBorder="1" applyAlignment="1">
      <alignment horizontal="right" vertical="center"/>
    </xf>
    <xf numFmtId="49" fontId="70" fillId="0" borderId="237" xfId="0" applyNumberFormat="1" applyFont="1" applyFill="1" applyBorder="1" applyAlignment="1">
      <alignment horizontal="center" vertical="center"/>
    </xf>
    <xf numFmtId="49" fontId="70" fillId="0" borderId="238" xfId="0" applyNumberFormat="1" applyFont="1" applyFill="1" applyBorder="1" applyAlignment="1">
      <alignment horizontal="center" vertical="center"/>
    </xf>
    <xf numFmtId="0" fontId="37" fillId="0" borderId="246" xfId="0" applyNumberFormat="1" applyFont="1" applyFill="1" applyBorder="1" applyAlignment="1">
      <alignment horizontal="center" vertical="center"/>
    </xf>
    <xf numFmtId="0" fontId="37" fillId="0" borderId="253" xfId="0" applyNumberFormat="1" applyFont="1" applyFill="1" applyBorder="1" applyAlignment="1">
      <alignment horizontal="center" vertical="center"/>
    </xf>
    <xf numFmtId="49" fontId="70" fillId="0" borderId="237" xfId="0" applyNumberFormat="1" applyFont="1" applyFill="1" applyBorder="1" applyAlignment="1">
      <alignment horizontal="center" vertical="center" wrapText="1"/>
    </xf>
    <xf numFmtId="49" fontId="70" fillId="0" borderId="238" xfId="0" applyNumberFormat="1" applyFont="1" applyFill="1" applyBorder="1" applyAlignment="1">
      <alignment horizontal="center" vertical="center" wrapText="1"/>
    </xf>
    <xf numFmtId="49" fontId="70" fillId="0" borderId="239" xfId="0" applyNumberFormat="1" applyFont="1" applyFill="1" applyBorder="1" applyAlignment="1">
      <alignment horizontal="center" vertical="center" wrapText="1"/>
    </xf>
    <xf numFmtId="49" fontId="70" fillId="0" borderId="239" xfId="0" applyNumberFormat="1" applyFont="1" applyFill="1" applyBorder="1" applyAlignment="1">
      <alignment horizontal="center" vertical="center"/>
    </xf>
    <xf numFmtId="49" fontId="70" fillId="0" borderId="247" xfId="0" applyNumberFormat="1" applyFont="1" applyFill="1" applyBorder="1" applyAlignment="1">
      <alignment horizontal="center" vertical="center"/>
    </xf>
    <xf numFmtId="49" fontId="70" fillId="0" borderId="0" xfId="0" applyNumberFormat="1" applyFont="1" applyFill="1" applyBorder="1" applyAlignment="1">
      <alignment horizontal="center" vertical="center"/>
    </xf>
    <xf numFmtId="49" fontId="70" fillId="0" borderId="133" xfId="0" applyNumberFormat="1" applyFont="1" applyFill="1" applyBorder="1" applyAlignment="1">
      <alignment horizontal="center" vertical="center"/>
    </xf>
    <xf numFmtId="49" fontId="70" fillId="0" borderId="26" xfId="0" applyNumberFormat="1" applyFont="1" applyFill="1" applyBorder="1" applyAlignment="1">
      <alignment horizontal="center" vertical="center"/>
    </xf>
    <xf numFmtId="49" fontId="70" fillId="0" borderId="241" xfId="0" applyNumberFormat="1" applyFont="1" applyFill="1" applyBorder="1" applyAlignment="1">
      <alignment horizontal="center" vertical="center"/>
    </xf>
    <xf numFmtId="49" fontId="74" fillId="0" borderId="240" xfId="0" applyNumberFormat="1" applyFont="1" applyFill="1" applyBorder="1" applyAlignment="1">
      <alignment horizontal="center" vertical="center" shrinkToFit="1"/>
    </xf>
    <xf numFmtId="49" fontId="74" fillId="0" borderId="26" xfId="0" applyNumberFormat="1" applyFont="1" applyFill="1" applyBorder="1" applyAlignment="1">
      <alignment horizontal="center" vertical="center" shrinkToFit="1"/>
    </xf>
    <xf numFmtId="49" fontId="74" fillId="0" borderId="255" xfId="0" applyNumberFormat="1" applyFont="1" applyFill="1" applyBorder="1" applyAlignment="1">
      <alignment horizontal="center" vertical="center" shrinkToFit="1"/>
    </xf>
    <xf numFmtId="49" fontId="74" fillId="0" borderId="256" xfId="0" applyNumberFormat="1" applyFont="1" applyFill="1" applyBorder="1" applyAlignment="1">
      <alignment horizontal="center" vertical="center" shrinkToFit="1"/>
    </xf>
    <xf numFmtId="49" fontId="74" fillId="0" borderId="257" xfId="0" applyNumberFormat="1" applyFont="1" applyFill="1" applyBorder="1" applyAlignment="1">
      <alignment horizontal="center" vertical="center" shrinkToFit="1"/>
    </xf>
    <xf numFmtId="49" fontId="74" fillId="0" borderId="241" xfId="0" applyNumberFormat="1" applyFont="1" applyFill="1" applyBorder="1" applyAlignment="1">
      <alignment horizontal="center" vertical="center" shrinkToFit="1"/>
    </xf>
    <xf numFmtId="49" fontId="70" fillId="0" borderId="248" xfId="0" applyNumberFormat="1" applyFont="1" applyFill="1" applyBorder="1" applyAlignment="1">
      <alignment horizontal="center" vertical="center"/>
    </xf>
    <xf numFmtId="49" fontId="70" fillId="0" borderId="249" xfId="0" applyNumberFormat="1" applyFont="1" applyFill="1" applyBorder="1" applyAlignment="1">
      <alignment horizontal="center" vertical="center"/>
    </xf>
    <xf numFmtId="49" fontId="70" fillId="0" borderId="250" xfId="0" applyNumberFormat="1" applyFont="1" applyFill="1" applyBorder="1" applyAlignment="1">
      <alignment horizontal="center" vertical="center"/>
    </xf>
    <xf numFmtId="49" fontId="70" fillId="0" borderId="243" xfId="0" applyNumberFormat="1" applyFont="1" applyFill="1" applyBorder="1" applyAlignment="1">
      <alignment horizontal="center" vertical="center"/>
    </xf>
    <xf numFmtId="49" fontId="70" fillId="0" borderId="244" xfId="0" applyNumberFormat="1" applyFont="1" applyFill="1" applyBorder="1" applyAlignment="1">
      <alignment horizontal="center" vertical="center"/>
    </xf>
    <xf numFmtId="49" fontId="74" fillId="0" borderId="242" xfId="0" applyNumberFormat="1" applyFont="1" applyFill="1" applyBorder="1" applyAlignment="1">
      <alignment horizontal="center" vertical="center"/>
    </xf>
    <xf numFmtId="49" fontId="74" fillId="0" borderId="243" xfId="0" applyNumberFormat="1" applyFont="1" applyFill="1" applyBorder="1" applyAlignment="1">
      <alignment horizontal="center" vertical="center"/>
    </xf>
    <xf numFmtId="49" fontId="77" fillId="0" borderId="243" xfId="0" applyNumberFormat="1" applyFont="1" applyFill="1" applyBorder="1" applyAlignment="1">
      <alignment horizontal="center" vertical="center"/>
    </xf>
    <xf numFmtId="49" fontId="74" fillId="0" borderId="243" xfId="0" applyNumberFormat="1" applyFont="1" applyFill="1" applyBorder="1" applyAlignment="1">
      <alignment vertical="center"/>
    </xf>
    <xf numFmtId="49" fontId="77" fillId="0" borderId="243" xfId="0" applyNumberFormat="1" applyFont="1" applyFill="1" applyBorder="1" applyAlignment="1">
      <alignment horizontal="center" vertical="center"/>
    </xf>
    <xf numFmtId="49" fontId="74" fillId="0" borderId="258" xfId="0" applyNumberFormat="1" applyFont="1" applyFill="1" applyBorder="1" applyAlignment="1">
      <alignment horizontal="center" vertical="center"/>
    </xf>
    <xf numFmtId="49" fontId="74" fillId="0" borderId="259" xfId="0" applyNumberFormat="1" applyFont="1" applyFill="1" applyBorder="1" applyAlignment="1">
      <alignment vertical="center"/>
    </xf>
    <xf numFmtId="49" fontId="74" fillId="0" borderId="244" xfId="0" applyNumberFormat="1" applyFont="1" applyFill="1" applyBorder="1" applyAlignment="1">
      <alignment vertical="center"/>
    </xf>
    <xf numFmtId="49" fontId="70" fillId="0" borderId="251" xfId="0" applyNumberFormat="1" applyFont="1" applyFill="1" applyBorder="1" applyAlignment="1">
      <alignment horizontal="center" vertical="center"/>
    </xf>
    <xf numFmtId="49" fontId="70" fillId="0" borderId="246" xfId="0" applyNumberFormat="1" applyFont="1" applyFill="1" applyBorder="1" applyAlignment="1">
      <alignment horizontal="center" vertical="center"/>
    </xf>
    <xf numFmtId="49" fontId="70" fillId="0" borderId="253" xfId="0" applyNumberFormat="1" applyFont="1" applyFill="1" applyBorder="1" applyAlignment="1">
      <alignment horizontal="center" vertical="center"/>
    </xf>
    <xf numFmtId="177" fontId="76" fillId="0" borderId="252" xfId="0" applyNumberFormat="1" applyFont="1" applyFill="1" applyBorder="1" applyAlignment="1">
      <alignment horizontal="right" vertical="center"/>
    </xf>
    <xf numFmtId="177" fontId="76" fillId="0" borderId="246" xfId="0" applyNumberFormat="1" applyFont="1" applyFill="1" applyBorder="1" applyAlignment="1">
      <alignment horizontal="right" vertical="center"/>
    </xf>
    <xf numFmtId="177" fontId="76" fillId="0" borderId="260" xfId="0" applyNumberFormat="1" applyFont="1" applyFill="1" applyBorder="1" applyAlignment="1">
      <alignment horizontal="right" vertical="center"/>
    </xf>
    <xf numFmtId="177" fontId="76" fillId="0" borderId="261" xfId="0" applyNumberFormat="1" applyFont="1" applyFill="1" applyBorder="1" applyAlignment="1">
      <alignment horizontal="right" vertical="center"/>
    </xf>
    <xf numFmtId="177" fontId="76" fillId="0" borderId="253" xfId="0" applyNumberFormat="1" applyFont="1" applyFill="1" applyBorder="1" applyAlignment="1">
      <alignment horizontal="right" vertical="center"/>
    </xf>
    <xf numFmtId="177" fontId="76" fillId="0" borderId="240" xfId="0" applyNumberFormat="1" applyFont="1" applyFill="1" applyBorder="1" applyAlignment="1">
      <alignment horizontal="right" vertical="center"/>
    </xf>
    <xf numFmtId="177" fontId="76" fillId="0" borderId="26" xfId="0" applyNumberFormat="1" applyFont="1" applyFill="1" applyBorder="1" applyAlignment="1">
      <alignment horizontal="right" vertical="center"/>
    </xf>
    <xf numFmtId="177" fontId="76" fillId="0" borderId="262" xfId="0" applyNumberFormat="1" applyFont="1" applyFill="1" applyBorder="1" applyAlignment="1">
      <alignment horizontal="right" vertical="center"/>
    </xf>
    <xf numFmtId="177" fontId="76" fillId="0" borderId="263" xfId="0" applyNumberFormat="1" applyFont="1" applyFill="1" applyBorder="1" applyAlignment="1">
      <alignment horizontal="right" vertical="center"/>
    </xf>
    <xf numFmtId="177" fontId="76" fillId="0" borderId="241" xfId="0" applyNumberFormat="1" applyFont="1" applyFill="1" applyBorder="1" applyAlignment="1">
      <alignment horizontal="right" vertical="center"/>
    </xf>
    <xf numFmtId="49" fontId="70" fillId="0" borderId="135" xfId="0" applyNumberFormat="1" applyFont="1" applyFill="1" applyBorder="1" applyAlignment="1">
      <alignment horizontal="center" vertical="center"/>
    </xf>
    <xf numFmtId="49" fontId="70" fillId="0" borderId="36" xfId="0" applyNumberFormat="1" applyFont="1" applyFill="1" applyBorder="1" applyAlignment="1">
      <alignment horizontal="center" vertical="center"/>
    </xf>
    <xf numFmtId="49" fontId="70" fillId="0" borderId="254" xfId="0" applyNumberFormat="1" applyFont="1" applyFill="1" applyBorder="1" applyAlignment="1">
      <alignment horizontal="center" vertical="center"/>
    </xf>
    <xf numFmtId="177" fontId="76" fillId="0" borderId="262" xfId="33" applyNumberFormat="1" applyFont="1" applyFill="1" applyBorder="1" applyAlignment="1">
      <alignment horizontal="right" vertical="center"/>
    </xf>
    <xf numFmtId="177" fontId="76" fillId="0" borderId="26" xfId="33" applyNumberFormat="1" applyFont="1" applyFill="1" applyBorder="1" applyAlignment="1">
      <alignment horizontal="right" vertical="center"/>
    </xf>
    <xf numFmtId="177" fontId="76" fillId="0" borderId="263" xfId="33" applyNumberFormat="1" applyFont="1" applyFill="1" applyBorder="1" applyAlignment="1">
      <alignment horizontal="right" vertical="center"/>
    </xf>
    <xf numFmtId="177" fontId="76" fillId="0" borderId="241" xfId="33" applyNumberFormat="1" applyFont="1" applyFill="1" applyBorder="1" applyAlignment="1">
      <alignment horizontal="right" vertical="center"/>
    </xf>
    <xf numFmtId="49" fontId="70" fillId="0" borderId="136" xfId="0" applyNumberFormat="1" applyFont="1" applyFill="1" applyBorder="1" applyAlignment="1">
      <alignment horizontal="center" vertical="center"/>
    </xf>
    <xf numFmtId="49" fontId="70" fillId="0" borderId="35" xfId="0" applyNumberFormat="1" applyFont="1" applyFill="1" applyBorder="1" applyAlignment="1">
      <alignment horizontal="center" vertical="center"/>
    </xf>
    <xf numFmtId="49" fontId="70" fillId="0" borderId="245" xfId="0" applyNumberFormat="1" applyFont="1" applyFill="1" applyBorder="1" applyAlignment="1">
      <alignment horizontal="center" vertical="center"/>
    </xf>
    <xf numFmtId="49" fontId="70" fillId="30" borderId="133" xfId="0" applyNumberFormat="1" applyFont="1" applyFill="1" applyBorder="1" applyAlignment="1">
      <alignment horizontal="center" vertical="center"/>
    </xf>
    <xf numFmtId="49" fontId="70" fillId="30" borderId="26" xfId="0" applyNumberFormat="1" applyFont="1" applyFill="1" applyBorder="1" applyAlignment="1">
      <alignment horizontal="center" vertical="center"/>
    </xf>
    <xf numFmtId="49" fontId="70" fillId="30" borderId="241" xfId="0" applyNumberFormat="1" applyFont="1" applyFill="1" applyBorder="1" applyAlignment="1">
      <alignment horizontal="center" vertical="center"/>
    </xf>
    <xf numFmtId="177" fontId="76" fillId="30" borderId="240" xfId="0" applyNumberFormat="1" applyFont="1" applyFill="1" applyBorder="1" applyAlignment="1">
      <alignment horizontal="right" vertical="center"/>
    </xf>
    <xf numFmtId="177" fontId="76" fillId="30" borderId="26" xfId="0" applyNumberFormat="1" applyFont="1" applyFill="1" applyBorder="1" applyAlignment="1">
      <alignment horizontal="right" vertical="center"/>
    </xf>
    <xf numFmtId="177" fontId="76" fillId="30" borderId="262" xfId="0" applyNumberFormat="1" applyFont="1" applyFill="1" applyBorder="1" applyAlignment="1">
      <alignment horizontal="right" vertical="center"/>
    </xf>
    <xf numFmtId="177" fontId="76" fillId="30" borderId="263" xfId="0" applyNumberFormat="1" applyFont="1" applyFill="1" applyBorder="1" applyAlignment="1">
      <alignment horizontal="right" vertical="center"/>
    </xf>
    <xf numFmtId="177" fontId="76" fillId="30" borderId="241" xfId="0" applyNumberFormat="1" applyFont="1" applyFill="1" applyBorder="1" applyAlignment="1">
      <alignment horizontal="right" vertical="center"/>
    </xf>
    <xf numFmtId="49" fontId="70" fillId="30" borderId="250" xfId="0" applyNumberFormat="1" applyFont="1" applyFill="1" applyBorder="1" applyAlignment="1">
      <alignment horizontal="center" vertical="center"/>
    </xf>
    <xf numFmtId="49" fontId="70" fillId="30" borderId="243" xfId="0" applyNumberFormat="1" applyFont="1" applyFill="1" applyBorder="1" applyAlignment="1">
      <alignment horizontal="center" vertical="center"/>
    </xf>
    <xf numFmtId="49" fontId="70" fillId="30" borderId="244" xfId="0" applyNumberFormat="1" applyFont="1" applyFill="1" applyBorder="1" applyAlignment="1">
      <alignment horizontal="center" vertical="center"/>
    </xf>
    <xf numFmtId="177" fontId="76" fillId="30" borderId="242" xfId="0" applyNumberFormat="1" applyFont="1" applyFill="1" applyBorder="1" applyAlignment="1">
      <alignment horizontal="right" vertical="center"/>
    </xf>
    <xf numFmtId="177" fontId="76" fillId="30" borderId="243" xfId="0" applyNumberFormat="1" applyFont="1" applyFill="1" applyBorder="1" applyAlignment="1">
      <alignment horizontal="right" vertical="center"/>
    </xf>
    <xf numFmtId="177" fontId="76" fillId="30" borderId="258" xfId="0" applyNumberFormat="1" applyFont="1" applyFill="1" applyBorder="1" applyAlignment="1">
      <alignment horizontal="right" vertical="center"/>
    </xf>
    <xf numFmtId="177" fontId="76" fillId="30" borderId="259" xfId="0" applyNumberFormat="1" applyFont="1" applyFill="1" applyBorder="1" applyAlignment="1">
      <alignment horizontal="right" vertical="center"/>
    </xf>
    <xf numFmtId="177" fontId="76" fillId="30" borderId="244" xfId="0" applyNumberFormat="1" applyFont="1" applyFill="1" applyBorder="1" applyAlignment="1">
      <alignment horizontal="right" vertical="center"/>
    </xf>
    <xf numFmtId="0" fontId="70" fillId="0" borderId="237" xfId="0" applyNumberFormat="1" applyFont="1" applyFill="1" applyBorder="1" applyAlignment="1">
      <alignment horizontal="center" vertical="center" wrapText="1"/>
    </xf>
    <xf numFmtId="0" fontId="70" fillId="0" borderId="238" xfId="0" applyNumberFormat="1" applyFont="1" applyFill="1" applyBorder="1" applyAlignment="1">
      <alignment horizontal="center" vertical="center"/>
    </xf>
    <xf numFmtId="0" fontId="70" fillId="0" borderId="247" xfId="0" applyNumberFormat="1" applyFont="1" applyFill="1" applyBorder="1" applyAlignment="1">
      <alignment horizontal="center" vertical="center"/>
    </xf>
    <xf numFmtId="0" fontId="70" fillId="0" borderId="0" xfId="0" applyNumberFormat="1" applyFont="1" applyFill="1" applyBorder="1" applyAlignment="1">
      <alignment horizontal="center" vertical="center"/>
    </xf>
    <xf numFmtId="0" fontId="70" fillId="0" borderId="248" xfId="0" applyNumberFormat="1" applyFont="1" applyFill="1" applyBorder="1" applyAlignment="1">
      <alignment horizontal="center" vertical="center"/>
    </xf>
    <xf numFmtId="0" fontId="70" fillId="0" borderId="249" xfId="0" applyNumberFormat="1" applyFont="1" applyFill="1" applyBorder="1" applyAlignment="1">
      <alignment horizontal="center" vertical="center"/>
    </xf>
    <xf numFmtId="49" fontId="70" fillId="30" borderId="135" xfId="0" applyNumberFormat="1" applyFont="1" applyFill="1" applyBorder="1" applyAlignment="1">
      <alignment horizontal="center" vertical="center"/>
    </xf>
    <xf numFmtId="49" fontId="70" fillId="30" borderId="36" xfId="0" applyNumberFormat="1" applyFont="1" applyFill="1" applyBorder="1" applyAlignment="1">
      <alignment horizontal="center" vertical="center"/>
    </xf>
    <xf numFmtId="49" fontId="70" fillId="30" borderId="254" xfId="0" applyNumberFormat="1" applyFont="1" applyFill="1" applyBorder="1" applyAlignment="1">
      <alignment horizontal="center" vertical="center"/>
    </xf>
    <xf numFmtId="177" fontId="76" fillId="30" borderId="270" xfId="0" applyNumberFormat="1" applyFont="1" applyFill="1" applyBorder="1" applyAlignment="1">
      <alignment horizontal="right" vertical="center"/>
    </xf>
    <xf numFmtId="177" fontId="76" fillId="30" borderId="36" xfId="0" applyNumberFormat="1" applyFont="1" applyFill="1" applyBorder="1" applyAlignment="1">
      <alignment horizontal="right" vertical="center"/>
    </xf>
    <xf numFmtId="177" fontId="76" fillId="30" borderId="264" xfId="0" applyNumberFormat="1" applyFont="1" applyFill="1" applyBorder="1" applyAlignment="1">
      <alignment horizontal="right" vertical="center"/>
    </xf>
    <xf numFmtId="177" fontId="76" fillId="30" borderId="265" xfId="0" applyNumberFormat="1" applyFont="1" applyFill="1" applyBorder="1" applyAlignment="1">
      <alignment horizontal="right" vertical="center"/>
    </xf>
    <xf numFmtId="177" fontId="76" fillId="30" borderId="266" xfId="0" applyNumberFormat="1" applyFont="1" applyFill="1" applyBorder="1" applyAlignment="1">
      <alignment horizontal="right" vertical="center"/>
    </xf>
    <xf numFmtId="177" fontId="76" fillId="30" borderId="254" xfId="0" applyNumberFormat="1" applyFont="1" applyFill="1" applyBorder="1" applyAlignment="1">
      <alignment horizontal="right" vertical="center"/>
    </xf>
    <xf numFmtId="49" fontId="70" fillId="0" borderId="236" xfId="0" applyNumberFormat="1" applyFont="1" applyFill="1" applyBorder="1" applyAlignment="1">
      <alignment horizontal="center" vertical="center"/>
    </xf>
    <xf numFmtId="49" fontId="70" fillId="0" borderId="323" xfId="0" applyNumberFormat="1" applyFont="1" applyFill="1" applyBorder="1" applyAlignment="1">
      <alignment horizontal="center" vertical="center"/>
    </xf>
    <xf numFmtId="49" fontId="70" fillId="0" borderId="0" xfId="0" applyNumberFormat="1" applyFont="1" applyFill="1" applyBorder="1" applyAlignment="1">
      <alignment horizontal="left" vertical="center"/>
    </xf>
    <xf numFmtId="49" fontId="70" fillId="0" borderId="0" xfId="0" applyNumberFormat="1" applyFont="1" applyFill="1" applyBorder="1" applyAlignment="1">
      <alignment horizontal="center" vertical="center"/>
    </xf>
    <xf numFmtId="177" fontId="78" fillId="0" borderId="0" xfId="0" applyNumberFormat="1" applyFont="1" applyFill="1" applyBorder="1" applyAlignment="1">
      <alignment horizontal="right" vertical="center"/>
    </xf>
    <xf numFmtId="49" fontId="37" fillId="0" borderId="249" xfId="0" applyNumberFormat="1" applyFont="1" applyFill="1" applyBorder="1" applyAlignment="1">
      <alignment horizontal="left" vertical="center"/>
    </xf>
    <xf numFmtId="0" fontId="37" fillId="0" borderId="249" xfId="0" applyNumberFormat="1" applyFont="1" applyFill="1" applyBorder="1" applyAlignment="1">
      <alignment vertical="center"/>
    </xf>
    <xf numFmtId="49" fontId="70" fillId="0" borderId="249" xfId="0" applyNumberFormat="1" applyFont="1" applyFill="1" applyBorder="1" applyAlignment="1">
      <alignment horizontal="center" vertical="center"/>
    </xf>
    <xf numFmtId="49" fontId="70" fillId="30" borderId="252" xfId="0" applyNumberFormat="1" applyFont="1" applyFill="1" applyBorder="1" applyAlignment="1">
      <alignment horizontal="center" vertical="center"/>
    </xf>
    <xf numFmtId="49" fontId="70" fillId="30" borderId="246" xfId="0" applyNumberFormat="1" applyFont="1" applyFill="1" applyBorder="1" applyAlignment="1">
      <alignment horizontal="center" vertical="center"/>
    </xf>
    <xf numFmtId="49" fontId="70" fillId="30" borderId="253" xfId="0" applyNumberFormat="1" applyFont="1" applyFill="1" applyBorder="1" applyAlignment="1">
      <alignment horizontal="center" vertical="center"/>
    </xf>
    <xf numFmtId="177" fontId="74" fillId="30" borderId="252" xfId="0" applyNumberFormat="1" applyFont="1" applyFill="1" applyBorder="1" applyAlignment="1">
      <alignment horizontal="center" vertical="center" shrinkToFit="1"/>
    </xf>
    <xf numFmtId="177" fontId="74" fillId="30" borderId="246" xfId="0" applyNumberFormat="1" applyFont="1" applyFill="1" applyBorder="1" applyAlignment="1">
      <alignment horizontal="center" vertical="center" shrinkToFit="1"/>
    </xf>
    <xf numFmtId="177" fontId="74" fillId="30" borderId="255" xfId="0" applyNumberFormat="1" applyFont="1" applyFill="1" applyBorder="1" applyAlignment="1">
      <alignment horizontal="center" vertical="center" shrinkToFit="1"/>
    </xf>
    <xf numFmtId="177" fontId="74" fillId="30" borderId="256" xfId="0" applyNumberFormat="1" applyFont="1" applyFill="1" applyBorder="1" applyAlignment="1">
      <alignment horizontal="center" vertical="center" shrinkToFit="1"/>
    </xf>
    <xf numFmtId="177" fontId="74" fillId="30" borderId="257" xfId="0" applyNumberFormat="1" applyFont="1" applyFill="1" applyBorder="1" applyAlignment="1">
      <alignment horizontal="center" vertical="center" shrinkToFit="1"/>
    </xf>
    <xf numFmtId="177" fontId="74" fillId="30" borderId="253" xfId="0" applyNumberFormat="1" applyFont="1" applyFill="1" applyBorder="1" applyAlignment="1">
      <alignment horizontal="center" vertical="center" shrinkToFit="1"/>
    </xf>
    <xf numFmtId="49" fontId="70" fillId="30" borderId="247" xfId="0" applyNumberFormat="1" applyFont="1" applyFill="1" applyBorder="1" applyAlignment="1">
      <alignment horizontal="center" vertical="center"/>
    </xf>
    <xf numFmtId="49" fontId="70" fillId="30" borderId="0" xfId="0" applyNumberFormat="1" applyFont="1" applyFill="1" applyBorder="1" applyAlignment="1">
      <alignment horizontal="center" vertical="center"/>
    </xf>
    <xf numFmtId="49" fontId="70" fillId="30" borderId="269" xfId="0" applyNumberFormat="1" applyFont="1" applyFill="1" applyBorder="1" applyAlignment="1">
      <alignment horizontal="center" vertical="center"/>
    </xf>
    <xf numFmtId="49" fontId="74" fillId="30" borderId="270" xfId="0" applyNumberFormat="1" applyFont="1" applyFill="1" applyBorder="1" applyAlignment="1">
      <alignment horizontal="center" vertical="center"/>
    </xf>
    <xf numFmtId="49" fontId="74" fillId="30" borderId="36" xfId="0" applyNumberFormat="1" applyFont="1" applyFill="1" applyBorder="1" applyAlignment="1">
      <alignment horizontal="center" vertical="center"/>
    </xf>
    <xf numFmtId="0" fontId="77" fillId="30" borderId="36" xfId="0" applyNumberFormat="1" applyFont="1" applyFill="1" applyBorder="1" applyAlignment="1">
      <alignment horizontal="center" vertical="center"/>
    </xf>
    <xf numFmtId="49" fontId="74" fillId="30" borderId="36" xfId="0" applyNumberFormat="1" applyFont="1" applyFill="1" applyBorder="1" applyAlignment="1">
      <alignment horizontal="center" vertical="center"/>
    </xf>
    <xf numFmtId="0" fontId="77" fillId="30" borderId="36" xfId="0" applyNumberFormat="1" applyFont="1" applyFill="1" applyBorder="1" applyAlignment="1">
      <alignment horizontal="center" vertical="center"/>
    </xf>
    <xf numFmtId="49" fontId="74" fillId="30" borderId="271" xfId="0" applyNumberFormat="1" applyFont="1" applyFill="1" applyBorder="1" applyAlignment="1">
      <alignment horizontal="center" vertical="center"/>
    </xf>
    <xf numFmtId="49" fontId="74" fillId="30" borderId="272" xfId="0" applyNumberFormat="1" applyFont="1" applyFill="1" applyBorder="1" applyAlignment="1">
      <alignment horizontal="center" vertical="center"/>
    </xf>
    <xf numFmtId="49" fontId="74" fillId="30" borderId="254" xfId="0" applyNumberFormat="1" applyFont="1" applyFill="1" applyBorder="1" applyAlignment="1">
      <alignment horizontal="center" vertical="center"/>
    </xf>
    <xf numFmtId="177" fontId="76" fillId="30" borderId="236" xfId="0" applyNumberFormat="1" applyFont="1" applyFill="1" applyBorder="1" applyAlignment="1">
      <alignment horizontal="right" vertical="center"/>
    </xf>
    <xf numFmtId="177" fontId="76" fillId="30" borderId="267" xfId="0" applyNumberFormat="1" applyFont="1" applyFill="1" applyBorder="1" applyAlignment="1">
      <alignment horizontal="right" vertical="center"/>
    </xf>
    <xf numFmtId="177" fontId="76" fillId="30" borderId="273" xfId="0" applyNumberFormat="1" applyFont="1" applyFill="1" applyBorder="1" applyAlignment="1">
      <alignment horizontal="right" vertical="center"/>
    </xf>
    <xf numFmtId="177" fontId="76" fillId="30" borderId="274" xfId="0" applyNumberFormat="1" applyFont="1" applyFill="1" applyBorder="1" applyAlignment="1">
      <alignment horizontal="right" vertical="center"/>
    </xf>
    <xf numFmtId="177" fontId="76" fillId="30" borderId="268" xfId="0" applyNumberFormat="1" applyFont="1" applyFill="1" applyBorder="1" applyAlignment="1">
      <alignment horizontal="right" vertical="center"/>
    </xf>
    <xf numFmtId="177" fontId="76" fillId="30" borderId="275" xfId="0" applyNumberFormat="1" applyFont="1" applyFill="1" applyBorder="1" applyAlignment="1">
      <alignment horizontal="right" vertical="center"/>
    </xf>
    <xf numFmtId="177" fontId="76" fillId="30" borderId="276" xfId="0" applyNumberFormat="1" applyFont="1" applyFill="1" applyBorder="1" applyAlignment="1">
      <alignment horizontal="right" vertical="center"/>
    </xf>
    <xf numFmtId="177" fontId="76" fillId="30" borderId="277" xfId="0" applyNumberFormat="1" applyFont="1" applyFill="1" applyBorder="1" applyAlignment="1">
      <alignment horizontal="right" vertical="center"/>
    </xf>
    <xf numFmtId="49" fontId="70" fillId="0" borderId="0" xfId="0" applyNumberFormat="1" applyFont="1" applyFill="1" applyBorder="1" applyAlignment="1">
      <alignment horizontal="center" vertical="center" shrinkToFit="1"/>
    </xf>
    <xf numFmtId="49" fontId="37" fillId="0" borderId="0" xfId="0" applyNumberFormat="1" applyFont="1" applyFill="1" applyBorder="1" applyAlignment="1">
      <alignment horizontal="left" vertical="center"/>
    </xf>
    <xf numFmtId="0" fontId="70" fillId="0" borderId="267" xfId="0" applyFont="1" applyFill="1" applyBorder="1" applyAlignment="1">
      <alignment horizontal="center" vertical="center" shrinkToFit="1"/>
    </xf>
    <xf numFmtId="0" fontId="70" fillId="0" borderId="279" xfId="0" applyFont="1" applyFill="1" applyBorder="1" applyAlignment="1">
      <alignment horizontal="center" vertical="center" shrinkToFit="1"/>
    </xf>
    <xf numFmtId="0" fontId="70" fillId="0" borderId="268" xfId="0" applyFont="1" applyFill="1" applyBorder="1" applyAlignment="1">
      <alignment horizontal="center" vertical="center" shrinkToFit="1"/>
    </xf>
    <xf numFmtId="0" fontId="70" fillId="0" borderId="237" xfId="0" applyFont="1" applyFill="1" applyBorder="1" applyAlignment="1">
      <alignment horizontal="center" vertical="center"/>
    </xf>
    <xf numFmtId="0" fontId="70" fillId="0" borderId="238" xfId="0" applyFont="1" applyFill="1" applyBorder="1" applyAlignment="1">
      <alignment horizontal="center" vertical="center"/>
    </xf>
    <xf numFmtId="0" fontId="70" fillId="0" borderId="322" xfId="0" applyFont="1" applyFill="1" applyBorder="1" applyAlignment="1">
      <alignment horizontal="center" vertical="center"/>
    </xf>
    <xf numFmtId="0" fontId="70" fillId="0" borderId="239" xfId="0" applyFont="1" applyFill="1" applyBorder="1" applyAlignment="1">
      <alignment horizontal="center" vertical="center"/>
    </xf>
    <xf numFmtId="0" fontId="70" fillId="0" borderId="0" xfId="0" applyFont="1" applyFill="1" applyBorder="1" applyAlignment="1">
      <alignment vertical="center"/>
    </xf>
    <xf numFmtId="0" fontId="70" fillId="0" borderId="248" xfId="0" applyFont="1" applyFill="1" applyBorder="1" applyAlignment="1">
      <alignment horizontal="center" vertical="center"/>
    </xf>
    <xf numFmtId="0" fontId="70" fillId="0" borderId="249" xfId="0" applyFont="1" applyFill="1" applyBorder="1" applyAlignment="1">
      <alignment horizontal="center" vertical="center"/>
    </xf>
    <xf numFmtId="0" fontId="70" fillId="0" borderId="278" xfId="0" applyFont="1" applyFill="1" applyBorder="1" applyAlignment="1">
      <alignment horizontal="center" vertical="center"/>
    </xf>
    <xf numFmtId="0" fontId="70" fillId="0" borderId="267" xfId="0" applyFont="1" applyFill="1" applyBorder="1" applyAlignment="1">
      <alignment horizontal="left" vertical="center"/>
    </xf>
    <xf numFmtId="0" fontId="70" fillId="0" borderId="279" xfId="0" applyFont="1" applyFill="1" applyBorder="1" applyAlignment="1">
      <alignment horizontal="left" vertical="center"/>
    </xf>
    <xf numFmtId="0" fontId="70" fillId="0" borderId="268" xfId="0" applyFont="1" applyFill="1" applyBorder="1" applyAlignment="1">
      <alignment horizontal="left" vertical="center"/>
    </xf>
    <xf numFmtId="49" fontId="74" fillId="0" borderId="0" xfId="0" applyNumberFormat="1" applyFont="1" applyFill="1" applyBorder="1" applyAlignment="1">
      <alignment vertical="center"/>
    </xf>
    <xf numFmtId="0" fontId="74" fillId="0" borderId="0" xfId="0" applyFont="1" applyFill="1" applyBorder="1" applyAlignment="1">
      <alignment horizontal="center" vertical="center"/>
    </xf>
    <xf numFmtId="0" fontId="74" fillId="0" borderId="0" xfId="0" applyNumberFormat="1" applyFont="1" applyFill="1" applyBorder="1" applyAlignment="1">
      <alignment vertical="center"/>
    </xf>
    <xf numFmtId="49" fontId="74" fillId="0" borderId="0" xfId="0" applyNumberFormat="1" applyFont="1" applyFill="1" applyBorder="1" applyAlignment="1">
      <alignment vertical="top"/>
    </xf>
    <xf numFmtId="0" fontId="70" fillId="0" borderId="0" xfId="0" applyNumberFormat="1" applyFont="1" applyFill="1" applyBorder="1" applyAlignment="1">
      <alignment vertical="center"/>
    </xf>
    <xf numFmtId="49" fontId="70" fillId="0" borderId="0" xfId="0" applyNumberFormat="1" applyFont="1" applyFill="1" applyBorder="1" applyAlignment="1">
      <alignment vertical="center"/>
    </xf>
    <xf numFmtId="49" fontId="70" fillId="0" borderId="0" xfId="0" applyNumberFormat="1" applyFont="1" applyFill="1" applyBorder="1" applyAlignment="1">
      <alignment vertical="top"/>
    </xf>
    <xf numFmtId="0" fontId="37" fillId="0" borderId="0" xfId="0" applyNumberFormat="1" applyFont="1" applyBorder="1" applyAlignment="1">
      <alignment horizontal="right" vertical="center"/>
    </xf>
    <xf numFmtId="0" fontId="83" fillId="24" borderId="0" xfId="0" applyNumberFormat="1" applyFont="1" applyFill="1" applyAlignment="1"/>
    <xf numFmtId="0" fontId="77" fillId="24" borderId="25" xfId="49" applyFont="1" applyFill="1" applyBorder="1" applyAlignment="1">
      <alignment horizontal="center" vertical="center"/>
    </xf>
    <xf numFmtId="0" fontId="77" fillId="24" borderId="24" xfId="49" applyFont="1" applyFill="1" applyBorder="1" applyAlignment="1">
      <alignment horizontal="center" vertical="center"/>
    </xf>
    <xf numFmtId="0" fontId="77" fillId="24" borderId="21" xfId="49" applyFont="1" applyFill="1" applyBorder="1" applyAlignment="1">
      <alignment horizontal="center" vertical="center"/>
    </xf>
    <xf numFmtId="0" fontId="85" fillId="24" borderId="0" xfId="0" applyNumberFormat="1" applyFont="1" applyFill="1" applyAlignment="1">
      <alignment horizontal="center"/>
    </xf>
    <xf numFmtId="0" fontId="85" fillId="0" borderId="0" xfId="0" applyNumberFormat="1" applyFont="1" applyAlignment="1">
      <alignment horizontal="center"/>
    </xf>
    <xf numFmtId="0" fontId="74" fillId="0" borderId="0" xfId="0" applyNumberFormat="1" applyFont="1" applyBorder="1" applyAlignment="1">
      <alignment horizontal="center"/>
    </xf>
    <xf numFmtId="0" fontId="76" fillId="24" borderId="15" xfId="49" applyFont="1" applyFill="1" applyBorder="1" applyAlignment="1">
      <alignment horizontal="center" vertical="center"/>
    </xf>
    <xf numFmtId="0" fontId="76" fillId="24" borderId="63" xfId="49" applyFont="1" applyFill="1" applyBorder="1" applyAlignment="1">
      <alignment horizontal="center" vertical="center"/>
    </xf>
    <xf numFmtId="0" fontId="76" fillId="24" borderId="18" xfId="49" applyFont="1" applyFill="1" applyBorder="1" applyAlignment="1">
      <alignment horizontal="center" vertical="center"/>
    </xf>
    <xf numFmtId="0" fontId="76" fillId="24" borderId="17" xfId="49" applyFont="1" applyFill="1" applyBorder="1" applyAlignment="1">
      <alignment horizontal="center" vertical="center"/>
    </xf>
    <xf numFmtId="0" fontId="85" fillId="0" borderId="0" xfId="0" applyNumberFormat="1" applyFont="1" applyAlignment="1">
      <alignment horizontal="centerContinuous"/>
    </xf>
    <xf numFmtId="0" fontId="83" fillId="0" borderId="0" xfId="0" applyNumberFormat="1" applyFont="1" applyBorder="1" applyAlignment="1">
      <alignment horizontal="left" vertical="top"/>
    </xf>
    <xf numFmtId="0" fontId="74" fillId="0" borderId="0" xfId="0" applyNumberFormat="1" applyFont="1" applyBorder="1" applyAlignment="1">
      <alignment horizontal="center"/>
    </xf>
    <xf numFmtId="0" fontId="76" fillId="24" borderId="12" xfId="49" applyFont="1" applyFill="1" applyBorder="1" applyAlignment="1">
      <alignment horizontal="center" vertical="center"/>
    </xf>
    <xf numFmtId="0" fontId="76" fillId="24" borderId="64" xfId="49" applyFont="1" applyFill="1" applyBorder="1" applyAlignment="1">
      <alignment horizontal="center" vertical="center"/>
    </xf>
    <xf numFmtId="0" fontId="76" fillId="24" borderId="19" xfId="49" applyFont="1" applyFill="1" applyBorder="1" applyAlignment="1">
      <alignment horizontal="center" vertical="center"/>
    </xf>
    <xf numFmtId="0" fontId="76" fillId="24" borderId="14" xfId="49" applyFont="1" applyFill="1" applyBorder="1" applyAlignment="1">
      <alignment horizontal="center" vertical="center"/>
    </xf>
    <xf numFmtId="0" fontId="70" fillId="24" borderId="0" xfId="0" applyNumberFormat="1" applyFont="1" applyFill="1" applyAlignment="1"/>
    <xf numFmtId="0" fontId="83" fillId="0" borderId="0" xfId="0" applyNumberFormat="1" applyFont="1" applyBorder="1" applyAlignment="1">
      <alignment horizontal="center"/>
    </xf>
    <xf numFmtId="0" fontId="70" fillId="0" borderId="0" xfId="0" applyNumberFormat="1" applyFont="1" applyBorder="1" applyAlignment="1">
      <alignment horizontal="center"/>
    </xf>
    <xf numFmtId="0" fontId="83" fillId="0" borderId="0" xfId="0" applyNumberFormat="1" applyFont="1" applyAlignment="1"/>
    <xf numFmtId="0" fontId="84" fillId="0" borderId="0" xfId="0" applyNumberFormat="1" applyFont="1" applyAlignment="1">
      <alignment vertical="center"/>
    </xf>
    <xf numFmtId="0" fontId="84" fillId="0" borderId="0" xfId="0" applyNumberFormat="1" applyFont="1" applyAlignment="1"/>
    <xf numFmtId="0" fontId="42" fillId="0" borderId="0" xfId="0" applyNumberFormat="1" applyFont="1" applyAlignment="1"/>
    <xf numFmtId="0" fontId="74" fillId="0" borderId="15" xfId="0" applyNumberFormat="1" applyFont="1" applyBorder="1" applyAlignment="1">
      <alignment horizontal="center" vertical="center"/>
    </xf>
    <xf numFmtId="0" fontId="74" fillId="0" borderId="16" xfId="0" applyNumberFormat="1" applyFont="1" applyBorder="1" applyAlignment="1">
      <alignment horizontal="center" vertical="center"/>
    </xf>
    <xf numFmtId="0" fontId="74" fillId="0" borderId="17" xfId="0" applyNumberFormat="1" applyFont="1" applyBorder="1" applyAlignment="1">
      <alignment horizontal="center" vertical="center"/>
    </xf>
    <xf numFmtId="0" fontId="74" fillId="0" borderId="15" xfId="0" applyNumberFormat="1" applyFont="1" applyBorder="1" applyAlignment="1">
      <alignment horizontal="center" vertical="center" shrinkToFit="1"/>
    </xf>
    <xf numFmtId="0" fontId="74" fillId="0" borderId="16" xfId="0" applyNumberFormat="1" applyFont="1" applyBorder="1" applyAlignment="1">
      <alignment horizontal="center" vertical="center" shrinkToFit="1"/>
    </xf>
    <xf numFmtId="0" fontId="74" fillId="0" borderId="17" xfId="0" applyNumberFormat="1" applyFont="1" applyBorder="1" applyAlignment="1">
      <alignment horizontal="center" vertical="center" shrinkToFit="1"/>
    </xf>
    <xf numFmtId="0" fontId="74" fillId="0" borderId="15" xfId="0" applyNumberFormat="1" applyFont="1" applyBorder="1" applyAlignment="1">
      <alignment horizontal="center" vertical="center" wrapText="1"/>
    </xf>
    <xf numFmtId="0" fontId="74" fillId="0" borderId="16" xfId="0" applyNumberFormat="1" applyFont="1" applyBorder="1" applyAlignment="1">
      <alignment horizontal="center" vertical="center" wrapText="1"/>
    </xf>
    <xf numFmtId="0" fontId="74" fillId="0" borderId="17" xfId="0" applyNumberFormat="1" applyFont="1" applyBorder="1" applyAlignment="1">
      <alignment horizontal="center" vertical="center" wrapText="1"/>
    </xf>
    <xf numFmtId="0" fontId="74" fillId="0" borderId="0" xfId="0" applyNumberFormat="1" applyFont="1" applyBorder="1" applyAlignment="1">
      <alignment horizontal="center" vertical="center"/>
    </xf>
    <xf numFmtId="0" fontId="74" fillId="0" borderId="0" xfId="0" applyNumberFormat="1" applyFont="1" applyBorder="1" applyAlignment="1"/>
    <xf numFmtId="0" fontId="74" fillId="0" borderId="12" xfId="0" applyNumberFormat="1" applyFont="1" applyBorder="1" applyAlignment="1">
      <alignment horizontal="center" vertical="center"/>
    </xf>
    <xf numFmtId="0" fontId="74" fillId="0" borderId="13" xfId="0" applyNumberFormat="1" applyFont="1" applyBorder="1" applyAlignment="1">
      <alignment horizontal="center" vertical="center"/>
    </xf>
    <xf numFmtId="0" fontId="74" fillId="0" borderId="14" xfId="0" applyNumberFormat="1" applyFont="1" applyBorder="1" applyAlignment="1">
      <alignment horizontal="center" vertical="center"/>
    </xf>
    <xf numFmtId="0" fontId="74" fillId="0" borderId="12" xfId="0" applyNumberFormat="1" applyFont="1" applyBorder="1" applyAlignment="1">
      <alignment horizontal="center" vertical="center" shrinkToFit="1"/>
    </xf>
    <xf numFmtId="0" fontId="74" fillId="0" borderId="13" xfId="0" applyNumberFormat="1" applyFont="1" applyBorder="1" applyAlignment="1">
      <alignment horizontal="center" vertical="center" shrinkToFit="1"/>
    </xf>
    <xf numFmtId="0" fontId="74" fillId="0" borderId="14" xfId="0" applyNumberFormat="1" applyFont="1" applyBorder="1" applyAlignment="1">
      <alignment horizontal="center" vertical="center" shrinkToFit="1"/>
    </xf>
    <xf numFmtId="0" fontId="74" fillId="0" borderId="12" xfId="0" applyNumberFormat="1" applyFont="1" applyBorder="1" applyAlignment="1">
      <alignment horizontal="center" vertical="center" wrapText="1"/>
    </xf>
    <xf numFmtId="0" fontId="74" fillId="0" borderId="13" xfId="0" applyNumberFormat="1" applyFont="1" applyBorder="1" applyAlignment="1">
      <alignment horizontal="center" vertical="center" wrapText="1"/>
    </xf>
    <xf numFmtId="0" fontId="74" fillId="0" borderId="14" xfId="0" applyNumberFormat="1" applyFont="1" applyBorder="1" applyAlignment="1">
      <alignment horizontal="center" vertical="center" wrapText="1"/>
    </xf>
    <xf numFmtId="0" fontId="83" fillId="0" borderId="15" xfId="0" applyNumberFormat="1" applyFont="1" applyBorder="1" applyAlignment="1" applyProtection="1">
      <alignment horizontal="center" vertical="center"/>
      <protection locked="0"/>
    </xf>
    <xf numFmtId="0" fontId="83" fillId="0" borderId="16" xfId="0" applyNumberFormat="1" applyFont="1" applyBorder="1" applyAlignment="1" applyProtection="1">
      <alignment horizontal="center" vertical="center"/>
      <protection locked="0"/>
    </xf>
    <xf numFmtId="0" fontId="83" fillId="0" borderId="17" xfId="0" applyNumberFormat="1" applyFont="1" applyBorder="1" applyAlignment="1" applyProtection="1">
      <alignment horizontal="center" vertical="center"/>
      <protection locked="0"/>
    </xf>
    <xf numFmtId="0" fontId="99" fillId="0" borderId="16" xfId="0" applyNumberFormat="1" applyFont="1" applyBorder="1" applyAlignment="1" applyProtection="1">
      <alignment horizontal="center" vertical="center"/>
      <protection locked="0"/>
    </xf>
    <xf numFmtId="0" fontId="99" fillId="0" borderId="17" xfId="0" applyNumberFormat="1" applyFont="1" applyBorder="1" applyAlignment="1" applyProtection="1">
      <alignment horizontal="center" vertical="center"/>
      <protection locked="0"/>
    </xf>
    <xf numFmtId="177" fontId="99" fillId="0" borderId="15" xfId="0" applyNumberFormat="1" applyFont="1" applyBorder="1" applyAlignment="1" applyProtection="1">
      <alignment horizontal="right" vertical="center"/>
      <protection locked="0"/>
    </xf>
    <xf numFmtId="177" fontId="99" fillId="0" borderId="16" xfId="0" applyNumberFormat="1" applyFont="1" applyBorder="1" applyAlignment="1" applyProtection="1">
      <alignment horizontal="right" vertical="center"/>
      <protection locked="0"/>
    </xf>
    <xf numFmtId="177" fontId="99" fillId="0" borderId="17" xfId="0" applyNumberFormat="1" applyFont="1" applyBorder="1" applyAlignment="1" applyProtection="1">
      <alignment horizontal="right" vertical="center"/>
      <protection locked="0"/>
    </xf>
    <xf numFmtId="49" fontId="99" fillId="0" borderId="15" xfId="0" applyNumberFormat="1" applyFont="1" applyBorder="1" applyAlignment="1" applyProtection="1">
      <alignment horizontal="center" vertical="center"/>
      <protection locked="0"/>
    </xf>
    <xf numFmtId="49" fontId="99" fillId="0" borderId="16" xfId="0" applyNumberFormat="1" applyFont="1" applyBorder="1" applyAlignment="1" applyProtection="1">
      <alignment horizontal="center" vertical="center"/>
      <protection locked="0"/>
    </xf>
    <xf numFmtId="49" fontId="99" fillId="0" borderId="17" xfId="0" applyNumberFormat="1" applyFont="1" applyBorder="1" applyAlignment="1" applyProtection="1">
      <alignment horizontal="center" vertical="center"/>
      <protection locked="0"/>
    </xf>
    <xf numFmtId="0" fontId="99" fillId="0" borderId="15" xfId="0" applyNumberFormat="1" applyFont="1" applyBorder="1" applyAlignment="1" applyProtection="1">
      <alignment horizontal="center" vertical="center"/>
      <protection locked="0"/>
    </xf>
    <xf numFmtId="0" fontId="83" fillId="0" borderId="15" xfId="0" applyNumberFormat="1" applyFont="1" applyBorder="1" applyAlignment="1" applyProtection="1">
      <alignment horizontal="center" vertical="center" wrapText="1"/>
      <protection locked="0"/>
    </xf>
    <xf numFmtId="0" fontId="83" fillId="0" borderId="15" xfId="0" applyNumberFormat="1" applyFont="1" applyBorder="1" applyAlignment="1" applyProtection="1">
      <alignment horizontal="left" vertical="center"/>
      <protection locked="0"/>
    </xf>
    <xf numFmtId="0" fontId="83" fillId="0" borderId="16" xfId="0" applyNumberFormat="1" applyFont="1" applyBorder="1" applyAlignment="1" applyProtection="1">
      <alignment horizontal="left" vertical="center"/>
      <protection locked="0"/>
    </xf>
    <xf numFmtId="0" fontId="83" fillId="0" borderId="17" xfId="0" applyNumberFormat="1" applyFont="1" applyBorder="1" applyAlignment="1" applyProtection="1">
      <alignment horizontal="left" vertical="center"/>
      <protection locked="0"/>
    </xf>
    <xf numFmtId="0" fontId="37" fillId="0" borderId="0" xfId="0" applyNumberFormat="1" applyFont="1" applyBorder="1" applyAlignment="1"/>
    <xf numFmtId="0" fontId="83" fillId="0" borderId="283" xfId="0" applyNumberFormat="1" applyFont="1" applyBorder="1" applyAlignment="1" applyProtection="1">
      <alignment horizontal="center" vertical="center"/>
      <protection locked="0"/>
    </xf>
    <xf numFmtId="0" fontId="83" fillId="0" borderId="35" xfId="0" applyNumberFormat="1" applyFont="1" applyBorder="1" applyAlignment="1" applyProtection="1">
      <alignment horizontal="center" vertical="center"/>
      <protection locked="0"/>
    </xf>
    <xf numFmtId="0" fontId="83" fillId="0" borderId="284" xfId="0" applyNumberFormat="1" applyFont="1" applyBorder="1" applyAlignment="1" applyProtection="1">
      <alignment horizontal="center" vertical="center"/>
      <protection locked="0"/>
    </xf>
    <xf numFmtId="0" fontId="99" fillId="0" borderId="283" xfId="0" applyNumberFormat="1" applyFont="1" applyBorder="1" applyAlignment="1" applyProtection="1">
      <alignment horizontal="center" vertical="center"/>
      <protection locked="0"/>
    </xf>
    <xf numFmtId="0" fontId="99" fillId="0" borderId="35" xfId="0" applyNumberFormat="1" applyFont="1" applyBorder="1" applyAlignment="1" applyProtection="1">
      <alignment horizontal="center" vertical="center"/>
      <protection locked="0"/>
    </xf>
    <xf numFmtId="0" fontId="99" fillId="0" borderId="284" xfId="0" applyNumberFormat="1" applyFont="1" applyBorder="1" applyAlignment="1" applyProtection="1">
      <alignment horizontal="center" vertical="center"/>
      <protection locked="0"/>
    </xf>
    <xf numFmtId="177" fontId="99" fillId="0" borderId="283" xfId="0" applyNumberFormat="1" applyFont="1" applyBorder="1" applyAlignment="1" applyProtection="1">
      <alignment horizontal="right" vertical="center"/>
      <protection locked="0"/>
    </xf>
    <xf numFmtId="177" fontId="99" fillId="0" borderId="35" xfId="0" applyNumberFormat="1" applyFont="1" applyBorder="1" applyAlignment="1" applyProtection="1">
      <alignment horizontal="right" vertical="center"/>
      <protection locked="0"/>
    </xf>
    <xf numFmtId="177" fontId="99" fillId="0" borderId="284" xfId="0" applyNumberFormat="1" applyFont="1" applyBorder="1" applyAlignment="1" applyProtection="1">
      <alignment horizontal="right" vertical="center"/>
      <protection locked="0"/>
    </xf>
    <xf numFmtId="49" fontId="99" fillId="0" borderId="283" xfId="0" applyNumberFormat="1" applyFont="1" applyBorder="1" applyAlignment="1" applyProtection="1">
      <alignment horizontal="center" vertical="center"/>
      <protection locked="0"/>
    </xf>
    <xf numFmtId="49" fontId="99" fillId="0" borderId="35" xfId="0" applyNumberFormat="1" applyFont="1" applyBorder="1" applyAlignment="1" applyProtection="1">
      <alignment horizontal="center" vertical="center"/>
      <protection locked="0"/>
    </xf>
    <xf numFmtId="49" fontId="99" fillId="0" borderId="284" xfId="0" applyNumberFormat="1" applyFont="1" applyBorder="1" applyAlignment="1" applyProtection="1">
      <alignment horizontal="center" vertical="center"/>
      <protection locked="0"/>
    </xf>
    <xf numFmtId="178" fontId="99" fillId="0" borderId="283" xfId="0" applyNumberFormat="1" applyFont="1" applyBorder="1" applyAlignment="1" applyProtection="1">
      <alignment horizontal="right" vertical="center"/>
      <protection locked="0"/>
    </xf>
    <xf numFmtId="178" fontId="99" fillId="0" borderId="35" xfId="0" applyNumberFormat="1" applyFont="1" applyBorder="1" applyAlignment="1" applyProtection="1">
      <alignment horizontal="right" vertical="center"/>
      <protection locked="0"/>
    </xf>
    <xf numFmtId="178" fontId="99" fillId="0" borderId="284" xfId="0" applyNumberFormat="1" applyFont="1" applyBorder="1" applyAlignment="1" applyProtection="1">
      <alignment horizontal="right" vertical="center"/>
      <protection locked="0"/>
    </xf>
    <xf numFmtId="0" fontId="83" fillId="0" borderId="10" xfId="0" applyNumberFormat="1" applyFont="1" applyBorder="1" applyAlignment="1" applyProtection="1">
      <alignment horizontal="center" vertical="center"/>
      <protection locked="0"/>
    </xf>
    <xf numFmtId="0" fontId="83" fillId="0" borderId="0" xfId="0" applyNumberFormat="1" applyFont="1" applyBorder="1" applyAlignment="1" applyProtection="1">
      <alignment horizontal="center" vertical="center"/>
      <protection locked="0"/>
    </xf>
    <xf numFmtId="0" fontId="83" fillId="0" borderId="11" xfId="0" applyNumberFormat="1" applyFont="1" applyBorder="1" applyAlignment="1" applyProtection="1">
      <alignment horizontal="center" vertical="center"/>
      <protection locked="0"/>
    </xf>
    <xf numFmtId="0" fontId="100" fillId="0" borderId="10" xfId="0" applyNumberFormat="1" applyFont="1" applyBorder="1" applyAlignment="1" applyProtection="1">
      <alignment horizontal="center" vertical="center"/>
      <protection locked="0"/>
    </xf>
    <xf numFmtId="0" fontId="99" fillId="0" borderId="0" xfId="0" applyNumberFormat="1" applyFont="1" applyBorder="1" applyAlignment="1" applyProtection="1">
      <alignment horizontal="center" vertical="center"/>
      <protection locked="0"/>
    </xf>
    <xf numFmtId="0" fontId="99" fillId="0" borderId="11" xfId="0" applyNumberFormat="1" applyFont="1" applyBorder="1" applyAlignment="1" applyProtection="1">
      <alignment horizontal="center" vertical="center"/>
      <protection locked="0"/>
    </xf>
    <xf numFmtId="177" fontId="99" fillId="0" borderId="10" xfId="0" applyNumberFormat="1" applyFont="1" applyBorder="1" applyAlignment="1" applyProtection="1">
      <alignment horizontal="right" vertical="center"/>
      <protection locked="0"/>
    </xf>
    <xf numFmtId="177" fontId="99" fillId="0" borderId="0" xfId="0" applyNumberFormat="1" applyFont="1" applyBorder="1" applyAlignment="1" applyProtection="1">
      <alignment horizontal="right" vertical="center"/>
      <protection locked="0"/>
    </xf>
    <xf numFmtId="177" fontId="99" fillId="0" borderId="11" xfId="0" applyNumberFormat="1" applyFont="1" applyBorder="1" applyAlignment="1" applyProtection="1">
      <alignment horizontal="right" vertical="center"/>
      <protection locked="0"/>
    </xf>
    <xf numFmtId="49" fontId="99" fillId="0" borderId="10" xfId="0" applyNumberFormat="1" applyFont="1" applyBorder="1" applyAlignment="1" applyProtection="1">
      <alignment horizontal="center" vertical="center"/>
      <protection locked="0"/>
    </xf>
    <xf numFmtId="49" fontId="99" fillId="0" borderId="0" xfId="0" applyNumberFormat="1" applyFont="1" applyBorder="1" applyAlignment="1" applyProtection="1">
      <alignment horizontal="center" vertical="center"/>
      <protection locked="0"/>
    </xf>
    <xf numFmtId="49" fontId="99" fillId="0" borderId="11" xfId="0" applyNumberFormat="1" applyFont="1" applyBorder="1" applyAlignment="1" applyProtection="1">
      <alignment horizontal="center" vertical="center"/>
      <protection locked="0"/>
    </xf>
    <xf numFmtId="0" fontId="83" fillId="0" borderId="10" xfId="0" applyNumberFormat="1" applyFont="1" applyBorder="1" applyAlignment="1" applyProtection="1">
      <alignment horizontal="center" vertical="center" wrapText="1"/>
      <protection locked="0"/>
    </xf>
    <xf numFmtId="0" fontId="83" fillId="0" borderId="10" xfId="0" applyNumberFormat="1" applyFont="1" applyBorder="1" applyAlignment="1" applyProtection="1">
      <alignment horizontal="left" vertical="center"/>
      <protection locked="0"/>
    </xf>
    <xf numFmtId="0" fontId="83" fillId="0" borderId="0" xfId="0" applyNumberFormat="1" applyFont="1" applyBorder="1" applyAlignment="1" applyProtection="1">
      <alignment horizontal="left" vertical="center"/>
      <protection locked="0"/>
    </xf>
    <xf numFmtId="0" fontId="83" fillId="0" borderId="11" xfId="0" applyNumberFormat="1" applyFont="1" applyBorder="1" applyAlignment="1" applyProtection="1">
      <alignment horizontal="left" vertical="center"/>
      <protection locked="0"/>
    </xf>
    <xf numFmtId="0" fontId="99" fillId="0" borderId="10" xfId="0" applyNumberFormat="1" applyFont="1" applyBorder="1" applyAlignment="1" applyProtection="1">
      <alignment horizontal="center" vertical="center"/>
      <protection locked="0"/>
    </xf>
    <xf numFmtId="177" fontId="99" fillId="0" borderId="10" xfId="0" applyNumberFormat="1" applyFont="1" applyBorder="1" applyAlignment="1" applyProtection="1">
      <alignment horizontal="center" vertical="center"/>
      <protection locked="0"/>
    </xf>
    <xf numFmtId="177" fontId="99" fillId="0" borderId="0" xfId="0" applyNumberFormat="1" applyFont="1" applyBorder="1" applyAlignment="1" applyProtection="1">
      <alignment horizontal="center" vertical="center"/>
      <protection locked="0"/>
    </xf>
    <xf numFmtId="177" fontId="99" fillId="0" borderId="11" xfId="0" applyNumberFormat="1" applyFont="1" applyBorder="1" applyAlignment="1" applyProtection="1">
      <alignment horizontal="center" vertical="center"/>
      <protection locked="0"/>
    </xf>
    <xf numFmtId="0" fontId="83" fillId="0" borderId="12" xfId="0" applyNumberFormat="1" applyFont="1" applyBorder="1" applyAlignment="1" applyProtection="1">
      <alignment horizontal="center" vertical="center"/>
      <protection locked="0"/>
    </xf>
    <xf numFmtId="0" fontId="83" fillId="0" borderId="13" xfId="0" applyNumberFormat="1" applyFont="1" applyBorder="1" applyAlignment="1" applyProtection="1">
      <alignment horizontal="center" vertical="center"/>
      <protection locked="0"/>
    </xf>
    <xf numFmtId="0" fontId="83" fillId="0" borderId="14" xfId="0" applyNumberFormat="1" applyFont="1" applyBorder="1" applyAlignment="1" applyProtection="1">
      <alignment horizontal="center" vertical="center"/>
      <protection locked="0"/>
    </xf>
    <xf numFmtId="0" fontId="99" fillId="0" borderId="12" xfId="0" applyNumberFormat="1" applyFont="1" applyBorder="1" applyAlignment="1" applyProtection="1">
      <alignment horizontal="center" vertical="center"/>
      <protection locked="0"/>
    </xf>
    <xf numFmtId="0" fontId="99" fillId="0" borderId="13" xfId="0" applyNumberFormat="1" applyFont="1" applyBorder="1" applyAlignment="1" applyProtection="1">
      <alignment horizontal="center" vertical="center"/>
      <protection locked="0"/>
    </xf>
    <xf numFmtId="0" fontId="99" fillId="0" borderId="14" xfId="0" applyNumberFormat="1" applyFont="1" applyBorder="1" applyAlignment="1" applyProtection="1">
      <alignment horizontal="center" vertical="center"/>
      <protection locked="0"/>
    </xf>
    <xf numFmtId="177" fontId="99" fillId="0" borderId="12" xfId="0" applyNumberFormat="1" applyFont="1" applyBorder="1" applyAlignment="1" applyProtection="1">
      <alignment horizontal="center" vertical="center"/>
      <protection locked="0"/>
    </xf>
    <xf numFmtId="177" fontId="99" fillId="0" borderId="13" xfId="0" applyNumberFormat="1" applyFont="1" applyBorder="1" applyAlignment="1" applyProtection="1">
      <alignment horizontal="center" vertical="center"/>
      <protection locked="0"/>
    </xf>
    <xf numFmtId="177" fontId="99" fillId="0" borderId="14" xfId="0" applyNumberFormat="1" applyFont="1" applyBorder="1" applyAlignment="1" applyProtection="1">
      <alignment horizontal="center" vertical="center"/>
      <protection locked="0"/>
    </xf>
    <xf numFmtId="49" fontId="99" fillId="0" borderId="12" xfId="0" applyNumberFormat="1" applyFont="1" applyBorder="1" applyAlignment="1" applyProtection="1">
      <alignment horizontal="center" vertical="center"/>
      <protection locked="0"/>
    </xf>
    <xf numFmtId="49" fontId="99" fillId="0" borderId="13" xfId="0" applyNumberFormat="1" applyFont="1" applyBorder="1" applyAlignment="1" applyProtection="1">
      <alignment horizontal="center" vertical="center"/>
      <protection locked="0"/>
    </xf>
    <xf numFmtId="49" fontId="99" fillId="0" borderId="14" xfId="0" applyNumberFormat="1" applyFont="1" applyBorder="1" applyAlignment="1" applyProtection="1">
      <alignment horizontal="center" vertical="center"/>
      <protection locked="0"/>
    </xf>
    <xf numFmtId="178" fontId="99" fillId="0" borderId="280" xfId="0" applyNumberFormat="1" applyFont="1" applyBorder="1" applyAlignment="1" applyProtection="1">
      <alignment horizontal="right" vertical="center"/>
      <protection locked="0"/>
    </xf>
    <xf numFmtId="178" fontId="99" fillId="0" borderId="281" xfId="0" applyNumberFormat="1" applyFont="1" applyBorder="1" applyAlignment="1" applyProtection="1">
      <alignment horizontal="right" vertical="center"/>
      <protection locked="0"/>
    </xf>
    <xf numFmtId="178" fontId="99" fillId="0" borderId="282" xfId="0" applyNumberFormat="1" applyFont="1" applyBorder="1" applyAlignment="1" applyProtection="1">
      <alignment horizontal="right" vertical="center"/>
      <protection locked="0"/>
    </xf>
    <xf numFmtId="0" fontId="37" fillId="0" borderId="15" xfId="0" applyNumberFormat="1" applyFont="1" applyBorder="1" applyAlignment="1" applyProtection="1">
      <alignment vertical="center"/>
      <protection locked="0"/>
    </xf>
    <xf numFmtId="0" fontId="37" fillId="0" borderId="16" xfId="0" applyNumberFormat="1" applyFont="1" applyBorder="1" applyAlignment="1" applyProtection="1">
      <alignment vertical="center"/>
      <protection locked="0"/>
    </xf>
    <xf numFmtId="0" fontId="37" fillId="0" borderId="17" xfId="0" applyNumberFormat="1" applyFont="1" applyBorder="1" applyAlignment="1" applyProtection="1">
      <alignment vertical="center"/>
      <protection locked="0"/>
    </xf>
    <xf numFmtId="0" fontId="99" fillId="0" borderId="16" xfId="0" applyNumberFormat="1" applyFont="1" applyBorder="1" applyAlignment="1" applyProtection="1">
      <alignment horizontal="right" vertical="center"/>
      <protection locked="0"/>
    </xf>
    <xf numFmtId="0" fontId="99" fillId="0" borderId="17" xfId="0" applyNumberFormat="1" applyFont="1" applyBorder="1" applyAlignment="1" applyProtection="1">
      <alignment horizontal="right" vertical="center"/>
      <protection locked="0"/>
    </xf>
    <xf numFmtId="0" fontId="70" fillId="0" borderId="15" xfId="0" applyNumberFormat="1" applyFont="1" applyBorder="1" applyAlignment="1" applyProtection="1">
      <alignment horizontal="left" vertical="center"/>
      <protection locked="0"/>
    </xf>
    <xf numFmtId="0" fontId="70" fillId="0" borderId="16" xfId="0" applyNumberFormat="1" applyFont="1" applyBorder="1" applyAlignment="1" applyProtection="1">
      <alignment horizontal="left" vertical="center"/>
      <protection locked="0"/>
    </xf>
    <xf numFmtId="0" fontId="70" fillId="0" borderId="17" xfId="0" applyNumberFormat="1" applyFont="1" applyBorder="1" applyAlignment="1" applyProtection="1">
      <alignment horizontal="left" vertical="center"/>
      <protection locked="0"/>
    </xf>
    <xf numFmtId="0" fontId="37" fillId="0" borderId="12" xfId="0" applyNumberFormat="1" applyFont="1" applyBorder="1" applyAlignment="1" applyProtection="1">
      <alignment vertical="center"/>
      <protection locked="0"/>
    </xf>
    <xf numFmtId="0" fontId="37" fillId="0" borderId="13" xfId="0" applyNumberFormat="1" applyFont="1" applyBorder="1" applyAlignment="1" applyProtection="1">
      <alignment vertical="center"/>
      <protection locked="0"/>
    </xf>
    <xf numFmtId="0" fontId="37" fillId="0" borderId="14" xfId="0" applyNumberFormat="1" applyFont="1" applyBorder="1" applyAlignment="1" applyProtection="1">
      <alignment vertical="center"/>
      <protection locked="0"/>
    </xf>
    <xf numFmtId="0" fontId="99" fillId="0" borderId="13" xfId="0" applyNumberFormat="1" applyFont="1" applyBorder="1" applyAlignment="1" applyProtection="1">
      <alignment horizontal="right" vertical="center"/>
      <protection locked="0"/>
    </xf>
    <xf numFmtId="0" fontId="99" fillId="0" borderId="14" xfId="0" applyNumberFormat="1" applyFont="1" applyBorder="1" applyAlignment="1" applyProtection="1">
      <alignment horizontal="right" vertical="center"/>
      <protection locked="0"/>
    </xf>
    <xf numFmtId="0" fontId="101" fillId="0" borderId="1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0" fontId="82" fillId="0" borderId="0" xfId="0" applyNumberFormat="1" applyFont="1" applyBorder="1" applyAlignment="1">
      <alignment vertical="center"/>
    </xf>
    <xf numFmtId="0" fontId="37" fillId="0" borderId="0" xfId="0" applyNumberFormat="1" applyFont="1" applyBorder="1" applyAlignment="1">
      <alignment vertical="center" wrapText="1"/>
    </xf>
    <xf numFmtId="0" fontId="76" fillId="0" borderId="0" xfId="58" applyNumberFormat="1" applyFont="1" applyBorder="1" applyAlignment="1">
      <alignment horizontal="center" vertical="center"/>
    </xf>
    <xf numFmtId="0" fontId="76" fillId="0" borderId="0" xfId="58" applyNumberFormat="1" applyFont="1" applyBorder="1" applyAlignment="1">
      <alignment horizontal="center" vertical="center"/>
    </xf>
    <xf numFmtId="0" fontId="37" fillId="0" borderId="0" xfId="58" applyNumberFormat="1" applyFont="1" applyBorder="1" applyAlignment="1">
      <alignment horizontal="center" vertical="center" shrinkToFit="1"/>
    </xf>
    <xf numFmtId="0" fontId="74" fillId="0" borderId="133" xfId="58" applyNumberFormat="1" applyFont="1" applyBorder="1" applyAlignment="1">
      <alignment horizontal="left" vertical="center"/>
    </xf>
    <xf numFmtId="0" fontId="74" fillId="0" borderId="26" xfId="58" applyNumberFormat="1" applyFont="1" applyBorder="1" applyAlignment="1">
      <alignment horizontal="left" vertical="center"/>
    </xf>
    <xf numFmtId="0" fontId="74" fillId="0" borderId="147" xfId="58" applyNumberFormat="1" applyFont="1" applyBorder="1" applyAlignment="1">
      <alignment horizontal="left" vertical="center"/>
    </xf>
    <xf numFmtId="49" fontId="74" fillId="0" borderId="133" xfId="58" applyNumberFormat="1" applyFont="1" applyBorder="1" applyAlignment="1">
      <alignment horizontal="left" vertical="center"/>
    </xf>
    <xf numFmtId="49" fontId="74" fillId="0" borderId="26" xfId="58" applyNumberFormat="1" applyFont="1" applyBorder="1" applyAlignment="1">
      <alignment horizontal="left" vertical="center"/>
    </xf>
    <xf numFmtId="49" fontId="74" fillId="0" borderId="147" xfId="58" applyNumberFormat="1" applyFont="1" applyBorder="1" applyAlignment="1">
      <alignment horizontal="left" vertical="center"/>
    </xf>
    <xf numFmtId="0" fontId="70" fillId="24" borderId="151" xfId="58" applyFont="1" applyFill="1" applyBorder="1" applyAlignment="1" applyProtection="1">
      <alignment horizontal="left" vertical="top"/>
      <protection locked="0"/>
    </xf>
    <xf numFmtId="0" fontId="70" fillId="0" borderId="35" xfId="58" applyNumberFormat="1" applyFont="1" applyBorder="1" applyAlignment="1"/>
    <xf numFmtId="177" fontId="76" fillId="29" borderId="25" xfId="86" applyNumberFormat="1" applyFont="1" applyFill="1" applyBorder="1" applyAlignment="1">
      <alignment horizontal="right" vertical="center"/>
    </xf>
    <xf numFmtId="177" fontId="76" fillId="29" borderId="21" xfId="86" applyNumberFormat="1" applyFont="1" applyFill="1" applyBorder="1" applyAlignment="1">
      <alignment horizontal="right" vertical="center"/>
    </xf>
    <xf numFmtId="177" fontId="76" fillId="29" borderId="15" xfId="86" applyNumberFormat="1" applyFont="1" applyFill="1" applyBorder="1" applyAlignment="1">
      <alignment horizontal="right" vertical="center"/>
    </xf>
    <xf numFmtId="177" fontId="76" fillId="29" borderId="17" xfId="86" applyNumberFormat="1" applyFont="1" applyFill="1" applyBorder="1" applyAlignment="1">
      <alignment horizontal="right" vertical="center"/>
    </xf>
    <xf numFmtId="177" fontId="76" fillId="32" borderId="25" xfId="86" applyNumberFormat="1" applyFont="1" applyFill="1" applyBorder="1" applyAlignment="1">
      <alignment horizontal="right" vertical="center"/>
    </xf>
    <xf numFmtId="177" fontId="76" fillId="32" borderId="21" xfId="86" applyNumberFormat="1" applyFont="1" applyFill="1" applyBorder="1" applyAlignment="1">
      <alignment horizontal="right" vertical="center"/>
    </xf>
    <xf numFmtId="38" fontId="37" fillId="24" borderId="0" xfId="86" applyFont="1" applyFill="1" applyBorder="1" applyAlignment="1">
      <alignment horizontal="left" vertical="top"/>
    </xf>
    <xf numFmtId="38" fontId="90" fillId="0" borderId="0" xfId="88" applyNumberFormat="1" applyFont="1" applyAlignment="1">
      <alignment horizontal="right" vertical="center"/>
    </xf>
    <xf numFmtId="0" fontId="90" fillId="0" borderId="0" xfId="88" applyFont="1" applyAlignment="1">
      <alignment horizontal="right" vertical="center"/>
    </xf>
    <xf numFmtId="0" fontId="90" fillId="0" borderId="0" xfId="88" applyFont="1" applyAlignment="1"/>
    <xf numFmtId="194" fontId="49" fillId="0" borderId="135" xfId="33" applyNumberFormat="1" applyFont="1" applyBorder="1" applyAlignment="1" applyProtection="1">
      <alignment horizontal="center" vertical="center"/>
      <protection locked="0"/>
    </xf>
    <xf numFmtId="194" fontId="49" fillId="0" borderId="36" xfId="33" applyNumberFormat="1" applyFont="1" applyBorder="1" applyAlignment="1" applyProtection="1">
      <alignment horizontal="center" vertical="center"/>
      <protection locked="0"/>
    </xf>
    <xf numFmtId="194" fontId="49" fillId="0" borderId="148" xfId="33" applyNumberFormat="1" applyFont="1" applyBorder="1" applyAlignment="1" applyProtection="1">
      <alignment horizontal="center" vertical="center"/>
      <protection locked="0"/>
    </xf>
    <xf numFmtId="194" fontId="49" fillId="0" borderId="136" xfId="33" applyNumberFormat="1" applyFont="1" applyBorder="1" applyAlignment="1" applyProtection="1">
      <alignment horizontal="center" vertical="center"/>
      <protection locked="0"/>
    </xf>
    <xf numFmtId="194" fontId="49" fillId="0" borderId="35" xfId="33" applyNumberFormat="1" applyFont="1" applyBorder="1" applyAlignment="1" applyProtection="1">
      <alignment horizontal="center" vertical="center"/>
      <protection locked="0"/>
    </xf>
    <xf numFmtId="194" fontId="49" fillId="0" borderId="149" xfId="33" applyNumberFormat="1" applyFont="1" applyBorder="1" applyAlignment="1" applyProtection="1">
      <alignment horizontal="center" vertical="center"/>
      <protection locked="0"/>
    </xf>
    <xf numFmtId="0" fontId="33" fillId="0" borderId="42" xfId="0" applyFont="1" applyFill="1" applyBorder="1" applyAlignment="1">
      <alignment horizontal="center" vertical="center"/>
    </xf>
    <xf numFmtId="0" fontId="33" fillId="0" borderId="41" xfId="0" applyFont="1" applyFill="1" applyBorder="1" applyAlignment="1">
      <alignment horizontal="center" vertical="center"/>
    </xf>
    <xf numFmtId="0" fontId="30" fillId="0" borderId="43" xfId="0" applyFont="1" applyFill="1" applyBorder="1" applyAlignment="1">
      <alignment horizontal="center" vertical="center" wrapText="1"/>
    </xf>
    <xf numFmtId="0" fontId="33" fillId="0" borderId="47"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76"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48"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78" xfId="0" applyFont="1" applyFill="1" applyBorder="1" applyAlignment="1">
      <alignment horizontal="center" vertical="center"/>
    </xf>
    <xf numFmtId="0" fontId="37" fillId="0" borderId="0" xfId="0" applyFont="1" applyAlignment="1">
      <alignment horizontal="left" vertical="center"/>
    </xf>
    <xf numFmtId="0" fontId="37" fillId="0" borderId="0" xfId="0" applyNumberFormat="1" applyFont="1" applyBorder="1" applyAlignment="1">
      <alignment horizontal="left" vertical="center"/>
    </xf>
    <xf numFmtId="49" fontId="78" fillId="30" borderId="324" xfId="0" applyNumberFormat="1" applyFont="1" applyFill="1" applyBorder="1" applyAlignment="1" applyProtection="1">
      <alignment horizontal="center" vertical="center"/>
      <protection locked="0"/>
    </xf>
    <xf numFmtId="38" fontId="76" fillId="30" borderId="325" xfId="33" applyFont="1" applyFill="1" applyBorder="1" applyAlignment="1" applyProtection="1">
      <alignment horizontal="right" vertical="center"/>
      <protection locked="0"/>
    </xf>
    <xf numFmtId="38" fontId="76" fillId="30" borderId="326" xfId="33" applyFont="1" applyFill="1" applyBorder="1" applyAlignment="1" applyProtection="1">
      <alignment horizontal="right" vertical="center"/>
      <protection locked="0"/>
    </xf>
    <xf numFmtId="38" fontId="76" fillId="30" borderId="327" xfId="33" applyFont="1" applyFill="1" applyBorder="1" applyAlignment="1" applyProtection="1">
      <alignment horizontal="right" vertical="center"/>
      <protection locked="0"/>
    </xf>
    <xf numFmtId="0" fontId="78" fillId="30" borderId="328" xfId="0" applyNumberFormat="1" applyFont="1" applyFill="1" applyBorder="1" applyAlignment="1" applyProtection="1">
      <alignment horizontal="center"/>
    </xf>
    <xf numFmtId="191" fontId="76" fillId="30" borderId="326" xfId="33" quotePrefix="1" applyNumberFormat="1" applyFont="1" applyFill="1" applyBorder="1" applyAlignment="1" applyProtection="1">
      <alignment horizontal="center" vertical="center"/>
      <protection locked="0"/>
    </xf>
    <xf numFmtId="191" fontId="76" fillId="30" borderId="326" xfId="33" applyNumberFormat="1" applyFont="1" applyFill="1" applyBorder="1" applyAlignment="1" applyProtection="1">
      <alignment horizontal="center" vertical="center"/>
      <protection locked="0"/>
    </xf>
    <xf numFmtId="38" fontId="76" fillId="30" borderId="329" xfId="33" applyFont="1" applyFill="1" applyBorder="1" applyAlignment="1" applyProtection="1">
      <alignment horizontal="right" vertical="center"/>
      <protection locked="0"/>
    </xf>
    <xf numFmtId="38" fontId="76" fillId="30" borderId="330" xfId="33" applyFont="1" applyFill="1" applyBorder="1" applyAlignment="1" applyProtection="1">
      <alignment horizontal="right" vertical="center"/>
      <protection locked="0"/>
    </xf>
    <xf numFmtId="38" fontId="76" fillId="30" borderId="331" xfId="33" applyFont="1" applyFill="1" applyBorder="1" applyAlignment="1" applyProtection="1">
      <alignment horizontal="right" vertical="center"/>
      <protection locked="0"/>
    </xf>
    <xf numFmtId="0" fontId="78" fillId="30" borderId="332" xfId="0" applyNumberFormat="1" applyFont="1" applyFill="1" applyBorder="1" applyAlignment="1" applyProtection="1">
      <alignment horizontal="center"/>
    </xf>
    <xf numFmtId="191" fontId="76" fillId="30" borderId="330" xfId="33" applyNumberFormat="1" applyFont="1" applyFill="1" applyBorder="1" applyAlignment="1" applyProtection="1">
      <alignment horizontal="center" vertical="center"/>
      <protection locked="0"/>
    </xf>
    <xf numFmtId="191" fontId="76" fillId="30" borderId="330" xfId="33" quotePrefix="1" applyNumberFormat="1" applyFont="1" applyFill="1" applyBorder="1" applyAlignment="1" applyProtection="1">
      <alignment horizontal="center" vertical="center"/>
      <protection locked="0"/>
    </xf>
    <xf numFmtId="38" fontId="76" fillId="30" borderId="333" xfId="33" applyFont="1" applyFill="1" applyBorder="1" applyAlignment="1" applyProtection="1">
      <alignment horizontal="right" vertical="center"/>
      <protection locked="0"/>
    </xf>
    <xf numFmtId="38" fontId="76" fillId="30" borderId="334" xfId="33" applyFont="1" applyFill="1" applyBorder="1" applyAlignment="1" applyProtection="1">
      <alignment horizontal="right" vertical="center"/>
      <protection locked="0"/>
    </xf>
    <xf numFmtId="38" fontId="76" fillId="30" borderId="335" xfId="33" applyFont="1" applyFill="1" applyBorder="1" applyAlignment="1" applyProtection="1">
      <alignment horizontal="right" vertical="center"/>
      <protection locked="0"/>
    </xf>
    <xf numFmtId="0" fontId="78" fillId="30" borderId="336" xfId="0" applyNumberFormat="1" applyFont="1" applyFill="1" applyBorder="1" applyAlignment="1" applyProtection="1">
      <alignment horizontal="center"/>
    </xf>
    <xf numFmtId="191" fontId="76" fillId="30" borderId="334" xfId="33" applyNumberFormat="1" applyFont="1" applyFill="1" applyBorder="1" applyAlignment="1" applyProtection="1">
      <alignment horizontal="center" vertical="center"/>
      <protection locked="0"/>
    </xf>
    <xf numFmtId="0" fontId="70" fillId="0" borderId="0" xfId="0" applyNumberFormat="1" applyFont="1" applyBorder="1" applyAlignment="1">
      <alignment horizontal="left" vertical="center"/>
    </xf>
  </cellXfs>
  <cellStyles count="9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2"/>
    <cellStyle name="パーセント 3" xfId="73"/>
    <cellStyle name="ハイパーリンク 2" xfId="6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3"/>
    <cellStyle name="桁区切り 2 3" xfId="74"/>
    <cellStyle name="桁区切り 3" xfId="35"/>
    <cellStyle name="桁区切り 4" xfId="52"/>
    <cellStyle name="桁区切り 5" xfId="72"/>
    <cellStyle name="桁区切り 5 2" xfId="82"/>
    <cellStyle name="桁区切り 6" xfId="76"/>
    <cellStyle name="桁区切り 6 2" xfId="80"/>
    <cellStyle name="桁区切り 6 2 2" xfId="86"/>
    <cellStyle name="桁区切り 6 3" xfId="84"/>
    <cellStyle name="桁区切り 7" xfId="78"/>
    <cellStyle name="桁区切り 8" xfId="8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8"/>
    <cellStyle name="標準 11" xfId="59"/>
    <cellStyle name="標準 11 2" xfId="75"/>
    <cellStyle name="標準 11 2 2" xfId="79"/>
    <cellStyle name="標準 11 2 2 2" xfId="85"/>
    <cellStyle name="標準 12" xfId="60"/>
    <cellStyle name="標準 13" xfId="64"/>
    <cellStyle name="標準 14" xfId="65"/>
    <cellStyle name="標準 15" xfId="68"/>
    <cellStyle name="標準 16" xfId="69"/>
    <cellStyle name="標準 17" xfId="70"/>
    <cellStyle name="標準 18" xfId="77"/>
    <cellStyle name="標準 19" xfId="88"/>
    <cellStyle name="標準 2" xfId="45"/>
    <cellStyle name="標準 2 2" xfId="46"/>
    <cellStyle name="標準 2 2 2" xfId="53"/>
    <cellStyle name="標準 2 3" xfId="57"/>
    <cellStyle name="標準 2 4" xfId="67"/>
    <cellStyle name="標準 2 5" xfId="71"/>
    <cellStyle name="標準 20" xfId="90"/>
    <cellStyle name="標準 3" xfId="47"/>
    <cellStyle name="標準 3 2" xfId="61"/>
    <cellStyle name="標準 4" xfId="48"/>
    <cellStyle name="標準 5" xfId="49"/>
    <cellStyle name="標準 6" xfId="50"/>
    <cellStyle name="標準 7" xfId="54"/>
    <cellStyle name="標準 7 2" xfId="81"/>
    <cellStyle name="標準 7 3" xfId="87"/>
    <cellStyle name="標準 8" xfId="55"/>
    <cellStyle name="標準 8 2" xfId="83"/>
    <cellStyle name="標準 9" xfId="56"/>
    <cellStyle name="良い" xfId="51" builtinId="26" customBuiltin="1"/>
  </cellStyles>
  <dxfs count="0"/>
  <tableStyles count="0" defaultTableStyle="TableStyleMedium2" defaultPivotStyle="PivotStyleLight16"/>
  <colors>
    <mruColors>
      <color rgb="FFFFCCFF"/>
      <color rgb="FF33CC33"/>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300-000000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300-000001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300-000002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300-000003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300-000004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300-000005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57151</xdr:colOff>
      <xdr:row>8</xdr:row>
      <xdr:rowOff>206188</xdr:rowOff>
    </xdr:to>
    <xdr:sp macro="" textlink="">
      <xdr:nvSpPr>
        <xdr:cNvPr id="11" name="Text Box 1030">
          <a:extLst>
            <a:ext uri="{FF2B5EF4-FFF2-40B4-BE49-F238E27FC236}">
              <a16:creationId xmlns:a16="http://schemas.microsoft.com/office/drawing/2014/main" id="{00000000-0008-0000-0300-0000995D0300}"/>
            </a:ext>
          </a:extLst>
        </xdr:cNvPr>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123263</xdr:colOff>
      <xdr:row>40</xdr:row>
      <xdr:rowOff>11206</xdr:rowOff>
    </xdr:from>
    <xdr:to>
      <xdr:col>39</xdr:col>
      <xdr:colOff>100852</xdr:colOff>
      <xdr:row>45</xdr:row>
      <xdr:rowOff>56030</xdr:rowOff>
    </xdr:to>
    <xdr:sp macro="" textlink="">
      <xdr:nvSpPr>
        <xdr:cNvPr id="12" name="角丸四角形 11"/>
        <xdr:cNvSpPr/>
      </xdr:nvSpPr>
      <xdr:spPr bwMode="auto">
        <a:xfrm>
          <a:off x="907675" y="6846794"/>
          <a:ext cx="5311589" cy="885265"/>
        </a:xfrm>
        <a:prstGeom prst="round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18288" rtlCol="0" anchor="ctr" upright="1"/>
        <a:lstStyle/>
        <a:p>
          <a:pPr algn="ctr" rtl="0"/>
          <a:r>
            <a:rPr lang="ja-JP" altLang="ja-JP" sz="900" b="0">
              <a:solidFill>
                <a:srgbClr val="FF0000"/>
              </a:solidFill>
              <a:effectLst/>
              <a:latin typeface="+mn-lt"/>
              <a:ea typeface="+mn-ea"/>
              <a:cs typeface="+mn-cs"/>
            </a:rPr>
            <a:t>本書は交付決定内容又はこれに付された条件に不服があり、取り下げようとする場合に使用</a:t>
          </a:r>
          <a:endParaRPr lang="en-US" altLang="ja-JP" sz="900" b="0">
            <a:solidFill>
              <a:srgbClr val="FF0000"/>
            </a:solidFill>
            <a:effectLst/>
            <a:latin typeface="+mn-lt"/>
            <a:ea typeface="+mn-ea"/>
            <a:cs typeface="+mn-cs"/>
          </a:endParaRPr>
        </a:p>
        <a:p>
          <a:pPr algn="ctr" rtl="0"/>
          <a:r>
            <a:rPr lang="ja-JP" altLang="ja-JP" sz="900" b="0" u="sng">
              <a:solidFill>
                <a:srgbClr val="FF0000"/>
              </a:solidFill>
              <a:effectLst/>
              <a:latin typeface="+mn-lt"/>
              <a:ea typeface="+mn-ea"/>
              <a:cs typeface="+mn-cs"/>
            </a:rPr>
            <a:t>なお、交付決定</a:t>
          </a:r>
          <a:r>
            <a:rPr lang="ja-JP" altLang="en-US" sz="900" b="0" u="sng">
              <a:solidFill>
                <a:srgbClr val="FF0000"/>
              </a:solidFill>
              <a:effectLst/>
              <a:latin typeface="+mn-lt"/>
              <a:ea typeface="+mn-ea"/>
              <a:cs typeface="+mn-cs"/>
            </a:rPr>
            <a:t>通知</a:t>
          </a:r>
          <a:r>
            <a:rPr lang="ja-JP" altLang="ja-JP" sz="900" b="0" u="sng">
              <a:solidFill>
                <a:srgbClr val="FF0000"/>
              </a:solidFill>
              <a:effectLst/>
              <a:latin typeface="+mn-lt"/>
              <a:ea typeface="+mn-ea"/>
              <a:cs typeface="+mn-cs"/>
            </a:rPr>
            <a:t>を受け</a:t>
          </a:r>
          <a:r>
            <a:rPr lang="ja-JP" altLang="en-US" sz="900" b="0" u="sng">
              <a:solidFill>
                <a:srgbClr val="FF0000"/>
              </a:solidFill>
              <a:effectLst/>
              <a:latin typeface="+mn-lt"/>
              <a:ea typeface="+mn-ea"/>
              <a:cs typeface="+mn-cs"/>
            </a:rPr>
            <a:t>た日から起算して</a:t>
          </a:r>
          <a:r>
            <a:rPr lang="ja-JP" altLang="ja-JP" sz="900" b="0" u="sng">
              <a:solidFill>
                <a:srgbClr val="FF0000"/>
              </a:solidFill>
              <a:effectLst/>
              <a:latin typeface="+mn-lt"/>
              <a:ea typeface="+mn-ea"/>
              <a:cs typeface="+mn-cs"/>
            </a:rPr>
            <a:t>１０日以内にセンターに提出しなければならない</a:t>
          </a:r>
          <a:endParaRPr lang="ja-JP" altLang="ja-JP" sz="900" b="0">
            <a:solidFill>
              <a:srgbClr val="FF0000"/>
            </a:solidFill>
            <a:effectLst/>
          </a:endParaRPr>
        </a:p>
        <a:p>
          <a:pPr algn="ctr"/>
          <a:endParaRPr lang="en-US" altLang="ja-JP" sz="900" b="0">
            <a:solidFill>
              <a:srgbClr val="FF0000"/>
            </a:solidFill>
            <a:effectLst/>
            <a:latin typeface="+mn-lt"/>
            <a:ea typeface="+mn-ea"/>
            <a:cs typeface="+mn-cs"/>
          </a:endParaRPr>
        </a:p>
        <a:p>
          <a:pPr algn="ctr"/>
          <a:r>
            <a:rPr lang="ja-JP" altLang="ja-JP" sz="900" b="0">
              <a:solidFill>
                <a:srgbClr val="FF0000"/>
              </a:solidFill>
              <a:effectLst/>
              <a:latin typeface="+mn-lt"/>
              <a:ea typeface="+mn-ea"/>
              <a:cs typeface="+mn-cs"/>
            </a:rPr>
            <a:t>（上記以外による事業の廃止は、</a:t>
          </a:r>
          <a:r>
            <a:rPr lang="en-US" altLang="ja-JP" sz="900" b="0">
              <a:solidFill>
                <a:srgbClr val="FF0000"/>
              </a:solidFill>
              <a:effectLst/>
              <a:latin typeface="+mn-lt"/>
              <a:ea typeface="+mn-ea"/>
              <a:cs typeface="+mn-cs"/>
            </a:rPr>
            <a:t> </a:t>
          </a:r>
          <a:r>
            <a:rPr lang="ja-JP" altLang="ja-JP" sz="900" b="0">
              <a:solidFill>
                <a:srgbClr val="FF0000"/>
              </a:solidFill>
              <a:effectLst/>
              <a:latin typeface="+mn-lt"/>
              <a:ea typeface="+mn-ea"/>
              <a:cs typeface="+mn-cs"/>
            </a:rPr>
            <a:t>様式第</a:t>
          </a:r>
          <a:r>
            <a:rPr lang="ja-JP" altLang="en-US" sz="900" b="0">
              <a:solidFill>
                <a:srgbClr val="FF0000"/>
              </a:solidFill>
              <a:effectLst/>
              <a:latin typeface="+mn-lt"/>
              <a:ea typeface="+mn-ea"/>
              <a:cs typeface="+mn-cs"/>
            </a:rPr>
            <a:t>５</a:t>
          </a:r>
          <a:r>
            <a:rPr lang="ja-JP" altLang="ja-JP" sz="900" b="0">
              <a:solidFill>
                <a:srgbClr val="FF0000"/>
              </a:solidFill>
              <a:effectLst/>
              <a:latin typeface="+mn-lt"/>
              <a:ea typeface="+mn-ea"/>
              <a:cs typeface="+mn-cs"/>
            </a:rPr>
            <a:t>「計画変更等承認申請書」を使用）</a:t>
          </a:r>
          <a:endParaRPr kumimoji="1" lang="ja-JP" altLang="en-US" sz="9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8</xdr:col>
      <xdr:colOff>126466</xdr:colOff>
      <xdr:row>4</xdr:row>
      <xdr:rowOff>176893</xdr:rowOff>
    </xdr:from>
    <xdr:to>
      <xdr:col>17</xdr:col>
      <xdr:colOff>66435</xdr:colOff>
      <xdr:row>7</xdr:row>
      <xdr:rowOff>54429</xdr:rowOff>
    </xdr:to>
    <xdr:sp macro="" textlink="">
      <xdr:nvSpPr>
        <xdr:cNvPr id="11" name="四角形吹き出し 10"/>
        <xdr:cNvSpPr/>
      </xdr:nvSpPr>
      <xdr:spPr>
        <a:xfrm>
          <a:off x="1351109" y="1115786"/>
          <a:ext cx="1287076" cy="571500"/>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xdr:twoCellAnchor>
  <xdr:twoCellAnchor>
    <xdr:from>
      <xdr:col>50</xdr:col>
      <xdr:colOff>626249</xdr:colOff>
      <xdr:row>41</xdr:row>
      <xdr:rowOff>51956</xdr:rowOff>
    </xdr:from>
    <xdr:to>
      <xdr:col>55</xdr:col>
      <xdr:colOff>138546</xdr:colOff>
      <xdr:row>43</xdr:row>
      <xdr:rowOff>87495</xdr:rowOff>
    </xdr:to>
    <xdr:sp macro="" textlink="">
      <xdr:nvSpPr>
        <xdr:cNvPr id="21" name="四角形吹き出し 20"/>
        <xdr:cNvSpPr/>
      </xdr:nvSpPr>
      <xdr:spPr>
        <a:xfrm>
          <a:off x="11675249" y="9213274"/>
          <a:ext cx="3408888" cy="485812"/>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11</xdr:col>
      <xdr:colOff>130969</xdr:colOff>
      <xdr:row>22</xdr:row>
      <xdr:rowOff>19609</xdr:rowOff>
    </xdr:from>
    <xdr:to>
      <xdr:col>28</xdr:col>
      <xdr:colOff>123825</xdr:colOff>
      <xdr:row>23</xdr:row>
      <xdr:rowOff>23813</xdr:rowOff>
    </xdr:to>
    <xdr:sp macro="" textlink="">
      <xdr:nvSpPr>
        <xdr:cNvPr id="13" name="四角形吹き出し 12"/>
        <xdr:cNvSpPr/>
      </xdr:nvSpPr>
      <xdr:spPr>
        <a:xfrm>
          <a:off x="1804648" y="5122288"/>
          <a:ext cx="2537391" cy="235525"/>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4" name="四角形吹き出し 3"/>
        <xdr:cNvSpPr/>
      </xdr:nvSpPr>
      <xdr:spPr>
        <a:xfrm>
          <a:off x="2773055" y="394607"/>
          <a:ext cx="2812676" cy="335075"/>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35</xdr:col>
      <xdr:colOff>67234</xdr:colOff>
      <xdr:row>1</xdr:row>
      <xdr:rowOff>112058</xdr:rowOff>
    </xdr:from>
    <xdr:to>
      <xdr:col>43</xdr:col>
      <xdr:colOff>47624</xdr:colOff>
      <xdr:row>2</xdr:row>
      <xdr:rowOff>228197</xdr:rowOff>
    </xdr:to>
    <xdr:sp macro="" textlink="">
      <xdr:nvSpPr>
        <xdr:cNvPr id="7" name="四角形吹き出し 6"/>
        <xdr:cNvSpPr/>
      </xdr:nvSpPr>
      <xdr:spPr>
        <a:xfrm>
          <a:off x="5867959" y="359708"/>
          <a:ext cx="2199715"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47</xdr:col>
      <xdr:colOff>201491</xdr:colOff>
      <xdr:row>43</xdr:row>
      <xdr:rowOff>71437</xdr:rowOff>
    </xdr:from>
    <xdr:to>
      <xdr:col>52</xdr:col>
      <xdr:colOff>142875</xdr:colOff>
      <xdr:row>45</xdr:row>
      <xdr:rowOff>115815</xdr:rowOff>
    </xdr:to>
    <xdr:sp macro="" textlink="">
      <xdr:nvSpPr>
        <xdr:cNvPr id="9" name="四角形吹き出し 8"/>
        <xdr:cNvSpPr/>
      </xdr:nvSpPr>
      <xdr:spPr>
        <a:xfrm>
          <a:off x="10678991" y="10096500"/>
          <a:ext cx="3275134" cy="473003"/>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0</xdr:col>
      <xdr:colOff>188329</xdr:colOff>
      <xdr:row>25</xdr:row>
      <xdr:rowOff>4330</xdr:rowOff>
    </xdr:from>
    <xdr:to>
      <xdr:col>26</xdr:col>
      <xdr:colOff>51955</xdr:colOff>
      <xdr:row>27</xdr:row>
      <xdr:rowOff>86591</xdr:rowOff>
    </xdr:to>
    <xdr:sp macro="" textlink="">
      <xdr:nvSpPr>
        <xdr:cNvPr id="12" name="四角形吹き出し 11"/>
        <xdr:cNvSpPr/>
      </xdr:nvSpPr>
      <xdr:spPr>
        <a:xfrm rot="10800000" flipV="1">
          <a:off x="188329" y="5615421"/>
          <a:ext cx="4262444" cy="480579"/>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xdr:twoCellAnchor>
  <xdr:twoCellAnchor>
    <xdr:from>
      <xdr:col>35</xdr:col>
      <xdr:colOff>43913</xdr:colOff>
      <xdr:row>4</xdr:row>
      <xdr:rowOff>177511</xdr:rowOff>
    </xdr:from>
    <xdr:to>
      <xdr:col>43</xdr:col>
      <xdr:colOff>23811</xdr:colOff>
      <xdr:row>6</xdr:row>
      <xdr:rowOff>190499</xdr:rowOff>
    </xdr:to>
    <xdr:sp macro="" textlink="">
      <xdr:nvSpPr>
        <xdr:cNvPr id="15" name="四角形吹き出し 14"/>
        <xdr:cNvSpPr/>
      </xdr:nvSpPr>
      <xdr:spPr>
        <a:xfrm>
          <a:off x="5687476" y="1082386"/>
          <a:ext cx="2146835" cy="41780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114007</xdr:colOff>
      <xdr:row>3</xdr:row>
      <xdr:rowOff>30207</xdr:rowOff>
    </xdr:from>
    <xdr:to>
      <xdr:col>6</xdr:col>
      <xdr:colOff>437029</xdr:colOff>
      <xdr:row>4</xdr:row>
      <xdr:rowOff>100853</xdr:rowOff>
    </xdr:to>
    <xdr:sp macro="" textlink="">
      <xdr:nvSpPr>
        <xdr:cNvPr id="36" name="AutoShape 5"/>
        <xdr:cNvSpPr>
          <a:spLocks noChangeArrowheads="1"/>
        </xdr:cNvSpPr>
      </xdr:nvSpPr>
      <xdr:spPr bwMode="auto">
        <a:xfrm>
          <a:off x="270889" y="724972"/>
          <a:ext cx="3427052" cy="261146"/>
        </a:xfrm>
        <a:prstGeom prst="wedgeRoundRectCallout">
          <a:avLst>
            <a:gd name="adj1" fmla="val 22169"/>
            <a:gd name="adj2" fmla="val -284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900" b="0" i="0" u="none" strike="noStrike" baseline="0">
              <a:solidFill>
                <a:srgbClr val="FF0000"/>
              </a:solidFill>
              <a:latin typeface="+mj-ea"/>
              <a:ea typeface="+mj-ea"/>
            </a:rPr>
            <a:t>必要に応じて、項目を追加または削除して作成してください</a:t>
          </a:r>
          <a:endParaRPr lang="en-US" altLang="ja-JP" sz="900" b="0" i="0" u="none" strike="noStrike" baseline="0">
            <a:solidFill>
              <a:srgbClr val="FF0000"/>
            </a:solidFill>
            <a:latin typeface="+mj-ea"/>
            <a:ea typeface="+mj-ea"/>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82</xdr:row>
      <xdr:rowOff>66675</xdr:rowOff>
    </xdr:from>
    <xdr:to>
      <xdr:col>15</xdr:col>
      <xdr:colOff>142875</xdr:colOff>
      <xdr:row>83</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82</xdr:row>
      <xdr:rowOff>66675</xdr:rowOff>
    </xdr:from>
    <xdr:to>
      <xdr:col>20</xdr:col>
      <xdr:colOff>0</xdr:colOff>
      <xdr:row>83</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82</xdr:row>
      <xdr:rowOff>66675</xdr:rowOff>
    </xdr:from>
    <xdr:to>
      <xdr:col>24</xdr:col>
      <xdr:colOff>0</xdr:colOff>
      <xdr:row>83</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82</xdr:row>
      <xdr:rowOff>66675</xdr:rowOff>
    </xdr:from>
    <xdr:to>
      <xdr:col>37</xdr:col>
      <xdr:colOff>142875</xdr:colOff>
      <xdr:row>83</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82</xdr:row>
      <xdr:rowOff>66675</xdr:rowOff>
    </xdr:from>
    <xdr:to>
      <xdr:col>42</xdr:col>
      <xdr:colOff>0</xdr:colOff>
      <xdr:row>83</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82</xdr:row>
      <xdr:rowOff>66675</xdr:rowOff>
    </xdr:from>
    <xdr:to>
      <xdr:col>46</xdr:col>
      <xdr:colOff>0</xdr:colOff>
      <xdr:row>83</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82</xdr:row>
      <xdr:rowOff>66675</xdr:rowOff>
    </xdr:from>
    <xdr:to>
      <xdr:col>15</xdr:col>
      <xdr:colOff>142875</xdr:colOff>
      <xdr:row>83</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82</xdr:row>
      <xdr:rowOff>66675</xdr:rowOff>
    </xdr:from>
    <xdr:to>
      <xdr:col>20</xdr:col>
      <xdr:colOff>0</xdr:colOff>
      <xdr:row>83</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82</xdr:row>
      <xdr:rowOff>66675</xdr:rowOff>
    </xdr:from>
    <xdr:to>
      <xdr:col>24</xdr:col>
      <xdr:colOff>0</xdr:colOff>
      <xdr:row>83</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82</xdr:row>
      <xdr:rowOff>66675</xdr:rowOff>
    </xdr:from>
    <xdr:to>
      <xdr:col>37</xdr:col>
      <xdr:colOff>142875</xdr:colOff>
      <xdr:row>83</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82</xdr:row>
      <xdr:rowOff>66675</xdr:rowOff>
    </xdr:from>
    <xdr:to>
      <xdr:col>42</xdr:col>
      <xdr:colOff>0</xdr:colOff>
      <xdr:row>83</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82</xdr:row>
      <xdr:rowOff>66675</xdr:rowOff>
    </xdr:from>
    <xdr:to>
      <xdr:col>46</xdr:col>
      <xdr:colOff>0</xdr:colOff>
      <xdr:row>83</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82</xdr:row>
      <xdr:rowOff>66675</xdr:rowOff>
    </xdr:from>
    <xdr:to>
      <xdr:col>37</xdr:col>
      <xdr:colOff>142875</xdr:colOff>
      <xdr:row>83</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82</xdr:row>
      <xdr:rowOff>66675</xdr:rowOff>
    </xdr:from>
    <xdr:to>
      <xdr:col>42</xdr:col>
      <xdr:colOff>0</xdr:colOff>
      <xdr:row>83</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82</xdr:row>
      <xdr:rowOff>66675</xdr:rowOff>
    </xdr:from>
    <xdr:to>
      <xdr:col>46</xdr:col>
      <xdr:colOff>0</xdr:colOff>
      <xdr:row>83</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82</xdr:row>
      <xdr:rowOff>66675</xdr:rowOff>
    </xdr:from>
    <xdr:to>
      <xdr:col>15</xdr:col>
      <xdr:colOff>142875</xdr:colOff>
      <xdr:row>83</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82</xdr:row>
      <xdr:rowOff>66675</xdr:rowOff>
    </xdr:from>
    <xdr:to>
      <xdr:col>20</xdr:col>
      <xdr:colOff>0</xdr:colOff>
      <xdr:row>83</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82</xdr:row>
      <xdr:rowOff>66675</xdr:rowOff>
    </xdr:from>
    <xdr:to>
      <xdr:col>24</xdr:col>
      <xdr:colOff>0</xdr:colOff>
      <xdr:row>83</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4658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xdr:col>
      <xdr:colOff>37272</xdr:colOff>
      <xdr:row>78</xdr:row>
      <xdr:rowOff>51708</xdr:rowOff>
    </xdr:from>
    <xdr:to>
      <xdr:col>19</xdr:col>
      <xdr:colOff>96611</xdr:colOff>
      <xdr:row>79</xdr:row>
      <xdr:rowOff>147431</xdr:rowOff>
    </xdr:to>
    <xdr:sp macro="" textlink="">
      <xdr:nvSpPr>
        <xdr:cNvPr id="32" name="AutoShape 1046"/>
        <xdr:cNvSpPr>
          <a:spLocks noChangeArrowheads="1"/>
        </xdr:cNvSpPr>
      </xdr:nvSpPr>
      <xdr:spPr bwMode="auto">
        <a:xfrm>
          <a:off x="350236" y="13958208"/>
          <a:ext cx="2603875" cy="272616"/>
        </a:xfrm>
        <a:prstGeom prst="wedgeRoundRectCallout">
          <a:avLst>
            <a:gd name="adj1" fmla="val -29301"/>
            <a:gd name="adj2" fmla="val 752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全ての契約の中で最初に契約した日</a:t>
          </a:r>
        </a:p>
      </xdr:txBody>
    </xdr:sp>
    <xdr:clientData fPrintsWithSheet="0"/>
  </xdr:twoCellAnchor>
  <xdr:twoCellAnchor>
    <xdr:from>
      <xdr:col>23</xdr:col>
      <xdr:colOff>136663</xdr:colOff>
      <xdr:row>78</xdr:row>
      <xdr:rowOff>153761</xdr:rowOff>
    </xdr:from>
    <xdr:to>
      <xdr:col>44</xdr:col>
      <xdr:colOff>119744</xdr:colOff>
      <xdr:row>80</xdr:row>
      <xdr:rowOff>38573</xdr:rowOff>
    </xdr:to>
    <xdr:sp macro="" textlink="">
      <xdr:nvSpPr>
        <xdr:cNvPr id="33" name="AutoShape 1046"/>
        <xdr:cNvSpPr>
          <a:spLocks noChangeArrowheads="1"/>
        </xdr:cNvSpPr>
      </xdr:nvSpPr>
      <xdr:spPr bwMode="auto">
        <a:xfrm>
          <a:off x="3592877" y="14060261"/>
          <a:ext cx="3126331" cy="238598"/>
        </a:xfrm>
        <a:prstGeom prst="wedgeRoundRectCallout">
          <a:avLst>
            <a:gd name="adj1" fmla="val -34481"/>
            <a:gd name="adj2" fmla="val 10510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全ての契約の中で最後に支払いが完了した日</a:t>
          </a:r>
        </a:p>
      </xdr:txBody>
    </xdr:sp>
    <xdr:clientData fPrintsWithSheet="0"/>
  </xdr:twoCellAnchor>
  <xdr:twoCellAnchor>
    <xdr:from>
      <xdr:col>29</xdr:col>
      <xdr:colOff>74840</xdr:colOff>
      <xdr:row>75</xdr:row>
      <xdr:rowOff>161925</xdr:rowOff>
    </xdr:from>
    <xdr:to>
      <xdr:col>45</xdr:col>
      <xdr:colOff>136071</xdr:colOff>
      <xdr:row>78</xdr:row>
      <xdr:rowOff>68035</xdr:rowOff>
    </xdr:to>
    <xdr:sp macro="" textlink="">
      <xdr:nvSpPr>
        <xdr:cNvPr id="35" name="AutoShape 1046"/>
        <xdr:cNvSpPr>
          <a:spLocks noChangeArrowheads="1"/>
        </xdr:cNvSpPr>
      </xdr:nvSpPr>
      <xdr:spPr bwMode="auto">
        <a:xfrm>
          <a:off x="4429126" y="13537746"/>
          <a:ext cx="2456088" cy="436789"/>
        </a:xfrm>
        <a:prstGeom prst="wedgeRoundRectCallout">
          <a:avLst>
            <a:gd name="adj1" fmla="val 26440"/>
            <a:gd name="adj2" fmla="val -952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「補助率」の金額を記入。</a:t>
          </a:r>
          <a:endParaRPr lang="en-US" altLang="ja-JP" sz="900" b="0" i="0" u="none" strike="noStrike" baseline="0">
            <a:solidFill>
              <a:srgbClr val="FF0000"/>
            </a:solidFill>
            <a:latin typeface="ＭＳ Ｐゴシック"/>
            <a:ea typeface="ＭＳ Ｐゴシック"/>
          </a:endParaRPr>
        </a:p>
        <a:p>
          <a:pPr algn="ctr" rtl="0">
            <a:lnSpc>
              <a:spcPts val="1000"/>
            </a:lnSpc>
            <a:defRPr sz="1000"/>
          </a:pPr>
          <a:r>
            <a:rPr lang="ja-JP" altLang="en-US" sz="900" b="0" i="0" u="none" strike="noStrike" baseline="0">
              <a:solidFill>
                <a:srgbClr val="FF0000"/>
              </a:solidFill>
              <a:latin typeface="ＭＳ Ｐゴシック"/>
              <a:ea typeface="ＭＳ Ｐゴシック"/>
            </a:rPr>
            <a:t>ただし、小数点以下は切り捨てること。</a:t>
          </a:r>
        </a:p>
      </xdr:txBody>
    </xdr:sp>
    <xdr:clientData fPrintsWithSheet="0"/>
  </xdr:twoCellAnchor>
  <xdr:twoCellAnchor>
    <xdr:from>
      <xdr:col>21</xdr:col>
      <xdr:colOff>98801</xdr:colOff>
      <xdr:row>34</xdr:row>
      <xdr:rowOff>66262</xdr:rowOff>
    </xdr:from>
    <xdr:to>
      <xdr:col>43</xdr:col>
      <xdr:colOff>95250</xdr:colOff>
      <xdr:row>37</xdr:row>
      <xdr:rowOff>135007</xdr:rowOff>
    </xdr:to>
    <xdr:sp macro="" textlink="">
      <xdr:nvSpPr>
        <xdr:cNvPr id="37" name="AutoShape 1044"/>
        <xdr:cNvSpPr>
          <a:spLocks noChangeArrowheads="1"/>
        </xdr:cNvSpPr>
      </xdr:nvSpPr>
      <xdr:spPr bwMode="auto">
        <a:xfrm>
          <a:off x="3255658" y="6189476"/>
          <a:ext cx="3289378" cy="599424"/>
        </a:xfrm>
        <a:prstGeom prst="wedgeRoundRectCallout">
          <a:avLst>
            <a:gd name="adj1" fmla="val -35622"/>
            <a:gd name="adj2" fmla="val 6741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900" b="0" i="0" u="none" strike="noStrike" baseline="0">
              <a:solidFill>
                <a:srgbClr val="FF0000"/>
              </a:solidFill>
              <a:latin typeface="ＭＳ Ｐゴシック"/>
              <a:ea typeface="ＭＳ Ｐゴシック"/>
            </a:rPr>
            <a:t>　　交付申請書の実施計画書（様式第２）</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（２）補助事業の概要「設備の用途」に記載した内容を記入</a:t>
          </a:r>
        </a:p>
      </xdr:txBody>
    </xdr:sp>
    <xdr:clientData fPrintsWithSheet="0"/>
  </xdr:twoCellAnchor>
  <xdr:twoCellAnchor>
    <xdr:from>
      <xdr:col>21</xdr:col>
      <xdr:colOff>127226</xdr:colOff>
      <xdr:row>45</xdr:row>
      <xdr:rowOff>0</xdr:rowOff>
    </xdr:from>
    <xdr:to>
      <xdr:col>36</xdr:col>
      <xdr:colOff>81642</xdr:colOff>
      <xdr:row>47</xdr:row>
      <xdr:rowOff>13947</xdr:rowOff>
    </xdr:to>
    <xdr:sp macro="" textlink="">
      <xdr:nvSpPr>
        <xdr:cNvPr id="38" name="AutoShape 1044"/>
        <xdr:cNvSpPr>
          <a:spLocks noChangeArrowheads="1"/>
        </xdr:cNvSpPr>
      </xdr:nvSpPr>
      <xdr:spPr bwMode="auto">
        <a:xfrm>
          <a:off x="3284083" y="8069036"/>
          <a:ext cx="2199595" cy="367732"/>
        </a:xfrm>
        <a:prstGeom prst="wedgeRoundRectCallout">
          <a:avLst>
            <a:gd name="adj1" fmla="val -59303"/>
            <a:gd name="adj2" fmla="val 5209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工事件名の整合がとれていること</a:t>
          </a:r>
        </a:p>
      </xdr:txBody>
    </xdr:sp>
    <xdr:clientData fPrintsWithSheet="0"/>
  </xdr:twoCellAnchor>
  <xdr:twoCellAnchor>
    <xdr:from>
      <xdr:col>24</xdr:col>
      <xdr:colOff>104658</xdr:colOff>
      <xdr:row>50</xdr:row>
      <xdr:rowOff>0</xdr:rowOff>
    </xdr:from>
    <xdr:to>
      <xdr:col>35</xdr:col>
      <xdr:colOff>11208</xdr:colOff>
      <xdr:row>51</xdr:row>
      <xdr:rowOff>146577</xdr:rowOff>
    </xdr:to>
    <xdr:sp macro="" textlink="">
      <xdr:nvSpPr>
        <xdr:cNvPr id="39" name="AutoShape 1044"/>
        <xdr:cNvSpPr>
          <a:spLocks noChangeArrowheads="1"/>
        </xdr:cNvSpPr>
      </xdr:nvSpPr>
      <xdr:spPr bwMode="auto">
        <a:xfrm>
          <a:off x="3771783" y="8686800"/>
          <a:ext cx="1582950" cy="318027"/>
        </a:xfrm>
        <a:prstGeom prst="wedgeRoundRectCallout">
          <a:avLst>
            <a:gd name="adj1" fmla="val -62750"/>
            <a:gd name="adj2" fmla="val 5152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契約毎に記入</a:t>
          </a:r>
        </a:p>
      </xdr:txBody>
    </xdr:sp>
    <xdr:clientData fPrintsWithSheet="0"/>
  </xdr:twoCellAnchor>
  <xdr:twoCellAnchor>
    <xdr:from>
      <xdr:col>27</xdr:col>
      <xdr:colOff>73641</xdr:colOff>
      <xdr:row>6</xdr:row>
      <xdr:rowOff>60032</xdr:rowOff>
    </xdr:from>
    <xdr:to>
      <xdr:col>44</xdr:col>
      <xdr:colOff>0</xdr:colOff>
      <xdr:row>12</xdr:row>
      <xdr:rowOff>71237</xdr:rowOff>
    </xdr:to>
    <xdr:grpSp>
      <xdr:nvGrpSpPr>
        <xdr:cNvPr id="30" name="グループ化 29"/>
        <xdr:cNvGrpSpPr/>
      </xdr:nvGrpSpPr>
      <xdr:grpSpPr>
        <a:xfrm>
          <a:off x="4309465" y="1068561"/>
          <a:ext cx="2593359" cy="1131794"/>
          <a:chOff x="4155784" y="1162210"/>
          <a:chExt cx="2470894" cy="1181419"/>
        </a:xfrm>
      </xdr:grpSpPr>
      <xdr:sp macro="" textlink="">
        <xdr:nvSpPr>
          <xdr:cNvPr id="36" name="AutoShape 1043"/>
          <xdr:cNvSpPr>
            <a:spLocks noChangeArrowheads="1"/>
          </xdr:cNvSpPr>
        </xdr:nvSpPr>
        <xdr:spPr bwMode="auto">
          <a:xfrm>
            <a:off x="4155784" y="1780934"/>
            <a:ext cx="2470894" cy="562695"/>
          </a:xfrm>
          <a:prstGeom prst="wedgeRoundRectCallout">
            <a:avLst>
              <a:gd name="adj1" fmla="val -16539"/>
              <a:gd name="adj2" fmla="val -43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報告日は、事業完了日から起算して３０日以内　</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又は令和４年２月２８日のいずれか早い日</a:t>
            </a:r>
          </a:p>
        </xdr:txBody>
      </xdr:sp>
      <xdr:cxnSp macro="">
        <xdr:nvCxnSpPr>
          <xdr:cNvPr id="41" name="直線矢印コネクタ 40"/>
          <xdr:cNvCxnSpPr>
            <a:stCxn id="36" idx="0"/>
          </xdr:cNvCxnSpPr>
        </xdr:nvCxnSpPr>
        <xdr:spPr bwMode="auto">
          <a:xfrm flipV="1">
            <a:off x="5391231" y="1162210"/>
            <a:ext cx="160484" cy="618724"/>
          </a:xfrm>
          <a:prstGeom prst="straightConnector1">
            <a:avLst/>
          </a:prstGeom>
          <a:ln>
            <a:solidFill>
              <a:srgbClr val="FF0000"/>
            </a:solidFill>
            <a:headEnd type="none" w="med" len="med"/>
            <a:tailEnd type="triangle"/>
          </a:ln>
          <a:extLst/>
        </xdr:spPr>
        <xdr:style>
          <a:lnRef idx="1">
            <a:schemeClr val="accent2"/>
          </a:lnRef>
          <a:fillRef idx="0">
            <a:schemeClr val="accent2"/>
          </a:fillRef>
          <a:effectRef idx="0">
            <a:schemeClr val="accent2"/>
          </a:effectRef>
          <a:fontRef idx="minor">
            <a:schemeClr val="tx1"/>
          </a:fontRef>
        </xdr:style>
      </xdr:cxnSp>
    </xdr:grpSp>
    <xdr:clientData fPrintsWithSheet="0"/>
  </xdr:twoCellAnchor>
  <xdr:twoCellAnchor>
    <xdr:from>
      <xdr:col>15</xdr:col>
      <xdr:colOff>45983</xdr:colOff>
      <xdr:row>1</xdr:row>
      <xdr:rowOff>124560</xdr:rowOff>
    </xdr:from>
    <xdr:to>
      <xdr:col>28</xdr:col>
      <xdr:colOff>27213</xdr:colOff>
      <xdr:row>4</xdr:row>
      <xdr:rowOff>155471</xdr:rowOff>
    </xdr:to>
    <xdr:grpSp>
      <xdr:nvGrpSpPr>
        <xdr:cNvPr id="29" name="グループ化 28"/>
        <xdr:cNvGrpSpPr/>
      </xdr:nvGrpSpPr>
      <xdr:grpSpPr>
        <a:xfrm>
          <a:off x="2399218" y="292648"/>
          <a:ext cx="2020701" cy="535176"/>
          <a:chOff x="2304769" y="301453"/>
          <a:chExt cx="2193505" cy="561589"/>
        </a:xfrm>
      </xdr:grpSpPr>
      <xdr:sp macro="" textlink="">
        <xdr:nvSpPr>
          <xdr:cNvPr id="44" name="AutoShape 1043"/>
          <xdr:cNvSpPr>
            <a:spLocks noChangeArrowheads="1"/>
          </xdr:cNvSpPr>
        </xdr:nvSpPr>
        <xdr:spPr bwMode="auto">
          <a:xfrm>
            <a:off x="2492433" y="301453"/>
            <a:ext cx="2005841" cy="561589"/>
          </a:xfrm>
          <a:prstGeom prst="wedgeRoundRectCallout">
            <a:avLst>
              <a:gd name="adj1" fmla="val -16539"/>
              <a:gd name="adj2" fmla="val -43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交付決定通知書に記載された</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補助金交付番号を記入</a:t>
            </a:r>
          </a:p>
        </xdr:txBody>
      </xdr:sp>
      <xdr:cxnSp macro="">
        <xdr:nvCxnSpPr>
          <xdr:cNvPr id="45" name="直線矢印コネクタ 44"/>
          <xdr:cNvCxnSpPr/>
        </xdr:nvCxnSpPr>
        <xdr:spPr bwMode="auto">
          <a:xfrm flipH="1">
            <a:off x="2304769" y="727280"/>
            <a:ext cx="189093" cy="65688"/>
          </a:xfrm>
          <a:prstGeom prst="straightConnector1">
            <a:avLst/>
          </a:prstGeom>
          <a:ln>
            <a:solidFill>
              <a:srgbClr val="FF0000"/>
            </a:solidFill>
            <a:headEnd type="none" w="med" len="med"/>
            <a:tailEnd type="triangle"/>
          </a:ln>
          <a:extLst/>
        </xdr:spPr>
        <xdr:style>
          <a:lnRef idx="1">
            <a:schemeClr val="accent2"/>
          </a:lnRef>
          <a:fillRef idx="0">
            <a:schemeClr val="accent2"/>
          </a:fillRef>
          <a:effectRef idx="0">
            <a:schemeClr val="accent2"/>
          </a:effectRef>
          <a:fontRef idx="minor">
            <a:schemeClr val="tx1"/>
          </a:fontRef>
        </xdr:style>
      </xdr:cxnSp>
    </xdr:grp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6673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286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896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96</xdr:row>
      <xdr:rowOff>66675</xdr:rowOff>
    </xdr:from>
    <xdr:to>
      <xdr:col>15</xdr:col>
      <xdr:colOff>142875</xdr:colOff>
      <xdr:row>97</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314575"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96</xdr:row>
      <xdr:rowOff>66675</xdr:rowOff>
    </xdr:from>
    <xdr:to>
      <xdr:col>20</xdr:col>
      <xdr:colOff>0</xdr:colOff>
      <xdr:row>97</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9337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96</xdr:row>
      <xdr:rowOff>66675</xdr:rowOff>
    </xdr:from>
    <xdr:to>
      <xdr:col>24</xdr:col>
      <xdr:colOff>0</xdr:colOff>
      <xdr:row>97</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5433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96</xdr:row>
      <xdr:rowOff>66675</xdr:rowOff>
    </xdr:from>
    <xdr:to>
      <xdr:col>37</xdr:col>
      <xdr:colOff>142875</xdr:colOff>
      <xdr:row>97</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667375"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96</xdr:row>
      <xdr:rowOff>66675</xdr:rowOff>
    </xdr:from>
    <xdr:to>
      <xdr:col>42</xdr:col>
      <xdr:colOff>0</xdr:colOff>
      <xdr:row>97</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2865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96</xdr:row>
      <xdr:rowOff>66675</xdr:rowOff>
    </xdr:from>
    <xdr:to>
      <xdr:col>46</xdr:col>
      <xdr:colOff>0</xdr:colOff>
      <xdr:row>97</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8961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6673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286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896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96</xdr:row>
      <xdr:rowOff>66675</xdr:rowOff>
    </xdr:from>
    <xdr:to>
      <xdr:col>15</xdr:col>
      <xdr:colOff>142875</xdr:colOff>
      <xdr:row>97</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314575"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96</xdr:row>
      <xdr:rowOff>66675</xdr:rowOff>
    </xdr:from>
    <xdr:to>
      <xdr:col>20</xdr:col>
      <xdr:colOff>0</xdr:colOff>
      <xdr:row>97</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9337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96</xdr:row>
      <xdr:rowOff>66675</xdr:rowOff>
    </xdr:from>
    <xdr:to>
      <xdr:col>24</xdr:col>
      <xdr:colOff>0</xdr:colOff>
      <xdr:row>97</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5433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96</xdr:row>
      <xdr:rowOff>66675</xdr:rowOff>
    </xdr:from>
    <xdr:to>
      <xdr:col>37</xdr:col>
      <xdr:colOff>142875</xdr:colOff>
      <xdr:row>97</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667375"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96</xdr:row>
      <xdr:rowOff>66675</xdr:rowOff>
    </xdr:from>
    <xdr:to>
      <xdr:col>42</xdr:col>
      <xdr:colOff>0</xdr:colOff>
      <xdr:row>97</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2865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96</xdr:row>
      <xdr:rowOff>66675</xdr:rowOff>
    </xdr:from>
    <xdr:to>
      <xdr:col>46</xdr:col>
      <xdr:colOff>0</xdr:colOff>
      <xdr:row>97</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8961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6673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286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896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96</xdr:row>
      <xdr:rowOff>66675</xdr:rowOff>
    </xdr:from>
    <xdr:to>
      <xdr:col>37</xdr:col>
      <xdr:colOff>142875</xdr:colOff>
      <xdr:row>97</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667375"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96</xdr:row>
      <xdr:rowOff>66675</xdr:rowOff>
    </xdr:from>
    <xdr:to>
      <xdr:col>42</xdr:col>
      <xdr:colOff>0</xdr:colOff>
      <xdr:row>97</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2865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96</xdr:row>
      <xdr:rowOff>66675</xdr:rowOff>
    </xdr:from>
    <xdr:to>
      <xdr:col>46</xdr:col>
      <xdr:colOff>0</xdr:colOff>
      <xdr:row>97</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8961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96</xdr:row>
      <xdr:rowOff>66675</xdr:rowOff>
    </xdr:from>
    <xdr:to>
      <xdr:col>15</xdr:col>
      <xdr:colOff>142875</xdr:colOff>
      <xdr:row>97</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314575"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96</xdr:row>
      <xdr:rowOff>66675</xdr:rowOff>
    </xdr:from>
    <xdr:to>
      <xdr:col>20</xdr:col>
      <xdr:colOff>0</xdr:colOff>
      <xdr:row>97</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9337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96</xdr:row>
      <xdr:rowOff>66675</xdr:rowOff>
    </xdr:from>
    <xdr:to>
      <xdr:col>24</xdr:col>
      <xdr:colOff>0</xdr:colOff>
      <xdr:row>97</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543300" y="142589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xdr:col>
      <xdr:colOff>37272</xdr:colOff>
      <xdr:row>92</xdr:row>
      <xdr:rowOff>51708</xdr:rowOff>
    </xdr:from>
    <xdr:to>
      <xdr:col>19</xdr:col>
      <xdr:colOff>96611</xdr:colOff>
      <xdr:row>93</xdr:row>
      <xdr:rowOff>147431</xdr:rowOff>
    </xdr:to>
    <xdr:sp macro="" textlink="">
      <xdr:nvSpPr>
        <xdr:cNvPr id="29" name="AutoShape 1046"/>
        <xdr:cNvSpPr>
          <a:spLocks noChangeArrowheads="1"/>
        </xdr:cNvSpPr>
      </xdr:nvSpPr>
      <xdr:spPr bwMode="auto">
        <a:xfrm>
          <a:off x="351597" y="13539108"/>
          <a:ext cx="2650139" cy="267173"/>
        </a:xfrm>
        <a:prstGeom prst="wedgeRoundRectCallout">
          <a:avLst>
            <a:gd name="adj1" fmla="val -29301"/>
            <a:gd name="adj2" fmla="val 752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全ての契約の中で最初に契約した日</a:t>
          </a:r>
        </a:p>
      </xdr:txBody>
    </xdr:sp>
    <xdr:clientData fPrintsWithSheet="0"/>
  </xdr:twoCellAnchor>
  <xdr:twoCellAnchor>
    <xdr:from>
      <xdr:col>23</xdr:col>
      <xdr:colOff>136663</xdr:colOff>
      <xdr:row>92</xdr:row>
      <xdr:rowOff>153761</xdr:rowOff>
    </xdr:from>
    <xdr:to>
      <xdr:col>44</xdr:col>
      <xdr:colOff>119744</xdr:colOff>
      <xdr:row>94</xdr:row>
      <xdr:rowOff>38573</xdr:rowOff>
    </xdr:to>
    <xdr:sp macro="" textlink="">
      <xdr:nvSpPr>
        <xdr:cNvPr id="30" name="AutoShape 1046"/>
        <xdr:cNvSpPr>
          <a:spLocks noChangeArrowheads="1"/>
        </xdr:cNvSpPr>
      </xdr:nvSpPr>
      <xdr:spPr bwMode="auto">
        <a:xfrm>
          <a:off x="3651388" y="13641161"/>
          <a:ext cx="3183481" cy="227712"/>
        </a:xfrm>
        <a:prstGeom prst="wedgeRoundRectCallout">
          <a:avLst>
            <a:gd name="adj1" fmla="val -34481"/>
            <a:gd name="adj2" fmla="val 10510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全ての契約の中で最後に支払いが完了した日</a:t>
          </a:r>
        </a:p>
      </xdr:txBody>
    </xdr:sp>
    <xdr:clientData fPrintsWithSheet="0"/>
  </xdr:twoCellAnchor>
  <xdr:twoCellAnchor>
    <xdr:from>
      <xdr:col>29</xdr:col>
      <xdr:colOff>74840</xdr:colOff>
      <xdr:row>89</xdr:row>
      <xdr:rowOff>161925</xdr:rowOff>
    </xdr:from>
    <xdr:to>
      <xdr:col>45</xdr:col>
      <xdr:colOff>136071</xdr:colOff>
      <xdr:row>92</xdr:row>
      <xdr:rowOff>68035</xdr:rowOff>
    </xdr:to>
    <xdr:sp macro="" textlink="">
      <xdr:nvSpPr>
        <xdr:cNvPr id="31" name="AutoShape 1046"/>
        <xdr:cNvSpPr>
          <a:spLocks noChangeArrowheads="1"/>
        </xdr:cNvSpPr>
      </xdr:nvSpPr>
      <xdr:spPr bwMode="auto">
        <a:xfrm>
          <a:off x="4503965" y="13134975"/>
          <a:ext cx="2499631" cy="420460"/>
        </a:xfrm>
        <a:prstGeom prst="wedgeRoundRectCallout">
          <a:avLst>
            <a:gd name="adj1" fmla="val 26440"/>
            <a:gd name="adj2" fmla="val -952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「補助率」の金額を記入。</a:t>
          </a:r>
          <a:endParaRPr lang="en-US" altLang="ja-JP" sz="900" b="0" i="0" u="none" strike="noStrike" baseline="0">
            <a:solidFill>
              <a:srgbClr val="FF0000"/>
            </a:solidFill>
            <a:latin typeface="ＭＳ Ｐゴシック"/>
            <a:ea typeface="ＭＳ Ｐゴシック"/>
          </a:endParaRPr>
        </a:p>
        <a:p>
          <a:pPr algn="ctr" rtl="0">
            <a:lnSpc>
              <a:spcPts val="1000"/>
            </a:lnSpc>
            <a:defRPr sz="1000"/>
          </a:pPr>
          <a:r>
            <a:rPr lang="ja-JP" altLang="en-US" sz="900" b="0" i="0" u="none" strike="noStrike" baseline="0">
              <a:solidFill>
                <a:srgbClr val="FF0000"/>
              </a:solidFill>
              <a:latin typeface="ＭＳ Ｐゴシック"/>
              <a:ea typeface="ＭＳ Ｐゴシック"/>
            </a:rPr>
            <a:t>ただし、小数点以下は切り捨てること。</a:t>
          </a:r>
        </a:p>
      </xdr:txBody>
    </xdr:sp>
    <xdr:clientData fPrintsWithSheet="0"/>
  </xdr:twoCellAnchor>
  <xdr:twoCellAnchor>
    <xdr:from>
      <xdr:col>21</xdr:col>
      <xdr:colOff>17158</xdr:colOff>
      <xdr:row>50</xdr:row>
      <xdr:rowOff>13606</xdr:rowOff>
    </xdr:from>
    <xdr:to>
      <xdr:col>43</xdr:col>
      <xdr:colOff>13607</xdr:colOff>
      <xdr:row>52</xdr:row>
      <xdr:rowOff>121399</xdr:rowOff>
    </xdr:to>
    <xdr:sp macro="" textlink="">
      <xdr:nvSpPr>
        <xdr:cNvPr id="32" name="AutoShape 1044"/>
        <xdr:cNvSpPr>
          <a:spLocks noChangeArrowheads="1"/>
        </xdr:cNvSpPr>
      </xdr:nvSpPr>
      <xdr:spPr bwMode="auto">
        <a:xfrm>
          <a:off x="3174015" y="8967106"/>
          <a:ext cx="3289378" cy="461579"/>
        </a:xfrm>
        <a:prstGeom prst="wedgeRoundRectCallout">
          <a:avLst>
            <a:gd name="adj1" fmla="val -35622"/>
            <a:gd name="adj2" fmla="val 6741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900" b="0" i="0" u="none" strike="noStrike" baseline="0">
              <a:solidFill>
                <a:srgbClr val="FF0000"/>
              </a:solidFill>
              <a:latin typeface="ＭＳ Ｐゴシック"/>
              <a:ea typeface="ＭＳ Ｐゴシック"/>
            </a:rPr>
            <a:t>　　交付申請書の実施計画書（様式第２）</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（２）補助事業の概要「設備の用途」に記載した内容を記入</a:t>
          </a:r>
        </a:p>
      </xdr:txBody>
    </xdr:sp>
    <xdr:clientData fPrintsWithSheet="0"/>
  </xdr:twoCellAnchor>
  <xdr:twoCellAnchor>
    <xdr:from>
      <xdr:col>21</xdr:col>
      <xdr:colOff>113619</xdr:colOff>
      <xdr:row>59</xdr:row>
      <xdr:rowOff>108857</xdr:rowOff>
    </xdr:from>
    <xdr:to>
      <xdr:col>36</xdr:col>
      <xdr:colOff>68035</xdr:colOff>
      <xdr:row>61</xdr:row>
      <xdr:rowOff>122804</xdr:rowOff>
    </xdr:to>
    <xdr:sp macro="" textlink="">
      <xdr:nvSpPr>
        <xdr:cNvPr id="33" name="AutoShape 1044"/>
        <xdr:cNvSpPr>
          <a:spLocks noChangeArrowheads="1"/>
        </xdr:cNvSpPr>
      </xdr:nvSpPr>
      <xdr:spPr bwMode="auto">
        <a:xfrm>
          <a:off x="3270476" y="10654393"/>
          <a:ext cx="2199595" cy="367732"/>
        </a:xfrm>
        <a:prstGeom prst="wedgeRoundRectCallout">
          <a:avLst>
            <a:gd name="adj1" fmla="val -59303"/>
            <a:gd name="adj2" fmla="val 5209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工事件名の整合がとれていること</a:t>
          </a:r>
        </a:p>
      </xdr:txBody>
    </xdr:sp>
    <xdr:clientData fPrintsWithSheet="0"/>
  </xdr:twoCellAnchor>
  <xdr:twoCellAnchor>
    <xdr:from>
      <xdr:col>23</xdr:col>
      <xdr:colOff>131872</xdr:colOff>
      <xdr:row>64</xdr:row>
      <xdr:rowOff>40822</xdr:rowOff>
    </xdr:from>
    <xdr:to>
      <xdr:col>34</xdr:col>
      <xdr:colOff>38421</xdr:colOff>
      <xdr:row>66</xdr:row>
      <xdr:rowOff>10506</xdr:rowOff>
    </xdr:to>
    <xdr:sp macro="" textlink="">
      <xdr:nvSpPr>
        <xdr:cNvPr id="34" name="AutoShape 1044"/>
        <xdr:cNvSpPr>
          <a:spLocks noChangeArrowheads="1"/>
        </xdr:cNvSpPr>
      </xdr:nvSpPr>
      <xdr:spPr bwMode="auto">
        <a:xfrm>
          <a:off x="3588086" y="11470822"/>
          <a:ext cx="1553014" cy="323470"/>
        </a:xfrm>
        <a:prstGeom prst="wedgeRoundRectCallout">
          <a:avLst>
            <a:gd name="adj1" fmla="val -62750"/>
            <a:gd name="adj2" fmla="val 5152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契約毎に記入</a:t>
          </a:r>
        </a:p>
      </xdr:txBody>
    </xdr:sp>
    <xdr:clientData fPrintsWithSheet="0"/>
  </xdr:twoCellAnchor>
  <xdr:twoCellAnchor>
    <xdr:from>
      <xdr:col>27</xdr:col>
      <xdr:colOff>73641</xdr:colOff>
      <xdr:row>6</xdr:row>
      <xdr:rowOff>60032</xdr:rowOff>
    </xdr:from>
    <xdr:to>
      <xdr:col>44</xdr:col>
      <xdr:colOff>0</xdr:colOff>
      <xdr:row>12</xdr:row>
      <xdr:rowOff>71237</xdr:rowOff>
    </xdr:to>
    <xdr:grpSp>
      <xdr:nvGrpSpPr>
        <xdr:cNvPr id="35" name="グループ化 34"/>
        <xdr:cNvGrpSpPr/>
      </xdr:nvGrpSpPr>
      <xdr:grpSpPr>
        <a:xfrm>
          <a:off x="4309465" y="1068561"/>
          <a:ext cx="2593359" cy="1131794"/>
          <a:chOff x="4155784" y="1162210"/>
          <a:chExt cx="2470894" cy="1181419"/>
        </a:xfrm>
      </xdr:grpSpPr>
      <xdr:sp macro="" textlink="">
        <xdr:nvSpPr>
          <xdr:cNvPr id="36" name="AutoShape 1043"/>
          <xdr:cNvSpPr>
            <a:spLocks noChangeArrowheads="1"/>
          </xdr:cNvSpPr>
        </xdr:nvSpPr>
        <xdr:spPr bwMode="auto">
          <a:xfrm>
            <a:off x="4155784" y="1780934"/>
            <a:ext cx="2470894" cy="562695"/>
          </a:xfrm>
          <a:prstGeom prst="wedgeRoundRectCallout">
            <a:avLst>
              <a:gd name="adj1" fmla="val -16539"/>
              <a:gd name="adj2" fmla="val -43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報告日は、事業完了日から起算して３０日以内　</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又は令和４年２月２８日のいずれか早い日</a:t>
            </a:r>
          </a:p>
        </xdr:txBody>
      </xdr:sp>
      <xdr:cxnSp macro="">
        <xdr:nvCxnSpPr>
          <xdr:cNvPr id="37" name="直線矢印コネクタ 36"/>
          <xdr:cNvCxnSpPr>
            <a:stCxn id="36" idx="0"/>
          </xdr:cNvCxnSpPr>
        </xdr:nvCxnSpPr>
        <xdr:spPr bwMode="auto">
          <a:xfrm flipV="1">
            <a:off x="5391231" y="1162210"/>
            <a:ext cx="160484" cy="618724"/>
          </a:xfrm>
          <a:prstGeom prst="straightConnector1">
            <a:avLst/>
          </a:prstGeom>
          <a:ln>
            <a:solidFill>
              <a:srgbClr val="FF0000"/>
            </a:solidFill>
            <a:headEnd type="none" w="med" len="med"/>
            <a:tailEnd type="triangle"/>
          </a:ln>
          <a:extLst/>
        </xdr:spPr>
        <xdr:style>
          <a:lnRef idx="1">
            <a:schemeClr val="accent2"/>
          </a:lnRef>
          <a:fillRef idx="0">
            <a:schemeClr val="accent2"/>
          </a:fillRef>
          <a:effectRef idx="0">
            <a:schemeClr val="accent2"/>
          </a:effectRef>
          <a:fontRef idx="minor">
            <a:schemeClr val="tx1"/>
          </a:fontRef>
        </xdr:style>
      </xdr:cxnSp>
    </xdr:grpSp>
    <xdr:clientData fPrintsWithSheet="0"/>
  </xdr:twoCellAnchor>
  <xdr:twoCellAnchor>
    <xdr:from>
      <xdr:col>15</xdr:col>
      <xdr:colOff>45983</xdr:colOff>
      <xdr:row>1</xdr:row>
      <xdr:rowOff>124560</xdr:rowOff>
    </xdr:from>
    <xdr:to>
      <xdr:col>28</xdr:col>
      <xdr:colOff>27213</xdr:colOff>
      <xdr:row>4</xdr:row>
      <xdr:rowOff>155471</xdr:rowOff>
    </xdr:to>
    <xdr:grpSp>
      <xdr:nvGrpSpPr>
        <xdr:cNvPr id="38" name="グループ化 37"/>
        <xdr:cNvGrpSpPr/>
      </xdr:nvGrpSpPr>
      <xdr:grpSpPr>
        <a:xfrm>
          <a:off x="2399218" y="292648"/>
          <a:ext cx="2020701" cy="535176"/>
          <a:chOff x="2304769" y="301453"/>
          <a:chExt cx="2193505" cy="561589"/>
        </a:xfrm>
      </xdr:grpSpPr>
      <xdr:sp macro="" textlink="">
        <xdr:nvSpPr>
          <xdr:cNvPr id="39" name="AutoShape 1043"/>
          <xdr:cNvSpPr>
            <a:spLocks noChangeArrowheads="1"/>
          </xdr:cNvSpPr>
        </xdr:nvSpPr>
        <xdr:spPr bwMode="auto">
          <a:xfrm>
            <a:off x="2492433" y="301453"/>
            <a:ext cx="2005841" cy="561589"/>
          </a:xfrm>
          <a:prstGeom prst="wedgeRoundRectCallout">
            <a:avLst>
              <a:gd name="adj1" fmla="val -16539"/>
              <a:gd name="adj2" fmla="val -43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交付決定通知書に記載された</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補助金交付番号を記入</a:t>
            </a:r>
          </a:p>
        </xdr:txBody>
      </xdr:sp>
      <xdr:cxnSp macro="">
        <xdr:nvCxnSpPr>
          <xdr:cNvPr id="40" name="直線矢印コネクタ 39"/>
          <xdr:cNvCxnSpPr/>
        </xdr:nvCxnSpPr>
        <xdr:spPr bwMode="auto">
          <a:xfrm flipH="1">
            <a:off x="2304769" y="727280"/>
            <a:ext cx="189093" cy="65688"/>
          </a:xfrm>
          <a:prstGeom prst="straightConnector1">
            <a:avLst/>
          </a:prstGeom>
          <a:ln>
            <a:solidFill>
              <a:srgbClr val="FF0000"/>
            </a:solidFill>
            <a:headEnd type="none" w="med" len="med"/>
            <a:tailEnd type="triangle"/>
          </a:ln>
          <a:extLst/>
        </xdr:spPr>
        <xdr:style>
          <a:lnRef idx="1">
            <a:schemeClr val="accent2"/>
          </a:lnRef>
          <a:fillRef idx="0">
            <a:schemeClr val="accent2"/>
          </a:fillRef>
          <a:effectRef idx="0">
            <a:schemeClr val="accent2"/>
          </a:effectRef>
          <a:fontRef idx="minor">
            <a:schemeClr val="tx1"/>
          </a:fontRef>
        </xdr:style>
      </xdr:cxnSp>
    </xdr:grpSp>
    <xdr:clientData fPrintsWithSheet="0"/>
  </xdr:twoCellAnchor>
  <xdr:twoCellAnchor>
    <xdr:from>
      <xdr:col>20</xdr:col>
      <xdr:colOff>100853</xdr:colOff>
      <xdr:row>19</xdr:row>
      <xdr:rowOff>123265</xdr:rowOff>
    </xdr:from>
    <xdr:to>
      <xdr:col>43</xdr:col>
      <xdr:colOff>133001</xdr:colOff>
      <xdr:row>22</xdr:row>
      <xdr:rowOff>62970</xdr:rowOff>
    </xdr:to>
    <xdr:sp macro="" textlink="">
      <xdr:nvSpPr>
        <xdr:cNvPr id="42" name="AutoShape 1044"/>
        <xdr:cNvSpPr>
          <a:spLocks noChangeArrowheads="1"/>
        </xdr:cNvSpPr>
      </xdr:nvSpPr>
      <xdr:spPr bwMode="auto">
        <a:xfrm>
          <a:off x="3238500" y="3429000"/>
          <a:ext cx="3640442" cy="443970"/>
        </a:xfrm>
        <a:prstGeom prst="wedgeRoundRectCallout">
          <a:avLst>
            <a:gd name="adj1" fmla="val -35622"/>
            <a:gd name="adj2" fmla="val 6741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上から、設備所有者、設備使用者の順に記入してください。</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6673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286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896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107</xdr:row>
      <xdr:rowOff>66675</xdr:rowOff>
    </xdr:from>
    <xdr:to>
      <xdr:col>15</xdr:col>
      <xdr:colOff>142875</xdr:colOff>
      <xdr:row>108</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314575"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107</xdr:row>
      <xdr:rowOff>66675</xdr:rowOff>
    </xdr:from>
    <xdr:to>
      <xdr:col>20</xdr:col>
      <xdr:colOff>0</xdr:colOff>
      <xdr:row>108</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9337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107</xdr:row>
      <xdr:rowOff>66675</xdr:rowOff>
    </xdr:from>
    <xdr:to>
      <xdr:col>24</xdr:col>
      <xdr:colOff>0</xdr:colOff>
      <xdr:row>108</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5433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107</xdr:row>
      <xdr:rowOff>66675</xdr:rowOff>
    </xdr:from>
    <xdr:to>
      <xdr:col>37</xdr:col>
      <xdr:colOff>142875</xdr:colOff>
      <xdr:row>108</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667375"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107</xdr:row>
      <xdr:rowOff>66675</xdr:rowOff>
    </xdr:from>
    <xdr:to>
      <xdr:col>42</xdr:col>
      <xdr:colOff>0</xdr:colOff>
      <xdr:row>108</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2865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107</xdr:row>
      <xdr:rowOff>66675</xdr:rowOff>
    </xdr:from>
    <xdr:to>
      <xdr:col>46</xdr:col>
      <xdr:colOff>0</xdr:colOff>
      <xdr:row>108</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8961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6673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286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896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107</xdr:row>
      <xdr:rowOff>66675</xdr:rowOff>
    </xdr:from>
    <xdr:to>
      <xdr:col>15</xdr:col>
      <xdr:colOff>142875</xdr:colOff>
      <xdr:row>108</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314575"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107</xdr:row>
      <xdr:rowOff>66675</xdr:rowOff>
    </xdr:from>
    <xdr:to>
      <xdr:col>20</xdr:col>
      <xdr:colOff>0</xdr:colOff>
      <xdr:row>108</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9337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107</xdr:row>
      <xdr:rowOff>66675</xdr:rowOff>
    </xdr:from>
    <xdr:to>
      <xdr:col>24</xdr:col>
      <xdr:colOff>0</xdr:colOff>
      <xdr:row>108</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5433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107</xdr:row>
      <xdr:rowOff>66675</xdr:rowOff>
    </xdr:from>
    <xdr:to>
      <xdr:col>37</xdr:col>
      <xdr:colOff>142875</xdr:colOff>
      <xdr:row>108</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667375"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107</xdr:row>
      <xdr:rowOff>66675</xdr:rowOff>
    </xdr:from>
    <xdr:to>
      <xdr:col>42</xdr:col>
      <xdr:colOff>0</xdr:colOff>
      <xdr:row>108</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2865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107</xdr:row>
      <xdr:rowOff>66675</xdr:rowOff>
    </xdr:from>
    <xdr:to>
      <xdr:col>46</xdr:col>
      <xdr:colOff>0</xdr:colOff>
      <xdr:row>108</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8961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6673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286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896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107</xdr:row>
      <xdr:rowOff>66675</xdr:rowOff>
    </xdr:from>
    <xdr:to>
      <xdr:col>37</xdr:col>
      <xdr:colOff>142875</xdr:colOff>
      <xdr:row>108</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667375"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107</xdr:row>
      <xdr:rowOff>66675</xdr:rowOff>
    </xdr:from>
    <xdr:to>
      <xdr:col>42</xdr:col>
      <xdr:colOff>0</xdr:colOff>
      <xdr:row>108</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2865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107</xdr:row>
      <xdr:rowOff>66675</xdr:rowOff>
    </xdr:from>
    <xdr:to>
      <xdr:col>46</xdr:col>
      <xdr:colOff>0</xdr:colOff>
      <xdr:row>108</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8961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107</xdr:row>
      <xdr:rowOff>66675</xdr:rowOff>
    </xdr:from>
    <xdr:to>
      <xdr:col>15</xdr:col>
      <xdr:colOff>142875</xdr:colOff>
      <xdr:row>108</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314575"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107</xdr:row>
      <xdr:rowOff>66675</xdr:rowOff>
    </xdr:from>
    <xdr:to>
      <xdr:col>20</xdr:col>
      <xdr:colOff>0</xdr:colOff>
      <xdr:row>108</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9337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107</xdr:row>
      <xdr:rowOff>66675</xdr:rowOff>
    </xdr:from>
    <xdr:to>
      <xdr:col>24</xdr:col>
      <xdr:colOff>0</xdr:colOff>
      <xdr:row>108</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543300" y="16659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xdr:col>
      <xdr:colOff>37272</xdr:colOff>
      <xdr:row>103</xdr:row>
      <xdr:rowOff>51708</xdr:rowOff>
    </xdr:from>
    <xdr:to>
      <xdr:col>19</xdr:col>
      <xdr:colOff>96611</xdr:colOff>
      <xdr:row>104</xdr:row>
      <xdr:rowOff>147431</xdr:rowOff>
    </xdr:to>
    <xdr:sp macro="" textlink="">
      <xdr:nvSpPr>
        <xdr:cNvPr id="29" name="AutoShape 1046"/>
        <xdr:cNvSpPr>
          <a:spLocks noChangeArrowheads="1"/>
        </xdr:cNvSpPr>
      </xdr:nvSpPr>
      <xdr:spPr bwMode="auto">
        <a:xfrm>
          <a:off x="351597" y="15939408"/>
          <a:ext cx="2650139" cy="267173"/>
        </a:xfrm>
        <a:prstGeom prst="wedgeRoundRectCallout">
          <a:avLst>
            <a:gd name="adj1" fmla="val -29301"/>
            <a:gd name="adj2" fmla="val 752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全ての契約の中で最初に契約した日</a:t>
          </a:r>
        </a:p>
      </xdr:txBody>
    </xdr:sp>
    <xdr:clientData fPrintsWithSheet="0"/>
  </xdr:twoCellAnchor>
  <xdr:twoCellAnchor>
    <xdr:from>
      <xdr:col>23</xdr:col>
      <xdr:colOff>136663</xdr:colOff>
      <xdr:row>103</xdr:row>
      <xdr:rowOff>153761</xdr:rowOff>
    </xdr:from>
    <xdr:to>
      <xdr:col>44</xdr:col>
      <xdr:colOff>119744</xdr:colOff>
      <xdr:row>105</xdr:row>
      <xdr:rowOff>38573</xdr:rowOff>
    </xdr:to>
    <xdr:sp macro="" textlink="">
      <xdr:nvSpPr>
        <xdr:cNvPr id="30" name="AutoShape 1046"/>
        <xdr:cNvSpPr>
          <a:spLocks noChangeArrowheads="1"/>
        </xdr:cNvSpPr>
      </xdr:nvSpPr>
      <xdr:spPr bwMode="auto">
        <a:xfrm>
          <a:off x="3651388" y="16041461"/>
          <a:ext cx="3183481" cy="227712"/>
        </a:xfrm>
        <a:prstGeom prst="wedgeRoundRectCallout">
          <a:avLst>
            <a:gd name="adj1" fmla="val -34481"/>
            <a:gd name="adj2" fmla="val 10510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全ての契約の中で最後に支払いが完了した日</a:t>
          </a:r>
        </a:p>
      </xdr:txBody>
    </xdr:sp>
    <xdr:clientData fPrintsWithSheet="0"/>
  </xdr:twoCellAnchor>
  <xdr:twoCellAnchor>
    <xdr:from>
      <xdr:col>29</xdr:col>
      <xdr:colOff>74840</xdr:colOff>
      <xdr:row>100</xdr:row>
      <xdr:rowOff>161925</xdr:rowOff>
    </xdr:from>
    <xdr:to>
      <xdr:col>45</xdr:col>
      <xdr:colOff>136071</xdr:colOff>
      <xdr:row>103</xdr:row>
      <xdr:rowOff>68035</xdr:rowOff>
    </xdr:to>
    <xdr:sp macro="" textlink="">
      <xdr:nvSpPr>
        <xdr:cNvPr id="31" name="AutoShape 1046"/>
        <xdr:cNvSpPr>
          <a:spLocks noChangeArrowheads="1"/>
        </xdr:cNvSpPr>
      </xdr:nvSpPr>
      <xdr:spPr bwMode="auto">
        <a:xfrm>
          <a:off x="4503965" y="15535275"/>
          <a:ext cx="2499631" cy="420460"/>
        </a:xfrm>
        <a:prstGeom prst="wedgeRoundRectCallout">
          <a:avLst>
            <a:gd name="adj1" fmla="val 26440"/>
            <a:gd name="adj2" fmla="val -952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「補助率」の金額を記入。</a:t>
          </a:r>
          <a:endParaRPr lang="en-US" altLang="ja-JP" sz="900" b="0" i="0" u="none" strike="noStrike" baseline="0">
            <a:solidFill>
              <a:srgbClr val="FF0000"/>
            </a:solidFill>
            <a:latin typeface="ＭＳ Ｐゴシック"/>
            <a:ea typeface="ＭＳ Ｐゴシック"/>
          </a:endParaRPr>
        </a:p>
        <a:p>
          <a:pPr algn="ctr" rtl="0">
            <a:lnSpc>
              <a:spcPts val="1000"/>
            </a:lnSpc>
            <a:defRPr sz="1000"/>
          </a:pPr>
          <a:r>
            <a:rPr lang="ja-JP" altLang="en-US" sz="900" b="0" i="0" u="none" strike="noStrike" baseline="0">
              <a:solidFill>
                <a:srgbClr val="FF0000"/>
              </a:solidFill>
              <a:latin typeface="ＭＳ Ｐゴシック"/>
              <a:ea typeface="ＭＳ Ｐゴシック"/>
            </a:rPr>
            <a:t>ただし、小数点以下は切り捨てること。</a:t>
          </a:r>
        </a:p>
      </xdr:txBody>
    </xdr:sp>
    <xdr:clientData fPrintsWithSheet="0"/>
  </xdr:twoCellAnchor>
  <xdr:twoCellAnchor>
    <xdr:from>
      <xdr:col>20</xdr:col>
      <xdr:colOff>129216</xdr:colOff>
      <xdr:row>61</xdr:row>
      <xdr:rowOff>24812</xdr:rowOff>
    </xdr:from>
    <xdr:to>
      <xdr:col>42</xdr:col>
      <xdr:colOff>125665</xdr:colOff>
      <xdr:row>63</xdr:row>
      <xdr:rowOff>132605</xdr:rowOff>
    </xdr:to>
    <xdr:sp macro="" textlink="">
      <xdr:nvSpPr>
        <xdr:cNvPr id="32" name="AutoShape 1044"/>
        <xdr:cNvSpPr>
          <a:spLocks noChangeArrowheads="1"/>
        </xdr:cNvSpPr>
      </xdr:nvSpPr>
      <xdr:spPr bwMode="auto">
        <a:xfrm>
          <a:off x="3266863" y="10390253"/>
          <a:ext cx="3447861" cy="443970"/>
        </a:xfrm>
        <a:prstGeom prst="wedgeRoundRectCallout">
          <a:avLst>
            <a:gd name="adj1" fmla="val -35622"/>
            <a:gd name="adj2" fmla="val 6741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900" b="0" i="0" u="none" strike="noStrike" baseline="0">
              <a:solidFill>
                <a:srgbClr val="FF0000"/>
              </a:solidFill>
              <a:latin typeface="ＭＳ Ｐゴシック"/>
              <a:ea typeface="ＭＳ Ｐゴシック"/>
            </a:rPr>
            <a:t>　　交付申請書の実施計画書（様式第２）</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（２）補助事業の概要「設備の用途」に記載した内容を記入</a:t>
          </a:r>
        </a:p>
      </xdr:txBody>
    </xdr:sp>
    <xdr:clientData fPrintsWithSheet="0"/>
  </xdr:twoCellAnchor>
  <xdr:twoCellAnchor>
    <xdr:from>
      <xdr:col>21</xdr:col>
      <xdr:colOff>113619</xdr:colOff>
      <xdr:row>70</xdr:row>
      <xdr:rowOff>108857</xdr:rowOff>
    </xdr:from>
    <xdr:to>
      <xdr:col>36</xdr:col>
      <xdr:colOff>68035</xdr:colOff>
      <xdr:row>72</xdr:row>
      <xdr:rowOff>122804</xdr:rowOff>
    </xdr:to>
    <xdr:sp macro="" textlink="">
      <xdr:nvSpPr>
        <xdr:cNvPr id="33" name="AutoShape 1044"/>
        <xdr:cNvSpPr>
          <a:spLocks noChangeArrowheads="1"/>
        </xdr:cNvSpPr>
      </xdr:nvSpPr>
      <xdr:spPr bwMode="auto">
        <a:xfrm>
          <a:off x="3323544" y="10338707"/>
          <a:ext cx="2240416" cy="356847"/>
        </a:xfrm>
        <a:prstGeom prst="wedgeRoundRectCallout">
          <a:avLst>
            <a:gd name="adj1" fmla="val -59303"/>
            <a:gd name="adj2" fmla="val 5209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工事件名の整合がとれていること</a:t>
          </a:r>
        </a:p>
      </xdr:txBody>
    </xdr:sp>
    <xdr:clientData fPrintsWithSheet="0"/>
  </xdr:twoCellAnchor>
  <xdr:twoCellAnchor>
    <xdr:from>
      <xdr:col>23</xdr:col>
      <xdr:colOff>131872</xdr:colOff>
      <xdr:row>75</xdr:row>
      <xdr:rowOff>40822</xdr:rowOff>
    </xdr:from>
    <xdr:to>
      <xdr:col>34</xdr:col>
      <xdr:colOff>38421</xdr:colOff>
      <xdr:row>77</xdr:row>
      <xdr:rowOff>10506</xdr:rowOff>
    </xdr:to>
    <xdr:sp macro="" textlink="">
      <xdr:nvSpPr>
        <xdr:cNvPr id="34" name="AutoShape 1044"/>
        <xdr:cNvSpPr>
          <a:spLocks noChangeArrowheads="1"/>
        </xdr:cNvSpPr>
      </xdr:nvSpPr>
      <xdr:spPr bwMode="auto">
        <a:xfrm>
          <a:off x="3646597" y="11127922"/>
          <a:ext cx="1582949" cy="312584"/>
        </a:xfrm>
        <a:prstGeom prst="wedgeRoundRectCallout">
          <a:avLst>
            <a:gd name="adj1" fmla="val -62750"/>
            <a:gd name="adj2" fmla="val 5152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契約毎に記入</a:t>
          </a:r>
        </a:p>
      </xdr:txBody>
    </xdr:sp>
    <xdr:clientData fPrintsWithSheet="0"/>
  </xdr:twoCellAnchor>
  <xdr:twoCellAnchor>
    <xdr:from>
      <xdr:col>27</xdr:col>
      <xdr:colOff>73641</xdr:colOff>
      <xdr:row>6</xdr:row>
      <xdr:rowOff>60032</xdr:rowOff>
    </xdr:from>
    <xdr:to>
      <xdr:col>44</xdr:col>
      <xdr:colOff>0</xdr:colOff>
      <xdr:row>12</xdr:row>
      <xdr:rowOff>71237</xdr:rowOff>
    </xdr:to>
    <xdr:grpSp>
      <xdr:nvGrpSpPr>
        <xdr:cNvPr id="35" name="グループ化 34"/>
        <xdr:cNvGrpSpPr/>
      </xdr:nvGrpSpPr>
      <xdr:grpSpPr>
        <a:xfrm>
          <a:off x="4309465" y="1068561"/>
          <a:ext cx="2593359" cy="1131794"/>
          <a:chOff x="4155784" y="1162210"/>
          <a:chExt cx="2470894" cy="1181419"/>
        </a:xfrm>
      </xdr:grpSpPr>
      <xdr:sp macro="" textlink="">
        <xdr:nvSpPr>
          <xdr:cNvPr id="36" name="AutoShape 1043"/>
          <xdr:cNvSpPr>
            <a:spLocks noChangeArrowheads="1"/>
          </xdr:cNvSpPr>
        </xdr:nvSpPr>
        <xdr:spPr bwMode="auto">
          <a:xfrm>
            <a:off x="4155784" y="1780934"/>
            <a:ext cx="2470894" cy="562695"/>
          </a:xfrm>
          <a:prstGeom prst="wedgeRoundRectCallout">
            <a:avLst>
              <a:gd name="adj1" fmla="val -16539"/>
              <a:gd name="adj2" fmla="val -43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報告日は、事業完了日から起算して３０日以内　</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又は令和４年２月２８日のいずれか早い日</a:t>
            </a:r>
          </a:p>
        </xdr:txBody>
      </xdr:sp>
      <xdr:cxnSp macro="">
        <xdr:nvCxnSpPr>
          <xdr:cNvPr id="37" name="直線矢印コネクタ 36"/>
          <xdr:cNvCxnSpPr>
            <a:stCxn id="36" idx="0"/>
          </xdr:cNvCxnSpPr>
        </xdr:nvCxnSpPr>
        <xdr:spPr bwMode="auto">
          <a:xfrm flipV="1">
            <a:off x="5391231" y="1162210"/>
            <a:ext cx="160484" cy="618724"/>
          </a:xfrm>
          <a:prstGeom prst="straightConnector1">
            <a:avLst/>
          </a:prstGeom>
          <a:ln>
            <a:solidFill>
              <a:srgbClr val="FF0000"/>
            </a:solidFill>
            <a:headEnd type="none" w="med" len="med"/>
            <a:tailEnd type="triangle"/>
          </a:ln>
          <a:extLst/>
        </xdr:spPr>
        <xdr:style>
          <a:lnRef idx="1">
            <a:schemeClr val="accent2"/>
          </a:lnRef>
          <a:fillRef idx="0">
            <a:schemeClr val="accent2"/>
          </a:fillRef>
          <a:effectRef idx="0">
            <a:schemeClr val="accent2"/>
          </a:effectRef>
          <a:fontRef idx="minor">
            <a:schemeClr val="tx1"/>
          </a:fontRef>
        </xdr:style>
      </xdr:cxnSp>
    </xdr:grpSp>
    <xdr:clientData fPrintsWithSheet="0"/>
  </xdr:twoCellAnchor>
  <xdr:twoCellAnchor>
    <xdr:from>
      <xdr:col>15</xdr:col>
      <xdr:colOff>45983</xdr:colOff>
      <xdr:row>1</xdr:row>
      <xdr:rowOff>124560</xdr:rowOff>
    </xdr:from>
    <xdr:to>
      <xdr:col>28</xdr:col>
      <xdr:colOff>27213</xdr:colOff>
      <xdr:row>4</xdr:row>
      <xdr:rowOff>155471</xdr:rowOff>
    </xdr:to>
    <xdr:grpSp>
      <xdr:nvGrpSpPr>
        <xdr:cNvPr id="38" name="グループ化 37"/>
        <xdr:cNvGrpSpPr/>
      </xdr:nvGrpSpPr>
      <xdr:grpSpPr>
        <a:xfrm>
          <a:off x="2399218" y="292648"/>
          <a:ext cx="2020701" cy="535176"/>
          <a:chOff x="2304769" y="301453"/>
          <a:chExt cx="2193505" cy="561589"/>
        </a:xfrm>
      </xdr:grpSpPr>
      <xdr:sp macro="" textlink="">
        <xdr:nvSpPr>
          <xdr:cNvPr id="39" name="AutoShape 1043"/>
          <xdr:cNvSpPr>
            <a:spLocks noChangeArrowheads="1"/>
          </xdr:cNvSpPr>
        </xdr:nvSpPr>
        <xdr:spPr bwMode="auto">
          <a:xfrm>
            <a:off x="2492433" y="301453"/>
            <a:ext cx="2005841" cy="561589"/>
          </a:xfrm>
          <a:prstGeom prst="wedgeRoundRectCallout">
            <a:avLst>
              <a:gd name="adj1" fmla="val -16539"/>
              <a:gd name="adj2" fmla="val -43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交付決定通知書に記載された</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補助金交付番号を記入</a:t>
            </a:r>
          </a:p>
        </xdr:txBody>
      </xdr:sp>
      <xdr:cxnSp macro="">
        <xdr:nvCxnSpPr>
          <xdr:cNvPr id="40" name="直線矢印コネクタ 39"/>
          <xdr:cNvCxnSpPr/>
        </xdr:nvCxnSpPr>
        <xdr:spPr bwMode="auto">
          <a:xfrm flipH="1">
            <a:off x="2304769" y="727280"/>
            <a:ext cx="189093" cy="65688"/>
          </a:xfrm>
          <a:prstGeom prst="straightConnector1">
            <a:avLst/>
          </a:prstGeom>
          <a:ln>
            <a:solidFill>
              <a:srgbClr val="FF0000"/>
            </a:solidFill>
            <a:headEnd type="none" w="med" len="med"/>
            <a:tailEnd type="triangle"/>
          </a:ln>
          <a:extLst/>
        </xdr:spPr>
        <xdr:style>
          <a:lnRef idx="1">
            <a:schemeClr val="accent2"/>
          </a:lnRef>
          <a:fillRef idx="0">
            <a:schemeClr val="accent2"/>
          </a:fillRef>
          <a:effectRef idx="0">
            <a:schemeClr val="accent2"/>
          </a:effectRef>
          <a:fontRef idx="minor">
            <a:schemeClr val="tx1"/>
          </a:fontRef>
        </xdr:style>
      </xdr:cxnSp>
    </xdr:grpSp>
    <xdr:clientData fPrintsWithSheet="0"/>
  </xdr:twoCellAnchor>
  <xdr:twoCellAnchor>
    <xdr:from>
      <xdr:col>22</xdr:col>
      <xdr:colOff>135940</xdr:colOff>
      <xdr:row>19</xdr:row>
      <xdr:rowOff>31536</xdr:rowOff>
    </xdr:from>
    <xdr:to>
      <xdr:col>46</xdr:col>
      <xdr:colOff>11206</xdr:colOff>
      <xdr:row>21</xdr:row>
      <xdr:rowOff>139329</xdr:rowOff>
    </xdr:to>
    <xdr:sp macro="" textlink="">
      <xdr:nvSpPr>
        <xdr:cNvPr id="41" name="AutoShape 1044"/>
        <xdr:cNvSpPr>
          <a:spLocks noChangeArrowheads="1"/>
        </xdr:cNvSpPr>
      </xdr:nvSpPr>
      <xdr:spPr bwMode="auto">
        <a:xfrm>
          <a:off x="3587352" y="3337271"/>
          <a:ext cx="3640442" cy="443970"/>
        </a:xfrm>
        <a:prstGeom prst="wedgeRoundRectCallout">
          <a:avLst>
            <a:gd name="adj1" fmla="val -35622"/>
            <a:gd name="adj2" fmla="val 6741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上から、設備所有者、設備使用者、</a:t>
          </a:r>
          <a:r>
            <a:rPr lang="en-US" altLang="ja-JP" sz="900" b="0" i="0" u="none" strike="noStrike" baseline="0">
              <a:solidFill>
                <a:srgbClr val="FF0000"/>
              </a:solidFill>
              <a:latin typeface="ＭＳ Ｐゴシック"/>
              <a:ea typeface="ＭＳ Ｐゴシック"/>
            </a:rPr>
            <a:t>ES</a:t>
          </a:r>
          <a:r>
            <a:rPr lang="ja-JP" altLang="en-US" sz="900" b="0" i="0" u="none" strike="noStrike" baseline="0">
              <a:solidFill>
                <a:srgbClr val="FF0000"/>
              </a:solidFill>
              <a:latin typeface="ＭＳ Ｐゴシック"/>
              <a:ea typeface="ＭＳ Ｐゴシック"/>
            </a:rPr>
            <a:t>事業者の順に記入してください。</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15</xdr:col>
      <xdr:colOff>106844</xdr:colOff>
      <xdr:row>21</xdr:row>
      <xdr:rowOff>68916</xdr:rowOff>
    </xdr:from>
    <xdr:to>
      <xdr:col>31</xdr:col>
      <xdr:colOff>80202</xdr:colOff>
      <xdr:row>22</xdr:row>
      <xdr:rowOff>99891</xdr:rowOff>
    </xdr:to>
    <xdr:sp macro="" textlink="">
      <xdr:nvSpPr>
        <xdr:cNvPr id="2" name="AutoShape 2"/>
        <xdr:cNvSpPr>
          <a:spLocks noChangeArrowheads="1"/>
        </xdr:cNvSpPr>
      </xdr:nvSpPr>
      <xdr:spPr bwMode="auto">
        <a:xfrm>
          <a:off x="2392844" y="3726516"/>
          <a:ext cx="2411758" cy="202425"/>
        </a:xfrm>
        <a:prstGeom prst="wedgeRoundRectCallout">
          <a:avLst>
            <a:gd name="adj1" fmla="val 28671"/>
            <a:gd name="adj2" fmla="val 107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補助事業に要する経費、補助対象経費を記入</a:t>
          </a:r>
          <a:endParaRPr lang="en-US" altLang="ja-JP" sz="8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xdr:col>
      <xdr:colOff>129566</xdr:colOff>
      <xdr:row>4</xdr:row>
      <xdr:rowOff>87966</xdr:rowOff>
    </xdr:from>
    <xdr:to>
      <xdr:col>13</xdr:col>
      <xdr:colOff>22411</xdr:colOff>
      <xdr:row>6</xdr:row>
      <xdr:rowOff>57150</xdr:rowOff>
    </xdr:to>
    <xdr:sp macro="" textlink="">
      <xdr:nvSpPr>
        <xdr:cNvPr id="3" name="AutoShape 1"/>
        <xdr:cNvSpPr>
          <a:spLocks noChangeArrowheads="1"/>
        </xdr:cNvSpPr>
      </xdr:nvSpPr>
      <xdr:spPr bwMode="auto">
        <a:xfrm>
          <a:off x="434366" y="830916"/>
          <a:ext cx="1569245" cy="312084"/>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申請者が複数の場合に作成</a:t>
          </a:r>
        </a:p>
      </xdr:txBody>
    </xdr:sp>
    <xdr:clientData fPrintsWithSheet="0"/>
  </xdr:twoCellAnchor>
  <xdr:twoCellAnchor>
    <xdr:from>
      <xdr:col>39</xdr:col>
      <xdr:colOff>123263</xdr:colOff>
      <xdr:row>0</xdr:row>
      <xdr:rowOff>134471</xdr:rowOff>
    </xdr:from>
    <xdr:to>
      <xdr:col>43</xdr:col>
      <xdr:colOff>146595</xdr:colOff>
      <xdr:row>2</xdr:row>
      <xdr:rowOff>67234</xdr:rowOff>
    </xdr:to>
    <xdr:sp macro="" textlink="">
      <xdr:nvSpPr>
        <xdr:cNvPr id="4" name="AutoShape 1"/>
        <xdr:cNvSpPr>
          <a:spLocks noChangeArrowheads="1"/>
        </xdr:cNvSpPr>
      </xdr:nvSpPr>
      <xdr:spPr bwMode="auto">
        <a:xfrm>
          <a:off x="6241675" y="134471"/>
          <a:ext cx="650861" cy="268939"/>
        </a:xfrm>
        <a:prstGeom prst="wedgeRoundRectCallout">
          <a:avLst>
            <a:gd name="adj1" fmla="val 25442"/>
            <a:gd name="adj2" fmla="val 461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記入例</a:t>
          </a:r>
        </a:p>
      </xdr:txBody>
    </xdr:sp>
    <xdr:clientData fPrintsWithSheet="0"/>
  </xdr:twoCellAnchor>
  <xdr:twoCellAnchor>
    <xdr:from>
      <xdr:col>32</xdr:col>
      <xdr:colOff>77321</xdr:colOff>
      <xdr:row>21</xdr:row>
      <xdr:rowOff>66745</xdr:rowOff>
    </xdr:from>
    <xdr:to>
      <xdr:col>41</xdr:col>
      <xdr:colOff>93009</xdr:colOff>
      <xdr:row>22</xdr:row>
      <xdr:rowOff>112058</xdr:rowOff>
    </xdr:to>
    <xdr:sp macro="" textlink="">
      <xdr:nvSpPr>
        <xdr:cNvPr id="5" name="AutoShape 2"/>
        <xdr:cNvSpPr>
          <a:spLocks noChangeArrowheads="1"/>
        </xdr:cNvSpPr>
      </xdr:nvSpPr>
      <xdr:spPr bwMode="auto">
        <a:xfrm>
          <a:off x="4954121" y="3724345"/>
          <a:ext cx="1387288" cy="216763"/>
        </a:xfrm>
        <a:prstGeom prst="wedgeRoundRectCallout">
          <a:avLst>
            <a:gd name="adj1" fmla="val -26396"/>
            <a:gd name="adj2" fmla="val 1302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プルダウンから選択</a:t>
          </a:r>
          <a:endParaRPr lang="en-US" altLang="ja-JP" sz="8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54</xdr:col>
      <xdr:colOff>581025</xdr:colOff>
      <xdr:row>3</xdr:row>
      <xdr:rowOff>161925</xdr:rowOff>
    </xdr:from>
    <xdr:to>
      <xdr:col>56</xdr:col>
      <xdr:colOff>19050</xdr:colOff>
      <xdr:row>4</xdr:row>
      <xdr:rowOff>0</xdr:rowOff>
    </xdr:to>
    <xdr:sp macro="" textlink="">
      <xdr:nvSpPr>
        <xdr:cNvPr id="4" name="Text Box 7"/>
        <xdr:cNvSpPr txBox="1">
          <a:spLocks noChangeArrowheads="1"/>
        </xdr:cNvSpPr>
      </xdr:nvSpPr>
      <xdr:spPr bwMode="auto">
        <a:xfrm>
          <a:off x="14478000" y="504825"/>
          <a:ext cx="809625" cy="57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79563</xdr:colOff>
      <xdr:row>4</xdr:row>
      <xdr:rowOff>201706</xdr:rowOff>
    </xdr:from>
    <xdr:to>
      <xdr:col>10</xdr:col>
      <xdr:colOff>85725</xdr:colOff>
      <xdr:row>6</xdr:row>
      <xdr:rowOff>73660</xdr:rowOff>
    </xdr:to>
    <xdr:sp macro="" textlink="">
      <xdr:nvSpPr>
        <xdr:cNvPr id="5" name="AutoShape 5"/>
        <xdr:cNvSpPr>
          <a:spLocks noChangeArrowheads="1"/>
        </xdr:cNvSpPr>
      </xdr:nvSpPr>
      <xdr:spPr bwMode="auto">
        <a:xfrm>
          <a:off x="727263" y="935131"/>
          <a:ext cx="1053912" cy="262479"/>
        </a:xfrm>
        <a:prstGeom prst="wedgeRoundRectCallout">
          <a:avLst>
            <a:gd name="adj1" fmla="val -35248"/>
            <a:gd name="adj2" fmla="val 10797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en-US" sz="800">
              <a:solidFill>
                <a:srgbClr val="FF0000"/>
              </a:solidFill>
              <a:effectLst/>
            </a:rPr>
            <a:t>契約件名を記入</a:t>
          </a:r>
          <a:endParaRPr lang="en-US" altLang="ja-JP" sz="800">
            <a:solidFill>
              <a:srgbClr val="FF0000"/>
            </a:solidFill>
            <a:effectLst/>
          </a:endParaRPr>
        </a:p>
      </xdr:txBody>
    </xdr:sp>
    <xdr:clientData fPrintsWithSheet="0"/>
  </xdr:twoCellAnchor>
  <xdr:twoCellAnchor>
    <xdr:from>
      <xdr:col>28</xdr:col>
      <xdr:colOff>127188</xdr:colOff>
      <xdr:row>17</xdr:row>
      <xdr:rowOff>17705</xdr:rowOff>
    </xdr:from>
    <xdr:to>
      <xdr:col>38</xdr:col>
      <xdr:colOff>114300</xdr:colOff>
      <xdr:row>18</xdr:row>
      <xdr:rowOff>95251</xdr:rowOff>
    </xdr:to>
    <xdr:sp macro="" textlink="">
      <xdr:nvSpPr>
        <xdr:cNvPr id="6" name="AutoShape 5"/>
        <xdr:cNvSpPr>
          <a:spLocks noChangeArrowheads="1"/>
        </xdr:cNvSpPr>
      </xdr:nvSpPr>
      <xdr:spPr bwMode="auto">
        <a:xfrm>
          <a:off x="4737288" y="3008555"/>
          <a:ext cx="1606362" cy="248996"/>
        </a:xfrm>
        <a:prstGeom prst="wedgeRoundRectCallout">
          <a:avLst>
            <a:gd name="adj1" fmla="val -19989"/>
            <a:gd name="adj2" fmla="val -787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en-US" sz="800">
              <a:solidFill>
                <a:srgbClr val="FF0000"/>
              </a:solidFill>
              <a:effectLst/>
              <a:latin typeface="+mn-lt"/>
              <a:ea typeface="+mn-ea"/>
              <a:cs typeface="+mn-cs"/>
            </a:rPr>
            <a:t>見積</a:t>
          </a:r>
          <a:r>
            <a:rPr lang="ja-JP" altLang="ja-JP" sz="800">
              <a:solidFill>
                <a:srgbClr val="FF0000"/>
              </a:solidFill>
              <a:effectLst/>
              <a:latin typeface="+mn-lt"/>
              <a:ea typeface="+mn-ea"/>
              <a:cs typeface="+mn-cs"/>
            </a:rPr>
            <a:t>金額は</a:t>
          </a:r>
          <a:r>
            <a:rPr lang="ja-JP" altLang="ja-JP" sz="800" b="1">
              <a:solidFill>
                <a:srgbClr val="FF0000"/>
              </a:solidFill>
              <a:effectLst/>
              <a:latin typeface="+mn-lt"/>
              <a:ea typeface="+mn-ea"/>
              <a:cs typeface="+mn-cs"/>
            </a:rPr>
            <a:t>税別</a:t>
          </a:r>
          <a:r>
            <a:rPr lang="ja-JP" altLang="ja-JP" sz="800">
              <a:solidFill>
                <a:srgbClr val="FF0000"/>
              </a:solidFill>
              <a:effectLst/>
              <a:latin typeface="+mn-lt"/>
              <a:ea typeface="+mn-ea"/>
              <a:cs typeface="+mn-cs"/>
            </a:rPr>
            <a:t>価格</a:t>
          </a:r>
          <a:r>
            <a:rPr lang="ja-JP" altLang="en-US" sz="800">
              <a:solidFill>
                <a:srgbClr val="FF0000"/>
              </a:solidFill>
              <a:effectLst/>
              <a:latin typeface="+mn-lt"/>
              <a:ea typeface="+mn-ea"/>
              <a:cs typeface="+mn-cs"/>
            </a:rPr>
            <a:t>を記入</a:t>
          </a:r>
          <a:endParaRPr lang="ja-JP" altLang="ja-JP" sz="800">
            <a:solidFill>
              <a:srgbClr val="FF0000"/>
            </a:solidFill>
            <a:effectLst/>
          </a:endParaRPr>
        </a:p>
      </xdr:txBody>
    </xdr:sp>
    <xdr:clientData fPrintsWithSheet="0"/>
  </xdr:twoCellAnchor>
  <xdr:twoCellAnchor>
    <xdr:from>
      <xdr:col>15</xdr:col>
      <xdr:colOff>136071</xdr:colOff>
      <xdr:row>6</xdr:row>
      <xdr:rowOff>37539</xdr:rowOff>
    </xdr:from>
    <xdr:to>
      <xdr:col>43</xdr:col>
      <xdr:colOff>37602</xdr:colOff>
      <xdr:row>7</xdr:row>
      <xdr:rowOff>115662</xdr:rowOff>
    </xdr:to>
    <xdr:sp macro="" textlink="">
      <xdr:nvSpPr>
        <xdr:cNvPr id="7" name="AutoShape 5"/>
        <xdr:cNvSpPr>
          <a:spLocks noChangeArrowheads="1"/>
        </xdr:cNvSpPr>
      </xdr:nvSpPr>
      <xdr:spPr bwMode="auto">
        <a:xfrm>
          <a:off x="2641146" y="1161489"/>
          <a:ext cx="4435431" cy="24957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100"/>
            </a:lnSpc>
          </a:pPr>
          <a:r>
            <a:rPr lang="ja-JP" altLang="ja-JP" sz="800">
              <a:solidFill>
                <a:srgbClr val="FF0000"/>
              </a:solidFill>
              <a:effectLst/>
              <a:latin typeface="+mn-lt"/>
              <a:ea typeface="+mn-ea"/>
              <a:cs typeface="+mn-cs"/>
            </a:rPr>
            <a:t>補助事業に要</a:t>
          </a:r>
          <a:r>
            <a:rPr lang="ja-JP" altLang="en-US" sz="800">
              <a:solidFill>
                <a:srgbClr val="FF0000"/>
              </a:solidFill>
              <a:effectLst/>
              <a:latin typeface="+mn-lt"/>
              <a:ea typeface="+mn-ea"/>
              <a:cs typeface="+mn-cs"/>
            </a:rPr>
            <a:t>した</a:t>
          </a:r>
          <a:r>
            <a:rPr lang="ja-JP" altLang="ja-JP" sz="800">
              <a:solidFill>
                <a:srgbClr val="FF0000"/>
              </a:solidFill>
              <a:effectLst/>
              <a:latin typeface="+mn-lt"/>
              <a:ea typeface="+mn-ea"/>
              <a:cs typeface="+mn-cs"/>
            </a:rPr>
            <a:t>経費を構成するすべての発注について、</a:t>
          </a:r>
          <a:r>
            <a:rPr lang="ja-JP" altLang="ja-JP" sz="800" b="1">
              <a:solidFill>
                <a:srgbClr val="FF0000"/>
              </a:solidFill>
              <a:effectLst/>
              <a:latin typeface="+mn-lt"/>
              <a:ea typeface="+mn-ea"/>
              <a:cs typeface="+mn-cs"/>
            </a:rPr>
            <a:t>件名</a:t>
          </a:r>
          <a:r>
            <a:rPr lang="ja-JP" altLang="en-US" sz="800" b="1">
              <a:solidFill>
                <a:srgbClr val="FF0000"/>
              </a:solidFill>
              <a:effectLst/>
              <a:latin typeface="+mn-lt"/>
              <a:ea typeface="+mn-ea"/>
              <a:cs typeface="+mn-cs"/>
            </a:rPr>
            <a:t>（契約）</a:t>
          </a:r>
          <a:r>
            <a:rPr lang="ja-JP" altLang="ja-JP" sz="800" b="1">
              <a:solidFill>
                <a:srgbClr val="FF0000"/>
              </a:solidFill>
              <a:effectLst/>
              <a:latin typeface="+mn-lt"/>
              <a:ea typeface="+mn-ea"/>
              <a:cs typeface="+mn-cs"/>
            </a:rPr>
            <a:t>ごとに本紙を作成</a:t>
          </a:r>
          <a:endParaRPr lang="ja-JP" altLang="ja-JP" sz="800" b="1">
            <a:solidFill>
              <a:srgbClr val="FF0000"/>
            </a:solidFill>
            <a:effectLst/>
          </a:endParaRPr>
        </a:p>
      </xdr:txBody>
    </xdr:sp>
    <xdr:clientData fPrintsWithSheet="0"/>
  </xdr:twoCellAnchor>
  <xdr:twoCellAnchor>
    <xdr:from>
      <xdr:col>39</xdr:col>
      <xdr:colOff>1841</xdr:colOff>
      <xdr:row>0</xdr:row>
      <xdr:rowOff>159684</xdr:rowOff>
    </xdr:from>
    <xdr:to>
      <xdr:col>43</xdr:col>
      <xdr:colOff>7284</xdr:colOff>
      <xdr:row>2</xdr:row>
      <xdr:rowOff>89647</xdr:rowOff>
    </xdr:to>
    <xdr:sp macro="" textlink="">
      <xdr:nvSpPr>
        <xdr:cNvPr id="8" name="AutoShape 1"/>
        <xdr:cNvSpPr>
          <a:spLocks noChangeArrowheads="1"/>
        </xdr:cNvSpPr>
      </xdr:nvSpPr>
      <xdr:spPr bwMode="auto">
        <a:xfrm>
          <a:off x="6393116" y="159684"/>
          <a:ext cx="653143" cy="272863"/>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記入例</a:t>
          </a:r>
        </a:p>
      </xdr:txBody>
    </xdr:sp>
    <xdr:clientData fPrintsWithSheet="0"/>
  </xdr:twoCellAnchor>
  <xdr:twoCellAnchor>
    <xdr:from>
      <xdr:col>21</xdr:col>
      <xdr:colOff>9296</xdr:colOff>
      <xdr:row>45</xdr:row>
      <xdr:rowOff>96534</xdr:rowOff>
    </xdr:from>
    <xdr:to>
      <xdr:col>41</xdr:col>
      <xdr:colOff>6569</xdr:colOff>
      <xdr:row>48</xdr:row>
      <xdr:rowOff>6569</xdr:rowOff>
    </xdr:to>
    <xdr:sp macro="" textlink="">
      <xdr:nvSpPr>
        <xdr:cNvPr id="10" name="AutoShape 5"/>
        <xdr:cNvSpPr>
          <a:spLocks noChangeArrowheads="1"/>
        </xdr:cNvSpPr>
      </xdr:nvSpPr>
      <xdr:spPr bwMode="auto">
        <a:xfrm>
          <a:off x="3485921" y="7887984"/>
          <a:ext cx="3235773" cy="424385"/>
        </a:xfrm>
        <a:prstGeom prst="wedgeRoundRectCallout">
          <a:avLst>
            <a:gd name="adj1" fmla="val -22954"/>
            <a:gd name="adj2" fmla="val -69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en-US" sz="800">
              <a:solidFill>
                <a:srgbClr val="FF0000"/>
              </a:solidFill>
              <a:effectLst/>
            </a:rPr>
            <a:t>実績報告は、事業完了</a:t>
          </a:r>
          <a:r>
            <a:rPr lang="en-US" altLang="ja-JP" sz="800">
              <a:solidFill>
                <a:srgbClr val="FF0000"/>
              </a:solidFill>
              <a:effectLst/>
            </a:rPr>
            <a:t>(=</a:t>
          </a:r>
          <a:r>
            <a:rPr lang="ja-JP" altLang="en-US" sz="800">
              <a:solidFill>
                <a:srgbClr val="FF0000"/>
              </a:solidFill>
              <a:effectLst/>
            </a:rPr>
            <a:t>支払完了</a:t>
          </a:r>
          <a:r>
            <a:rPr lang="en-US" altLang="ja-JP" sz="800">
              <a:solidFill>
                <a:srgbClr val="FF0000"/>
              </a:solidFill>
              <a:effectLst/>
            </a:rPr>
            <a:t>)</a:t>
          </a:r>
          <a:r>
            <a:rPr lang="ja-JP" altLang="en-US" sz="800">
              <a:solidFill>
                <a:srgbClr val="FF0000"/>
              </a:solidFill>
              <a:effectLst/>
            </a:rPr>
            <a:t>から３０日以内</a:t>
          </a:r>
          <a:endParaRPr lang="en-US" altLang="ja-JP" sz="800">
            <a:solidFill>
              <a:srgbClr val="FF0000"/>
            </a:solidFill>
            <a:effectLst/>
          </a:endParaRPr>
        </a:p>
        <a:p>
          <a:pPr marL="0" marR="0" indent="0" algn="ctr" defTabSz="914400" rtl="0" eaLnBrk="1" fontAlgn="auto" latinLnBrk="0" hangingPunct="1">
            <a:lnSpc>
              <a:spcPts val="900"/>
            </a:lnSpc>
            <a:spcBef>
              <a:spcPts val="0"/>
            </a:spcBef>
            <a:spcAft>
              <a:spcPts val="0"/>
            </a:spcAft>
            <a:buClrTx/>
            <a:buSzTx/>
            <a:buFontTx/>
            <a:buNone/>
            <a:tabLst/>
            <a:defRPr sz="1000"/>
          </a:pPr>
          <a:r>
            <a:rPr lang="ja-JP" altLang="en-US" sz="800">
              <a:solidFill>
                <a:srgbClr val="FF0000"/>
              </a:solidFill>
              <a:effectLst/>
            </a:rPr>
            <a:t>または、令和４年２月２８日のいずれか早い日までに実施すること</a:t>
          </a:r>
          <a:endParaRPr lang="en-US" altLang="ja-JP" sz="800">
            <a:solidFill>
              <a:srgbClr val="FF0000"/>
            </a:solidFill>
            <a:effectLst/>
          </a:endParaRPr>
        </a:p>
      </xdr:txBody>
    </xdr:sp>
    <xdr:clientData fPrintsWithSheet="0"/>
  </xdr:twoCellAnchor>
  <xdr:twoCellAnchor>
    <xdr:from>
      <xdr:col>28</xdr:col>
      <xdr:colOff>85725</xdr:colOff>
      <xdr:row>35</xdr:row>
      <xdr:rowOff>62192</xdr:rowOff>
    </xdr:from>
    <xdr:to>
      <xdr:col>39</xdr:col>
      <xdr:colOff>140074</xdr:colOff>
      <xdr:row>37</xdr:row>
      <xdr:rowOff>25212</xdr:rowOff>
    </xdr:to>
    <xdr:sp macro="" textlink="">
      <xdr:nvSpPr>
        <xdr:cNvPr id="11" name="AutoShape 11"/>
        <xdr:cNvSpPr>
          <a:spLocks noChangeArrowheads="1"/>
        </xdr:cNvSpPr>
      </xdr:nvSpPr>
      <xdr:spPr bwMode="auto">
        <a:xfrm>
          <a:off x="4695825" y="6139142"/>
          <a:ext cx="1835524" cy="305920"/>
        </a:xfrm>
        <a:prstGeom prst="wedgeRoundRectCallout">
          <a:avLst>
            <a:gd name="adj1" fmla="val -39750"/>
            <a:gd name="adj2" fmla="val 3549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800" b="0" i="0" u="none" strike="noStrike" baseline="0">
              <a:solidFill>
                <a:srgbClr val="FF0000"/>
              </a:solidFill>
              <a:latin typeface="ＭＳ Ｐゴシック"/>
              <a:ea typeface="ＭＳ Ｐゴシック"/>
            </a:rPr>
            <a:t>支払い金額は</a:t>
          </a:r>
          <a:r>
            <a:rPr lang="ja-JP" altLang="en-US" sz="800" b="1" i="0" u="none" strike="noStrike" baseline="0">
              <a:solidFill>
                <a:srgbClr val="FF0000"/>
              </a:solidFill>
              <a:latin typeface="ＭＳ Ｐゴシック"/>
              <a:ea typeface="ＭＳ Ｐゴシック"/>
            </a:rPr>
            <a:t>税込</a:t>
          </a:r>
          <a:r>
            <a:rPr lang="ja-JP" altLang="en-US" sz="800" b="0" i="0" u="none" strike="noStrike" baseline="0">
              <a:solidFill>
                <a:srgbClr val="FF0000"/>
              </a:solidFill>
              <a:latin typeface="ＭＳ Ｐゴシック"/>
              <a:ea typeface="ＭＳ Ｐゴシック"/>
            </a:rPr>
            <a:t>金額を記入</a:t>
          </a:r>
        </a:p>
      </xdr:txBody>
    </xdr:sp>
    <xdr:clientData fPrintsWithSheet="0"/>
  </xdr:twoCellAnchor>
  <xdr:twoCellAnchor>
    <xdr:from>
      <xdr:col>27</xdr:col>
      <xdr:colOff>105896</xdr:colOff>
      <xdr:row>40</xdr:row>
      <xdr:rowOff>61631</xdr:rowOff>
    </xdr:from>
    <xdr:to>
      <xdr:col>40</xdr:col>
      <xdr:colOff>94690</xdr:colOff>
      <xdr:row>44</xdr:row>
      <xdr:rowOff>132229</xdr:rowOff>
    </xdr:to>
    <xdr:sp macro="" textlink="">
      <xdr:nvSpPr>
        <xdr:cNvPr id="12" name="AutoShape 11"/>
        <xdr:cNvSpPr>
          <a:spLocks noChangeArrowheads="1"/>
        </xdr:cNvSpPr>
      </xdr:nvSpPr>
      <xdr:spPr bwMode="auto">
        <a:xfrm>
          <a:off x="4554071" y="6995831"/>
          <a:ext cx="2093819" cy="756398"/>
        </a:xfrm>
        <a:prstGeom prst="wedgeRoundRectCallout">
          <a:avLst>
            <a:gd name="adj1" fmla="val -40596"/>
            <a:gd name="adj2" fmla="val 617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800" b="0" i="0" u="none" strike="noStrike" baseline="0">
              <a:solidFill>
                <a:srgbClr val="FF0000"/>
              </a:solidFill>
              <a:latin typeface="ＭＳ Ｐゴシック"/>
              <a:ea typeface="ＭＳ Ｐゴシック"/>
            </a:rPr>
            <a:t>実績報告前に現地調査を行う場合、</a:t>
          </a:r>
          <a:endParaRPr lang="en-US" altLang="ja-JP" sz="800" b="0" i="0" u="none" strike="noStrike" baseline="0">
            <a:solidFill>
              <a:srgbClr val="FF0000"/>
            </a:solidFill>
            <a:latin typeface="ＭＳ Ｐゴシック"/>
            <a:ea typeface="ＭＳ Ｐゴシック"/>
          </a:endParaRPr>
        </a:p>
        <a:p>
          <a:pPr algn="ctr" rtl="0">
            <a:lnSpc>
              <a:spcPts val="1200"/>
            </a:lnSpc>
            <a:defRPr sz="1000"/>
          </a:pPr>
          <a:r>
            <a:rPr lang="ja-JP" altLang="en-US" sz="800" b="0" i="0" u="none" strike="noStrike" baseline="0">
              <a:solidFill>
                <a:srgbClr val="FF0000"/>
              </a:solidFill>
              <a:latin typeface="ＭＳ Ｐゴシック"/>
              <a:ea typeface="ＭＳ Ｐゴシック"/>
            </a:rPr>
            <a:t>現地調査日を記入。</a:t>
          </a:r>
          <a:r>
            <a:rPr lang="ja-JP" altLang="en-US" sz="800" b="1" i="0" u="none" strike="noStrike" baseline="0">
              <a:solidFill>
                <a:srgbClr val="FF0000"/>
              </a:solidFill>
              <a:latin typeface="ＭＳ Ｐゴシック"/>
              <a:ea typeface="ＭＳ Ｐゴシック"/>
            </a:rPr>
            <a:t>実績報告後に</a:t>
          </a:r>
          <a:endParaRPr lang="en-US" altLang="ja-JP" sz="800" b="1" i="0" u="none" strike="noStrike" baseline="0">
            <a:solidFill>
              <a:srgbClr val="FF0000"/>
            </a:solidFill>
            <a:latin typeface="ＭＳ Ｐゴシック"/>
            <a:ea typeface="ＭＳ Ｐゴシック"/>
          </a:endParaRPr>
        </a:p>
        <a:p>
          <a:pPr algn="ctr" rtl="0">
            <a:lnSpc>
              <a:spcPts val="1200"/>
            </a:lnSpc>
            <a:defRPr sz="1000"/>
          </a:pPr>
          <a:r>
            <a:rPr lang="ja-JP" altLang="en-US" sz="800" b="1" i="0" u="none" strike="noStrike" baseline="0">
              <a:solidFill>
                <a:srgbClr val="FF0000"/>
              </a:solidFill>
              <a:latin typeface="ＭＳ Ｐゴシック"/>
              <a:ea typeface="ＭＳ Ｐゴシック"/>
            </a:rPr>
            <a:t>現地調査を実施する場合は記入不要</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18</xdr:col>
      <xdr:colOff>19050</xdr:colOff>
      <xdr:row>4</xdr:row>
      <xdr:rowOff>0</xdr:rowOff>
    </xdr:from>
    <xdr:to>
      <xdr:col>18</xdr:col>
      <xdr:colOff>142875</xdr:colOff>
      <xdr:row>4</xdr:row>
      <xdr:rowOff>0</xdr:rowOff>
    </xdr:to>
    <xdr:sp macro="" textlink="">
      <xdr:nvSpPr>
        <xdr:cNvPr id="2" name="Text Box 1"/>
        <xdr:cNvSpPr txBox="1">
          <a:spLocks noChangeArrowheads="1"/>
        </xdr:cNvSpPr>
      </xdr:nvSpPr>
      <xdr:spPr bwMode="auto">
        <a:xfrm>
          <a:off x="2933700" y="704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26</xdr:col>
      <xdr:colOff>28575</xdr:colOff>
      <xdr:row>4</xdr:row>
      <xdr:rowOff>0</xdr:rowOff>
    </xdr:from>
    <xdr:to>
      <xdr:col>27</xdr:col>
      <xdr:colOff>0</xdr:colOff>
      <xdr:row>4</xdr:row>
      <xdr:rowOff>0</xdr:rowOff>
    </xdr:to>
    <xdr:sp macro="" textlink="">
      <xdr:nvSpPr>
        <xdr:cNvPr id="3" name="Text Box 3"/>
        <xdr:cNvSpPr txBox="1">
          <a:spLocks noChangeArrowheads="1"/>
        </xdr:cNvSpPr>
      </xdr:nvSpPr>
      <xdr:spPr bwMode="auto">
        <a:xfrm>
          <a:off x="4314825" y="7048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41</xdr:col>
      <xdr:colOff>19050</xdr:colOff>
      <xdr:row>4</xdr:row>
      <xdr:rowOff>0</xdr:rowOff>
    </xdr:from>
    <xdr:to>
      <xdr:col>41</xdr:col>
      <xdr:colOff>142875</xdr:colOff>
      <xdr:row>4</xdr:row>
      <xdr:rowOff>0</xdr:rowOff>
    </xdr:to>
    <xdr:sp macro="" textlink="">
      <xdr:nvSpPr>
        <xdr:cNvPr id="4" name="Text Box 4"/>
        <xdr:cNvSpPr txBox="1">
          <a:spLocks noChangeArrowheads="1"/>
        </xdr:cNvSpPr>
      </xdr:nvSpPr>
      <xdr:spPr bwMode="auto">
        <a:xfrm>
          <a:off x="6877050" y="704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26</xdr:col>
      <xdr:colOff>68354</xdr:colOff>
      <xdr:row>12</xdr:row>
      <xdr:rowOff>65556</xdr:rowOff>
    </xdr:from>
    <xdr:to>
      <xdr:col>33</xdr:col>
      <xdr:colOff>47625</xdr:colOff>
      <xdr:row>12</xdr:row>
      <xdr:rowOff>381001</xdr:rowOff>
    </xdr:to>
    <xdr:sp macro="" textlink="">
      <xdr:nvSpPr>
        <xdr:cNvPr id="5" name="AutoShape 16"/>
        <xdr:cNvSpPr>
          <a:spLocks noChangeArrowheads="1"/>
        </xdr:cNvSpPr>
      </xdr:nvSpPr>
      <xdr:spPr bwMode="auto">
        <a:xfrm>
          <a:off x="4516529" y="2932581"/>
          <a:ext cx="1179421" cy="315445"/>
        </a:xfrm>
        <a:prstGeom prst="wedgeRoundRectCallout">
          <a:avLst>
            <a:gd name="adj1" fmla="val -3442"/>
            <a:gd name="adj2" fmla="val -941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800" b="0" i="0" u="none" strike="noStrike" baseline="0">
              <a:solidFill>
                <a:srgbClr val="FF0000"/>
              </a:solidFill>
              <a:latin typeface="ＭＳ Ｐゴシック"/>
              <a:ea typeface="ＭＳ Ｐゴシック"/>
            </a:rPr>
            <a:t>低位発熱量で記入</a:t>
          </a:r>
        </a:p>
      </xdr:txBody>
    </xdr:sp>
    <xdr:clientData fPrintsWithSheet="0"/>
  </xdr:twoCellAnchor>
  <xdr:twoCellAnchor>
    <xdr:from>
      <xdr:col>21</xdr:col>
      <xdr:colOff>128228</xdr:colOff>
      <xdr:row>7</xdr:row>
      <xdr:rowOff>28575</xdr:rowOff>
    </xdr:from>
    <xdr:to>
      <xdr:col>39</xdr:col>
      <xdr:colOff>28576</xdr:colOff>
      <xdr:row>8</xdr:row>
      <xdr:rowOff>173610</xdr:rowOff>
    </xdr:to>
    <xdr:sp macro="" textlink="">
      <xdr:nvSpPr>
        <xdr:cNvPr id="13" name="AutoShape 16"/>
        <xdr:cNvSpPr>
          <a:spLocks noChangeArrowheads="1"/>
        </xdr:cNvSpPr>
      </xdr:nvSpPr>
      <xdr:spPr bwMode="auto">
        <a:xfrm>
          <a:off x="3719153" y="1343025"/>
          <a:ext cx="2986448" cy="373635"/>
        </a:xfrm>
        <a:prstGeom prst="wedgeRoundRectCallout">
          <a:avLst>
            <a:gd name="adj1" fmla="val 28720"/>
            <a:gd name="adj2" fmla="val -4233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800" b="0" i="0" u="none" strike="noStrike" baseline="0">
              <a:solidFill>
                <a:srgbClr val="FF0000"/>
              </a:solidFill>
              <a:latin typeface="ＭＳ Ｐゴシック"/>
              <a:ea typeface="ＭＳ Ｐゴシック"/>
            </a:rPr>
            <a:t>補助事業方式設備の仕様が申請時から変更となった場合は、</a:t>
          </a:r>
          <a:endParaRPr lang="en-US" altLang="ja-JP" sz="800" b="0" i="0" u="none" strike="noStrike" baseline="0">
            <a:solidFill>
              <a:srgbClr val="FF0000"/>
            </a:solidFill>
            <a:latin typeface="ＭＳ Ｐゴシック"/>
            <a:ea typeface="ＭＳ Ｐゴシック"/>
          </a:endParaRPr>
        </a:p>
        <a:p>
          <a:pPr algn="l" rtl="0">
            <a:lnSpc>
              <a:spcPts val="1000"/>
            </a:lnSpc>
            <a:defRPr sz="1000"/>
          </a:pPr>
          <a:r>
            <a:rPr lang="ja-JP" altLang="en-US" sz="800" b="0" i="0" u="none" strike="noStrike" baseline="0">
              <a:solidFill>
                <a:srgbClr val="FF0000"/>
              </a:solidFill>
              <a:latin typeface="ＭＳ Ｐゴシック"/>
              <a:ea typeface="ＭＳ Ｐゴシック"/>
            </a:rPr>
            <a:t>　　　計算シートをあらためて作成し、添付すること。</a:t>
          </a:r>
        </a:p>
      </xdr:txBody>
    </xdr:sp>
    <xdr:clientData fPrintsWithSheet="0"/>
  </xdr:twoCellAnchor>
  <xdr:twoCellAnchor>
    <xdr:from>
      <xdr:col>26</xdr:col>
      <xdr:colOff>5042</xdr:colOff>
      <xdr:row>20</xdr:row>
      <xdr:rowOff>43146</xdr:rowOff>
    </xdr:from>
    <xdr:to>
      <xdr:col>32</xdr:col>
      <xdr:colOff>47626</xdr:colOff>
      <xdr:row>20</xdr:row>
      <xdr:rowOff>333376</xdr:rowOff>
    </xdr:to>
    <xdr:sp macro="" textlink="">
      <xdr:nvSpPr>
        <xdr:cNvPr id="7" name="AutoShape 16"/>
        <xdr:cNvSpPr>
          <a:spLocks noChangeArrowheads="1"/>
        </xdr:cNvSpPr>
      </xdr:nvSpPr>
      <xdr:spPr bwMode="auto">
        <a:xfrm>
          <a:off x="4453217" y="5510496"/>
          <a:ext cx="1071284" cy="290230"/>
        </a:xfrm>
        <a:prstGeom prst="wedgeRoundRectCallout">
          <a:avLst>
            <a:gd name="adj1" fmla="val -3442"/>
            <a:gd name="adj2" fmla="val -941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800" b="0" i="0" u="none" strike="noStrike" baseline="0">
              <a:solidFill>
                <a:srgbClr val="FF0000"/>
              </a:solidFill>
              <a:latin typeface="ＭＳ Ｐゴシック"/>
              <a:ea typeface="ＭＳ Ｐゴシック"/>
            </a:rPr>
            <a:t>低位発熱量で記入</a:t>
          </a:r>
        </a:p>
      </xdr:txBody>
    </xdr:sp>
    <xdr:clientData fPrintsWithSheet="0"/>
  </xdr:twoCellAnchor>
  <xdr:twoCellAnchor>
    <xdr:from>
      <xdr:col>25</xdr:col>
      <xdr:colOff>9523</xdr:colOff>
      <xdr:row>30</xdr:row>
      <xdr:rowOff>49868</xdr:rowOff>
    </xdr:from>
    <xdr:to>
      <xdr:col>33</xdr:col>
      <xdr:colOff>38100</xdr:colOff>
      <xdr:row>30</xdr:row>
      <xdr:rowOff>365313</xdr:rowOff>
    </xdr:to>
    <xdr:sp macro="" textlink="">
      <xdr:nvSpPr>
        <xdr:cNvPr id="8" name="AutoShape 16"/>
        <xdr:cNvSpPr>
          <a:spLocks noChangeArrowheads="1"/>
        </xdr:cNvSpPr>
      </xdr:nvSpPr>
      <xdr:spPr bwMode="auto">
        <a:xfrm>
          <a:off x="4286248" y="8736668"/>
          <a:ext cx="1400177" cy="315445"/>
        </a:xfrm>
        <a:prstGeom prst="wedgeRoundRectCallout">
          <a:avLst>
            <a:gd name="adj1" fmla="val -3442"/>
            <a:gd name="adj2" fmla="val -941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800" b="0" i="0" u="none" strike="noStrike" baseline="0">
              <a:solidFill>
                <a:srgbClr val="FF0000"/>
              </a:solidFill>
              <a:latin typeface="ＭＳ Ｐゴシック"/>
              <a:ea typeface="ＭＳ Ｐゴシック"/>
            </a:rPr>
            <a:t>定格冷房時の値を記入</a:t>
          </a:r>
        </a:p>
      </xdr:txBody>
    </xdr:sp>
    <xdr:clientData fPrintsWithSheet="0"/>
  </xdr:twoCellAnchor>
  <xdr:twoCellAnchor>
    <xdr:from>
      <xdr:col>25</xdr:col>
      <xdr:colOff>76199</xdr:colOff>
      <xdr:row>38</xdr:row>
      <xdr:rowOff>2243</xdr:rowOff>
    </xdr:from>
    <xdr:to>
      <xdr:col>33</xdr:col>
      <xdr:colOff>95251</xdr:colOff>
      <xdr:row>38</xdr:row>
      <xdr:rowOff>317688</xdr:rowOff>
    </xdr:to>
    <xdr:sp macro="" textlink="">
      <xdr:nvSpPr>
        <xdr:cNvPr id="9" name="AutoShape 16"/>
        <xdr:cNvSpPr>
          <a:spLocks noChangeArrowheads="1"/>
        </xdr:cNvSpPr>
      </xdr:nvSpPr>
      <xdr:spPr bwMode="auto">
        <a:xfrm>
          <a:off x="4352924" y="11289368"/>
          <a:ext cx="1390652" cy="315445"/>
        </a:xfrm>
        <a:prstGeom prst="wedgeRoundRectCallout">
          <a:avLst>
            <a:gd name="adj1" fmla="val -3442"/>
            <a:gd name="adj2" fmla="val -941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800" b="0" i="0" u="none" strike="noStrike" baseline="0">
              <a:solidFill>
                <a:srgbClr val="FF0000"/>
              </a:solidFill>
              <a:latin typeface="ＭＳ Ｐゴシック"/>
              <a:ea typeface="ＭＳ Ｐゴシック"/>
            </a:rPr>
            <a:t>定格冷房時の値を記入</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47</xdr:col>
      <xdr:colOff>19050</xdr:colOff>
      <xdr:row>3</xdr:row>
      <xdr:rowOff>0</xdr:rowOff>
    </xdr:from>
    <xdr:to>
      <xdr:col>47</xdr:col>
      <xdr:colOff>142875</xdr:colOff>
      <xdr:row>3</xdr:row>
      <xdr:rowOff>0</xdr:rowOff>
    </xdr:to>
    <xdr:sp macro="" textlink="">
      <xdr:nvSpPr>
        <xdr:cNvPr id="2" name="Text Box 1"/>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51</xdr:col>
      <xdr:colOff>28575</xdr:colOff>
      <xdr:row>3</xdr:row>
      <xdr:rowOff>0</xdr:rowOff>
    </xdr:from>
    <xdr:to>
      <xdr:col>52</xdr:col>
      <xdr:colOff>0</xdr:colOff>
      <xdr:row>3</xdr:row>
      <xdr:rowOff>0</xdr:rowOff>
    </xdr:to>
    <xdr:sp macro="" textlink="">
      <xdr:nvSpPr>
        <xdr:cNvPr id="3" name="Text Box 2"/>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55</xdr:col>
      <xdr:colOff>28575</xdr:colOff>
      <xdr:row>3</xdr:row>
      <xdr:rowOff>0</xdr:rowOff>
    </xdr:from>
    <xdr:to>
      <xdr:col>56</xdr:col>
      <xdr:colOff>0</xdr:colOff>
      <xdr:row>3</xdr:row>
      <xdr:rowOff>0</xdr:rowOff>
    </xdr:to>
    <xdr:sp macro="" textlink="">
      <xdr:nvSpPr>
        <xdr:cNvPr id="4" name="Text Box 3"/>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7</xdr:row>
      <xdr:rowOff>0</xdr:rowOff>
    </xdr:from>
    <xdr:to>
      <xdr:col>14</xdr:col>
      <xdr:colOff>142875</xdr:colOff>
      <xdr:row>7</xdr:row>
      <xdr:rowOff>0</xdr:rowOff>
    </xdr:to>
    <xdr:sp macro="" textlink="">
      <xdr:nvSpPr>
        <xdr:cNvPr id="5" name="Text Box 4"/>
        <xdr:cNvSpPr txBox="1">
          <a:spLocks noChangeArrowheads="1"/>
        </xdr:cNvSpPr>
      </xdr:nvSpPr>
      <xdr:spPr bwMode="auto">
        <a:xfrm>
          <a:off x="1752600" y="161925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29</xdr:col>
      <xdr:colOff>28575</xdr:colOff>
      <xdr:row>19</xdr:row>
      <xdr:rowOff>0</xdr:rowOff>
    </xdr:from>
    <xdr:to>
      <xdr:col>30</xdr:col>
      <xdr:colOff>0</xdr:colOff>
      <xdr:row>19</xdr:row>
      <xdr:rowOff>0</xdr:rowOff>
    </xdr:to>
    <xdr:sp macro="" textlink="">
      <xdr:nvSpPr>
        <xdr:cNvPr id="6" name="Text Box 5"/>
        <xdr:cNvSpPr txBox="1">
          <a:spLocks noChangeArrowheads="1"/>
        </xdr:cNvSpPr>
      </xdr:nvSpPr>
      <xdr:spPr bwMode="auto">
        <a:xfrm>
          <a:off x="3638550" y="28194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33</xdr:col>
      <xdr:colOff>28575</xdr:colOff>
      <xdr:row>19</xdr:row>
      <xdr:rowOff>0</xdr:rowOff>
    </xdr:from>
    <xdr:to>
      <xdr:col>34</xdr:col>
      <xdr:colOff>0</xdr:colOff>
      <xdr:row>19</xdr:row>
      <xdr:rowOff>0</xdr:rowOff>
    </xdr:to>
    <xdr:sp macro="" textlink="">
      <xdr:nvSpPr>
        <xdr:cNvPr id="7" name="Text Box 6"/>
        <xdr:cNvSpPr txBox="1">
          <a:spLocks noChangeArrowheads="1"/>
        </xdr:cNvSpPr>
      </xdr:nvSpPr>
      <xdr:spPr bwMode="auto">
        <a:xfrm>
          <a:off x="4133850" y="28194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55</xdr:col>
      <xdr:colOff>28575</xdr:colOff>
      <xdr:row>19</xdr:row>
      <xdr:rowOff>0</xdr:rowOff>
    </xdr:from>
    <xdr:to>
      <xdr:col>56</xdr:col>
      <xdr:colOff>0</xdr:colOff>
      <xdr:row>19</xdr:row>
      <xdr:rowOff>0</xdr:rowOff>
    </xdr:to>
    <xdr:sp macro="" textlink="">
      <xdr:nvSpPr>
        <xdr:cNvPr id="9" name="Text Box 9"/>
        <xdr:cNvSpPr txBox="1">
          <a:spLocks noChangeArrowheads="1"/>
        </xdr:cNvSpPr>
      </xdr:nvSpPr>
      <xdr:spPr bwMode="auto">
        <a:xfrm>
          <a:off x="6858000" y="28194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47</xdr:col>
      <xdr:colOff>19050</xdr:colOff>
      <xdr:row>3</xdr:row>
      <xdr:rowOff>0</xdr:rowOff>
    </xdr:from>
    <xdr:to>
      <xdr:col>47</xdr:col>
      <xdr:colOff>142875</xdr:colOff>
      <xdr:row>3</xdr:row>
      <xdr:rowOff>0</xdr:rowOff>
    </xdr:to>
    <xdr:sp macro="" textlink="">
      <xdr:nvSpPr>
        <xdr:cNvPr id="10" name="Text Box 10"/>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51</xdr:col>
      <xdr:colOff>28575</xdr:colOff>
      <xdr:row>3</xdr:row>
      <xdr:rowOff>0</xdr:rowOff>
    </xdr:from>
    <xdr:to>
      <xdr:col>52</xdr:col>
      <xdr:colOff>0</xdr:colOff>
      <xdr:row>3</xdr:row>
      <xdr:rowOff>0</xdr:rowOff>
    </xdr:to>
    <xdr:sp macro="" textlink="">
      <xdr:nvSpPr>
        <xdr:cNvPr id="11" name="Text Box 11"/>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55</xdr:col>
      <xdr:colOff>28575</xdr:colOff>
      <xdr:row>3</xdr:row>
      <xdr:rowOff>0</xdr:rowOff>
    </xdr:from>
    <xdr:to>
      <xdr:col>56</xdr:col>
      <xdr:colOff>0</xdr:colOff>
      <xdr:row>3</xdr:row>
      <xdr:rowOff>0</xdr:rowOff>
    </xdr:to>
    <xdr:sp macro="" textlink="">
      <xdr:nvSpPr>
        <xdr:cNvPr id="12" name="Text Box 12"/>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47</xdr:col>
      <xdr:colOff>19050</xdr:colOff>
      <xdr:row>3</xdr:row>
      <xdr:rowOff>0</xdr:rowOff>
    </xdr:from>
    <xdr:to>
      <xdr:col>47</xdr:col>
      <xdr:colOff>142875</xdr:colOff>
      <xdr:row>3</xdr:row>
      <xdr:rowOff>0</xdr:rowOff>
    </xdr:to>
    <xdr:sp macro="" textlink="">
      <xdr:nvSpPr>
        <xdr:cNvPr id="13" name="Text Box 13"/>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51</xdr:col>
      <xdr:colOff>28575</xdr:colOff>
      <xdr:row>3</xdr:row>
      <xdr:rowOff>0</xdr:rowOff>
    </xdr:from>
    <xdr:to>
      <xdr:col>52</xdr:col>
      <xdr:colOff>0</xdr:colOff>
      <xdr:row>3</xdr:row>
      <xdr:rowOff>0</xdr:rowOff>
    </xdr:to>
    <xdr:sp macro="" textlink="">
      <xdr:nvSpPr>
        <xdr:cNvPr id="14" name="Text Box 14"/>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55</xdr:col>
      <xdr:colOff>28575</xdr:colOff>
      <xdr:row>3</xdr:row>
      <xdr:rowOff>0</xdr:rowOff>
    </xdr:from>
    <xdr:to>
      <xdr:col>56</xdr:col>
      <xdr:colOff>0</xdr:colOff>
      <xdr:row>3</xdr:row>
      <xdr:rowOff>0</xdr:rowOff>
    </xdr:to>
    <xdr:sp macro="" textlink="">
      <xdr:nvSpPr>
        <xdr:cNvPr id="15" name="Text Box 15"/>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47</xdr:col>
      <xdr:colOff>19050</xdr:colOff>
      <xdr:row>3</xdr:row>
      <xdr:rowOff>0</xdr:rowOff>
    </xdr:from>
    <xdr:to>
      <xdr:col>47</xdr:col>
      <xdr:colOff>142875</xdr:colOff>
      <xdr:row>3</xdr:row>
      <xdr:rowOff>0</xdr:rowOff>
    </xdr:to>
    <xdr:sp macro="" textlink="">
      <xdr:nvSpPr>
        <xdr:cNvPr id="16" name="Text Box 16"/>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51</xdr:col>
      <xdr:colOff>28575</xdr:colOff>
      <xdr:row>3</xdr:row>
      <xdr:rowOff>0</xdr:rowOff>
    </xdr:from>
    <xdr:to>
      <xdr:col>52</xdr:col>
      <xdr:colOff>0</xdr:colOff>
      <xdr:row>3</xdr:row>
      <xdr:rowOff>0</xdr:rowOff>
    </xdr:to>
    <xdr:sp macro="" textlink="">
      <xdr:nvSpPr>
        <xdr:cNvPr id="17" name="Text Box 17"/>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55</xdr:col>
      <xdr:colOff>28575</xdr:colOff>
      <xdr:row>3</xdr:row>
      <xdr:rowOff>0</xdr:rowOff>
    </xdr:from>
    <xdr:to>
      <xdr:col>56</xdr:col>
      <xdr:colOff>0</xdr:colOff>
      <xdr:row>3</xdr:row>
      <xdr:rowOff>0</xdr:rowOff>
    </xdr:to>
    <xdr:sp macro="" textlink="">
      <xdr:nvSpPr>
        <xdr:cNvPr id="18" name="Text Box 18"/>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51</xdr:col>
      <xdr:colOff>28575</xdr:colOff>
      <xdr:row>3</xdr:row>
      <xdr:rowOff>0</xdr:rowOff>
    </xdr:from>
    <xdr:to>
      <xdr:col>52</xdr:col>
      <xdr:colOff>0</xdr:colOff>
      <xdr:row>3</xdr:row>
      <xdr:rowOff>0</xdr:rowOff>
    </xdr:to>
    <xdr:sp macro="" textlink="">
      <xdr:nvSpPr>
        <xdr:cNvPr id="19" name="Text Box 19"/>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55</xdr:col>
      <xdr:colOff>28575</xdr:colOff>
      <xdr:row>3</xdr:row>
      <xdr:rowOff>0</xdr:rowOff>
    </xdr:from>
    <xdr:to>
      <xdr:col>56</xdr:col>
      <xdr:colOff>0</xdr:colOff>
      <xdr:row>3</xdr:row>
      <xdr:rowOff>0</xdr:rowOff>
    </xdr:to>
    <xdr:sp macro="" textlink="">
      <xdr:nvSpPr>
        <xdr:cNvPr id="20" name="Text Box 20"/>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119743</xdr:colOff>
      <xdr:row>1</xdr:row>
      <xdr:rowOff>0</xdr:rowOff>
    </xdr:from>
    <xdr:to>
      <xdr:col>53</xdr:col>
      <xdr:colOff>138793</xdr:colOff>
      <xdr:row>2</xdr:row>
      <xdr:rowOff>104774</xdr:rowOff>
    </xdr:to>
    <xdr:sp macro="" textlink="">
      <xdr:nvSpPr>
        <xdr:cNvPr id="22" name="AutoShape 23"/>
        <xdr:cNvSpPr>
          <a:spLocks noChangeArrowheads="1"/>
        </xdr:cNvSpPr>
      </xdr:nvSpPr>
      <xdr:spPr bwMode="auto">
        <a:xfrm>
          <a:off x="5472793" y="171450"/>
          <a:ext cx="2457450" cy="276224"/>
        </a:xfrm>
        <a:prstGeom prst="wedgeRoundRectCallout">
          <a:avLst>
            <a:gd name="adj1" fmla="val -26074"/>
            <a:gd name="adj2" fmla="val -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ja-JP" sz="800" b="0" i="0" baseline="0">
              <a:solidFill>
                <a:srgbClr val="FF0000"/>
              </a:solidFill>
              <a:effectLst/>
              <a:latin typeface="+mn-lt"/>
              <a:ea typeface="+mn-ea"/>
              <a:cs typeface="+mn-cs"/>
            </a:rPr>
            <a:t>契約が複数の場合は、</a:t>
          </a:r>
          <a:r>
            <a:rPr lang="ja-JP" altLang="en-US" sz="800" b="1" i="0" u="sng" strike="noStrike" baseline="0">
              <a:solidFill>
                <a:srgbClr val="FF0000"/>
              </a:solidFill>
              <a:latin typeface="ＭＳ Ｐゴシック"/>
              <a:ea typeface="ＭＳ Ｐゴシック"/>
            </a:rPr>
            <a:t>契約毎</a:t>
          </a:r>
          <a:r>
            <a:rPr lang="ja-JP" altLang="en-US" sz="800" b="0" i="0" u="none" strike="noStrike" baseline="0">
              <a:solidFill>
                <a:srgbClr val="FF0000"/>
              </a:solidFill>
              <a:latin typeface="ＭＳ Ｐゴシック"/>
              <a:ea typeface="ＭＳ Ｐゴシック"/>
            </a:rPr>
            <a:t>に作成すること</a:t>
          </a:r>
        </a:p>
      </xdr:txBody>
    </xdr:sp>
    <xdr:clientData fPrintsWithSheet="0"/>
  </xdr:twoCellAnchor>
  <xdr:twoCellAnchor>
    <xdr:from>
      <xdr:col>51</xdr:col>
      <xdr:colOff>28575</xdr:colOff>
      <xdr:row>3</xdr:row>
      <xdr:rowOff>0</xdr:rowOff>
    </xdr:from>
    <xdr:to>
      <xdr:col>52</xdr:col>
      <xdr:colOff>0</xdr:colOff>
      <xdr:row>3</xdr:row>
      <xdr:rowOff>0</xdr:rowOff>
    </xdr:to>
    <xdr:sp macro="" textlink="">
      <xdr:nvSpPr>
        <xdr:cNvPr id="24" name="Text Box 35"/>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55</xdr:col>
      <xdr:colOff>28575</xdr:colOff>
      <xdr:row>3</xdr:row>
      <xdr:rowOff>0</xdr:rowOff>
    </xdr:from>
    <xdr:to>
      <xdr:col>56</xdr:col>
      <xdr:colOff>0</xdr:colOff>
      <xdr:row>3</xdr:row>
      <xdr:rowOff>0</xdr:rowOff>
    </xdr:to>
    <xdr:sp macro="" textlink="">
      <xdr:nvSpPr>
        <xdr:cNvPr id="25" name="Text Box 36"/>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7</xdr:row>
      <xdr:rowOff>0</xdr:rowOff>
    </xdr:from>
    <xdr:to>
      <xdr:col>14</xdr:col>
      <xdr:colOff>142875</xdr:colOff>
      <xdr:row>7</xdr:row>
      <xdr:rowOff>0</xdr:rowOff>
    </xdr:to>
    <xdr:sp macro="" textlink="">
      <xdr:nvSpPr>
        <xdr:cNvPr id="26" name="Text Box 37"/>
        <xdr:cNvSpPr txBox="1">
          <a:spLocks noChangeArrowheads="1"/>
        </xdr:cNvSpPr>
      </xdr:nvSpPr>
      <xdr:spPr bwMode="auto">
        <a:xfrm>
          <a:off x="1752600" y="161925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29</xdr:col>
      <xdr:colOff>28575</xdr:colOff>
      <xdr:row>19</xdr:row>
      <xdr:rowOff>0</xdr:rowOff>
    </xdr:from>
    <xdr:to>
      <xdr:col>30</xdr:col>
      <xdr:colOff>0</xdr:colOff>
      <xdr:row>19</xdr:row>
      <xdr:rowOff>0</xdr:rowOff>
    </xdr:to>
    <xdr:sp macro="" textlink="">
      <xdr:nvSpPr>
        <xdr:cNvPr id="27" name="Text Box 38"/>
        <xdr:cNvSpPr txBox="1">
          <a:spLocks noChangeArrowheads="1"/>
        </xdr:cNvSpPr>
      </xdr:nvSpPr>
      <xdr:spPr bwMode="auto">
        <a:xfrm>
          <a:off x="3638550" y="28194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55</xdr:col>
      <xdr:colOff>28575</xdr:colOff>
      <xdr:row>19</xdr:row>
      <xdr:rowOff>0</xdr:rowOff>
    </xdr:from>
    <xdr:to>
      <xdr:col>56</xdr:col>
      <xdr:colOff>0</xdr:colOff>
      <xdr:row>19</xdr:row>
      <xdr:rowOff>0</xdr:rowOff>
    </xdr:to>
    <xdr:sp macro="" textlink="">
      <xdr:nvSpPr>
        <xdr:cNvPr id="30" name="Text Box 42"/>
        <xdr:cNvSpPr txBox="1">
          <a:spLocks noChangeArrowheads="1"/>
        </xdr:cNvSpPr>
      </xdr:nvSpPr>
      <xdr:spPr bwMode="auto">
        <a:xfrm>
          <a:off x="6858000" y="28194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51</xdr:col>
      <xdr:colOff>28575</xdr:colOff>
      <xdr:row>3</xdr:row>
      <xdr:rowOff>0</xdr:rowOff>
    </xdr:from>
    <xdr:to>
      <xdr:col>52</xdr:col>
      <xdr:colOff>0</xdr:colOff>
      <xdr:row>3</xdr:row>
      <xdr:rowOff>0</xdr:rowOff>
    </xdr:to>
    <xdr:sp macro="" textlink="">
      <xdr:nvSpPr>
        <xdr:cNvPr id="31" name="Text Box 43"/>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51</xdr:col>
      <xdr:colOff>28575</xdr:colOff>
      <xdr:row>3</xdr:row>
      <xdr:rowOff>0</xdr:rowOff>
    </xdr:from>
    <xdr:to>
      <xdr:col>52</xdr:col>
      <xdr:colOff>0</xdr:colOff>
      <xdr:row>3</xdr:row>
      <xdr:rowOff>0</xdr:rowOff>
    </xdr:to>
    <xdr:sp macro="" textlink="">
      <xdr:nvSpPr>
        <xdr:cNvPr id="33" name="Text Box 45"/>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51</xdr:col>
      <xdr:colOff>28575</xdr:colOff>
      <xdr:row>3</xdr:row>
      <xdr:rowOff>0</xdr:rowOff>
    </xdr:from>
    <xdr:to>
      <xdr:col>52</xdr:col>
      <xdr:colOff>0</xdr:colOff>
      <xdr:row>3</xdr:row>
      <xdr:rowOff>0</xdr:rowOff>
    </xdr:to>
    <xdr:sp macro="" textlink="">
      <xdr:nvSpPr>
        <xdr:cNvPr id="35" name="Text Box 47"/>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49</xdr:col>
      <xdr:colOff>19050</xdr:colOff>
      <xdr:row>3</xdr:row>
      <xdr:rowOff>0</xdr:rowOff>
    </xdr:from>
    <xdr:to>
      <xdr:col>49</xdr:col>
      <xdr:colOff>142875</xdr:colOff>
      <xdr:row>3</xdr:row>
      <xdr:rowOff>0</xdr:rowOff>
    </xdr:to>
    <xdr:sp macro="" textlink="">
      <xdr:nvSpPr>
        <xdr:cNvPr id="36" name="Text Box 48"/>
        <xdr:cNvSpPr txBox="1">
          <a:spLocks noChangeArrowheads="1"/>
        </xdr:cNvSpPr>
      </xdr:nvSpPr>
      <xdr:spPr bwMode="auto">
        <a:xfrm>
          <a:off x="610552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28575</xdr:colOff>
      <xdr:row>3</xdr:row>
      <xdr:rowOff>0</xdr:rowOff>
    </xdr:from>
    <xdr:to>
      <xdr:col>52</xdr:col>
      <xdr:colOff>0</xdr:colOff>
      <xdr:row>3</xdr:row>
      <xdr:rowOff>0</xdr:rowOff>
    </xdr:to>
    <xdr:sp macro="" textlink="">
      <xdr:nvSpPr>
        <xdr:cNvPr id="37" name="Text Box 49"/>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editAs="oneCell">
    <xdr:from>
      <xdr:col>30</xdr:col>
      <xdr:colOff>142875</xdr:colOff>
      <xdr:row>4</xdr:row>
      <xdr:rowOff>0</xdr:rowOff>
    </xdr:from>
    <xdr:to>
      <xdr:col>31</xdr:col>
      <xdr:colOff>70757</xdr:colOff>
      <xdr:row>4</xdr:row>
      <xdr:rowOff>209550</xdr:rowOff>
    </xdr:to>
    <xdr:sp macro="" textlink="">
      <xdr:nvSpPr>
        <xdr:cNvPr id="39" name="Text Box 63"/>
        <xdr:cNvSpPr txBox="1">
          <a:spLocks noChangeArrowheads="1"/>
        </xdr:cNvSpPr>
      </xdr:nvSpPr>
      <xdr:spPr bwMode="auto">
        <a:xfrm>
          <a:off x="3857625" y="1219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33</xdr:col>
      <xdr:colOff>142875</xdr:colOff>
      <xdr:row>3</xdr:row>
      <xdr:rowOff>0</xdr:rowOff>
    </xdr:from>
    <xdr:to>
      <xdr:col>34</xdr:col>
      <xdr:colOff>70757</xdr:colOff>
      <xdr:row>3</xdr:row>
      <xdr:rowOff>209550</xdr:rowOff>
    </xdr:to>
    <xdr:sp macro="" textlink="">
      <xdr:nvSpPr>
        <xdr:cNvPr id="40" name="Text Box 1024"/>
        <xdr:cNvSpPr txBox="1">
          <a:spLocks noChangeArrowheads="1"/>
        </xdr:cNvSpPr>
      </xdr:nvSpPr>
      <xdr:spPr bwMode="auto">
        <a:xfrm>
          <a:off x="4229100"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142875</xdr:colOff>
      <xdr:row>3</xdr:row>
      <xdr:rowOff>0</xdr:rowOff>
    </xdr:from>
    <xdr:to>
      <xdr:col>35</xdr:col>
      <xdr:colOff>2721</xdr:colOff>
      <xdr:row>4</xdr:row>
      <xdr:rowOff>19050</xdr:rowOff>
    </xdr:to>
    <xdr:sp macro="" textlink="">
      <xdr:nvSpPr>
        <xdr:cNvPr id="41" name="Text Box 13"/>
        <xdr:cNvSpPr txBox="1">
          <a:spLocks noChangeArrowheads="1"/>
        </xdr:cNvSpPr>
      </xdr:nvSpPr>
      <xdr:spPr bwMode="auto">
        <a:xfrm>
          <a:off x="435292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33</xdr:col>
      <xdr:colOff>142875</xdr:colOff>
      <xdr:row>3</xdr:row>
      <xdr:rowOff>0</xdr:rowOff>
    </xdr:from>
    <xdr:to>
      <xdr:col>34</xdr:col>
      <xdr:colOff>2722</xdr:colOff>
      <xdr:row>4</xdr:row>
      <xdr:rowOff>196296</xdr:rowOff>
    </xdr:to>
    <xdr:sp macro="" textlink="">
      <xdr:nvSpPr>
        <xdr:cNvPr id="42" name="Text Box 1024"/>
        <xdr:cNvSpPr txBox="1">
          <a:spLocks noChangeArrowheads="1"/>
        </xdr:cNvSpPr>
      </xdr:nvSpPr>
      <xdr:spPr bwMode="auto">
        <a:xfrm>
          <a:off x="4229100"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33616</xdr:colOff>
      <xdr:row>44</xdr:row>
      <xdr:rowOff>134471</xdr:rowOff>
    </xdr:from>
    <xdr:to>
      <xdr:col>32</xdr:col>
      <xdr:colOff>11205</xdr:colOff>
      <xdr:row>44</xdr:row>
      <xdr:rowOff>425824</xdr:rowOff>
    </xdr:to>
    <xdr:sp macro="" textlink="">
      <xdr:nvSpPr>
        <xdr:cNvPr id="43" name="AutoShape 24"/>
        <xdr:cNvSpPr>
          <a:spLocks noChangeArrowheads="1"/>
        </xdr:cNvSpPr>
      </xdr:nvSpPr>
      <xdr:spPr bwMode="auto">
        <a:xfrm>
          <a:off x="1266263" y="7743265"/>
          <a:ext cx="3429001" cy="291353"/>
        </a:xfrm>
        <a:prstGeom prst="wedgeRoundRectCallout">
          <a:avLst>
            <a:gd name="adj1" fmla="val 28057"/>
            <a:gd name="adj2" fmla="val -3717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選定会社の補助対象経費が</a:t>
          </a:r>
          <a:r>
            <a:rPr lang="ja-JP" altLang="en-US" sz="800" b="1" i="0" u="sng" strike="noStrike" baseline="0">
              <a:solidFill>
                <a:srgbClr val="FF0000"/>
              </a:solidFill>
              <a:latin typeface="ＭＳ Ｐゴシック"/>
              <a:ea typeface="ＭＳ Ｐゴシック"/>
            </a:rPr>
            <a:t>最安でない場合、その旨</a:t>
          </a:r>
          <a:r>
            <a:rPr lang="ja-JP" altLang="en-US" sz="800" b="0" i="0" u="none" strike="noStrike" baseline="0">
              <a:solidFill>
                <a:srgbClr val="FF0000"/>
              </a:solidFill>
              <a:latin typeface="ＭＳ Ｐゴシック"/>
              <a:ea typeface="ＭＳ Ｐゴシック"/>
            </a:rPr>
            <a:t>記入すること。</a:t>
          </a:r>
          <a:endParaRPr lang="en-US" altLang="ja-JP" sz="800" b="0" i="0" u="none" strike="noStrike" baseline="0">
            <a:solidFill>
              <a:srgbClr val="FF0000"/>
            </a:solidFill>
            <a:latin typeface="ＭＳ Ｐゴシック"/>
            <a:ea typeface="ＭＳ Ｐゴシック"/>
          </a:endParaRPr>
        </a:p>
      </xdr:txBody>
    </xdr:sp>
    <xdr:clientData fPrintsWithSheet="0"/>
  </xdr:twoCellAnchor>
  <mc:AlternateContent xmlns:mc="http://schemas.openxmlformats.org/markup-compatibility/2006">
    <mc:Choice xmlns:a14="http://schemas.microsoft.com/office/drawing/2010/main" Requires="a14">
      <xdr:twoCellAnchor editAs="oneCell">
        <xdr:from>
          <xdr:col>18</xdr:col>
          <xdr:colOff>104775</xdr:colOff>
          <xdr:row>59</xdr:row>
          <xdr:rowOff>76200</xdr:rowOff>
        </xdr:from>
        <xdr:to>
          <xdr:col>20</xdr:col>
          <xdr:colOff>9525</xdr:colOff>
          <xdr:row>59</xdr:row>
          <xdr:rowOff>295275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59</xdr:row>
          <xdr:rowOff>66675</xdr:rowOff>
        </xdr:from>
        <xdr:to>
          <xdr:col>30</xdr:col>
          <xdr:colOff>19050</xdr:colOff>
          <xdr:row>59</xdr:row>
          <xdr:rowOff>295275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32655</xdr:colOff>
      <xdr:row>5</xdr:row>
      <xdr:rowOff>42182</xdr:rowOff>
    </xdr:from>
    <xdr:to>
      <xdr:col>44</xdr:col>
      <xdr:colOff>134471</xdr:colOff>
      <xdr:row>7</xdr:row>
      <xdr:rowOff>9526</xdr:rowOff>
    </xdr:to>
    <xdr:sp macro="" textlink="">
      <xdr:nvSpPr>
        <xdr:cNvPr id="38" name="AutoShape 23"/>
        <xdr:cNvSpPr>
          <a:spLocks noChangeArrowheads="1"/>
        </xdr:cNvSpPr>
      </xdr:nvSpPr>
      <xdr:spPr bwMode="auto">
        <a:xfrm>
          <a:off x="3304773" y="994682"/>
          <a:ext cx="3396345" cy="303520"/>
        </a:xfrm>
        <a:prstGeom prst="wedgeRoundRectCallout">
          <a:avLst>
            <a:gd name="adj1" fmla="val -35236"/>
            <a:gd name="adj2" fmla="val 8057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契約件名が見積依頼書、見積書などと整合がとれているか確認</a:t>
          </a:r>
        </a:p>
      </xdr:txBody>
    </xdr:sp>
    <xdr:clientData fPrintsWithSheet="0"/>
  </xdr:twoCellAnchor>
  <xdr:twoCellAnchor>
    <xdr:from>
      <xdr:col>26</xdr:col>
      <xdr:colOff>19051</xdr:colOff>
      <xdr:row>8</xdr:row>
      <xdr:rowOff>152401</xdr:rowOff>
    </xdr:from>
    <xdr:to>
      <xdr:col>37</xdr:col>
      <xdr:colOff>133351</xdr:colOff>
      <xdr:row>10</xdr:row>
      <xdr:rowOff>117023</xdr:rowOff>
    </xdr:to>
    <xdr:sp macro="" textlink="">
      <xdr:nvSpPr>
        <xdr:cNvPr id="44" name="AutoShape 23"/>
        <xdr:cNvSpPr>
          <a:spLocks noChangeArrowheads="1"/>
        </xdr:cNvSpPr>
      </xdr:nvSpPr>
      <xdr:spPr bwMode="auto">
        <a:xfrm>
          <a:off x="3695701" y="1638301"/>
          <a:ext cx="1790700" cy="307522"/>
        </a:xfrm>
        <a:prstGeom prst="wedgeRoundRectCallout">
          <a:avLst>
            <a:gd name="adj1" fmla="val -6452"/>
            <a:gd name="adj2" fmla="val 848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施工業者の選定方法を記入</a:t>
          </a:r>
        </a:p>
      </xdr:txBody>
    </xdr:sp>
    <xdr:clientData fPrintsWithSheet="0"/>
  </xdr:twoCellAnchor>
  <xdr:twoCellAnchor>
    <xdr:from>
      <xdr:col>32</xdr:col>
      <xdr:colOff>133987</xdr:colOff>
      <xdr:row>44</xdr:row>
      <xdr:rowOff>348824</xdr:rowOff>
    </xdr:from>
    <xdr:to>
      <xdr:col>43</xdr:col>
      <xdr:colOff>135030</xdr:colOff>
      <xdr:row>45</xdr:row>
      <xdr:rowOff>145677</xdr:rowOff>
    </xdr:to>
    <xdr:sp macro="" textlink="">
      <xdr:nvSpPr>
        <xdr:cNvPr id="45" name="AutoShape 23"/>
        <xdr:cNvSpPr>
          <a:spLocks noChangeArrowheads="1"/>
        </xdr:cNvSpPr>
      </xdr:nvSpPr>
      <xdr:spPr bwMode="auto">
        <a:xfrm>
          <a:off x="4818046" y="7957618"/>
          <a:ext cx="1726749" cy="334735"/>
        </a:xfrm>
        <a:prstGeom prst="wedgeRoundRectCallout">
          <a:avLst>
            <a:gd name="adj1" fmla="val -45466"/>
            <a:gd name="adj2" fmla="val -17997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太枠に選定業者を記入</a:t>
          </a:r>
        </a:p>
      </xdr:txBody>
    </xdr:sp>
    <xdr:clientData fPrintsWithSheet="0"/>
  </xdr:twoCellAnchor>
  <xdr:twoCellAnchor>
    <xdr:from>
      <xdr:col>17</xdr:col>
      <xdr:colOff>141192</xdr:colOff>
      <xdr:row>60</xdr:row>
      <xdr:rowOff>129987</xdr:rowOff>
    </xdr:from>
    <xdr:to>
      <xdr:col>39</xdr:col>
      <xdr:colOff>118782</xdr:colOff>
      <xdr:row>60</xdr:row>
      <xdr:rowOff>421340</xdr:rowOff>
    </xdr:to>
    <xdr:sp macro="" textlink="">
      <xdr:nvSpPr>
        <xdr:cNvPr id="46" name="AutoShape 24"/>
        <xdr:cNvSpPr>
          <a:spLocks noChangeArrowheads="1"/>
        </xdr:cNvSpPr>
      </xdr:nvSpPr>
      <xdr:spPr bwMode="auto">
        <a:xfrm>
          <a:off x="2472016" y="11582399"/>
          <a:ext cx="3429001" cy="291353"/>
        </a:xfrm>
        <a:prstGeom prst="wedgeRoundRectCallout">
          <a:avLst>
            <a:gd name="adj1" fmla="val -42858"/>
            <a:gd name="adj2" fmla="val -13717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該当時のみ記入。該当しない場合は空欄</a:t>
          </a:r>
          <a:endParaRPr lang="en-US" altLang="ja-JP" sz="800" b="0" i="0" u="none" strike="noStrike" baseline="0">
            <a:solidFill>
              <a:srgbClr val="FF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9">
          <a:extLst>
            <a:ext uri="{FF2B5EF4-FFF2-40B4-BE49-F238E27FC236}">
              <a16:creationId xmlns:a16="http://schemas.microsoft.com/office/drawing/2014/main" id="{00000000-0008-0000-0600-00001310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20">
          <a:extLst>
            <a:ext uri="{FF2B5EF4-FFF2-40B4-BE49-F238E27FC236}">
              <a16:creationId xmlns:a16="http://schemas.microsoft.com/office/drawing/2014/main" id="{00000000-0008-0000-0600-00001410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21">
          <a:extLst>
            <a:ext uri="{FF2B5EF4-FFF2-40B4-BE49-F238E27FC236}">
              <a16:creationId xmlns:a16="http://schemas.microsoft.com/office/drawing/2014/main" id="{00000000-0008-0000-0600-00001510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13608</xdr:colOff>
      <xdr:row>59</xdr:row>
      <xdr:rowOff>34019</xdr:rowOff>
    </xdr:from>
    <xdr:to>
      <xdr:col>16</xdr:col>
      <xdr:colOff>125186</xdr:colOff>
      <xdr:row>59</xdr:row>
      <xdr:rowOff>141515</xdr:rowOff>
    </xdr:to>
    <xdr:sp macro="" textlink="">
      <xdr:nvSpPr>
        <xdr:cNvPr id="5" name="Text Box 24">
          <a:extLst>
            <a:ext uri="{FF2B5EF4-FFF2-40B4-BE49-F238E27FC236}">
              <a16:creationId xmlns:a16="http://schemas.microsoft.com/office/drawing/2014/main" id="{00000000-0008-0000-0600-000018100000}"/>
            </a:ext>
          </a:extLst>
        </xdr:cNvPr>
        <xdr:cNvSpPr txBox="1">
          <a:spLocks noChangeArrowheads="1"/>
        </xdr:cNvSpPr>
      </xdr:nvSpPr>
      <xdr:spPr bwMode="auto">
        <a:xfrm>
          <a:off x="2582637" y="11093905"/>
          <a:ext cx="111578" cy="107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28576</xdr:colOff>
      <xdr:row>59</xdr:row>
      <xdr:rowOff>39461</xdr:rowOff>
    </xdr:from>
    <xdr:to>
      <xdr:col>20</xdr:col>
      <xdr:colOff>146958</xdr:colOff>
      <xdr:row>60</xdr:row>
      <xdr:rowOff>5443</xdr:rowOff>
    </xdr:to>
    <xdr:sp macro="" textlink="">
      <xdr:nvSpPr>
        <xdr:cNvPr id="6" name="Text Box 25">
          <a:extLst>
            <a:ext uri="{FF2B5EF4-FFF2-40B4-BE49-F238E27FC236}">
              <a16:creationId xmlns:a16="http://schemas.microsoft.com/office/drawing/2014/main" id="{00000000-0008-0000-0600-000019100000}"/>
            </a:ext>
          </a:extLst>
        </xdr:cNvPr>
        <xdr:cNvSpPr txBox="1">
          <a:spLocks noChangeArrowheads="1"/>
        </xdr:cNvSpPr>
      </xdr:nvSpPr>
      <xdr:spPr bwMode="auto">
        <a:xfrm>
          <a:off x="3207205" y="11099347"/>
          <a:ext cx="118382" cy="118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28576</xdr:colOff>
      <xdr:row>59</xdr:row>
      <xdr:rowOff>38101</xdr:rowOff>
    </xdr:from>
    <xdr:to>
      <xdr:col>24</xdr:col>
      <xdr:colOff>136072</xdr:colOff>
      <xdr:row>60</xdr:row>
      <xdr:rowOff>10887</xdr:rowOff>
    </xdr:to>
    <xdr:sp macro="" textlink="">
      <xdr:nvSpPr>
        <xdr:cNvPr id="7" name="Text Box 26">
          <a:extLst>
            <a:ext uri="{FF2B5EF4-FFF2-40B4-BE49-F238E27FC236}">
              <a16:creationId xmlns:a16="http://schemas.microsoft.com/office/drawing/2014/main" id="{00000000-0008-0000-0600-00001A100000}"/>
            </a:ext>
          </a:extLst>
        </xdr:cNvPr>
        <xdr:cNvSpPr txBox="1">
          <a:spLocks noChangeArrowheads="1"/>
        </xdr:cNvSpPr>
      </xdr:nvSpPr>
      <xdr:spPr bwMode="auto">
        <a:xfrm>
          <a:off x="3816805" y="11097987"/>
          <a:ext cx="107496" cy="1251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4">
          <a:extLst>
            <a:ext uri="{FF2B5EF4-FFF2-40B4-BE49-F238E27FC236}">
              <a16:creationId xmlns:a16="http://schemas.microsoft.com/office/drawing/2014/main" id="{00000000-0008-0000-0600-00000038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5">
          <a:extLst>
            <a:ext uri="{FF2B5EF4-FFF2-40B4-BE49-F238E27FC236}">
              <a16:creationId xmlns:a16="http://schemas.microsoft.com/office/drawing/2014/main" id="{00000000-0008-0000-0600-00000138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6">
          <a:extLst>
            <a:ext uri="{FF2B5EF4-FFF2-40B4-BE49-F238E27FC236}">
              <a16:creationId xmlns:a16="http://schemas.microsoft.com/office/drawing/2014/main" id="{00000000-0008-0000-0600-00000238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7" name="Text Box 1033">
          <a:extLst>
            <a:ext uri="{FF2B5EF4-FFF2-40B4-BE49-F238E27FC236}">
              <a16:creationId xmlns:a16="http://schemas.microsoft.com/office/drawing/2014/main" id="{00000000-0008-0000-0600-00000938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8" name="Text Box 1034">
          <a:extLst>
            <a:ext uri="{FF2B5EF4-FFF2-40B4-BE49-F238E27FC236}">
              <a16:creationId xmlns:a16="http://schemas.microsoft.com/office/drawing/2014/main" id="{00000000-0008-0000-0600-00000A38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9" name="Text Box 1035">
          <a:extLst>
            <a:ext uri="{FF2B5EF4-FFF2-40B4-BE49-F238E27FC236}">
              <a16:creationId xmlns:a16="http://schemas.microsoft.com/office/drawing/2014/main" id="{00000000-0008-0000-0600-00000B38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14639</xdr:colOff>
      <xdr:row>57</xdr:row>
      <xdr:rowOff>22577</xdr:rowOff>
    </xdr:from>
    <xdr:to>
      <xdr:col>16</xdr:col>
      <xdr:colOff>138464</xdr:colOff>
      <xdr:row>57</xdr:row>
      <xdr:rowOff>127882</xdr:rowOff>
    </xdr:to>
    <xdr:sp macro="" textlink="">
      <xdr:nvSpPr>
        <xdr:cNvPr id="21" name="Text Box 1030">
          <a:extLst>
            <a:ext uri="{FF2B5EF4-FFF2-40B4-BE49-F238E27FC236}">
              <a16:creationId xmlns:a16="http://schemas.microsoft.com/office/drawing/2014/main" id="{00000000-0008-0000-0600-000021000000}"/>
            </a:ext>
          </a:extLst>
        </xdr:cNvPr>
        <xdr:cNvSpPr txBox="1">
          <a:spLocks noChangeArrowheads="1"/>
        </xdr:cNvSpPr>
      </xdr:nvSpPr>
      <xdr:spPr bwMode="auto">
        <a:xfrm>
          <a:off x="2586389" y="1056675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13316</xdr:colOff>
      <xdr:row>55</xdr:row>
      <xdr:rowOff>22577</xdr:rowOff>
    </xdr:from>
    <xdr:to>
      <xdr:col>16</xdr:col>
      <xdr:colOff>137141</xdr:colOff>
      <xdr:row>55</xdr:row>
      <xdr:rowOff>127882</xdr:rowOff>
    </xdr:to>
    <xdr:sp macro="" textlink="">
      <xdr:nvSpPr>
        <xdr:cNvPr id="22" name="Text Box 1030">
          <a:extLst>
            <a:ext uri="{FF2B5EF4-FFF2-40B4-BE49-F238E27FC236}">
              <a16:creationId xmlns:a16="http://schemas.microsoft.com/office/drawing/2014/main" id="{00000000-0008-0000-0600-000022000000}"/>
            </a:ext>
          </a:extLst>
        </xdr:cNvPr>
        <xdr:cNvSpPr txBox="1">
          <a:spLocks noChangeArrowheads="1"/>
        </xdr:cNvSpPr>
      </xdr:nvSpPr>
      <xdr:spPr bwMode="auto">
        <a:xfrm>
          <a:off x="2585066" y="1028100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13317</xdr:colOff>
      <xdr:row>53</xdr:row>
      <xdr:rowOff>22135</xdr:rowOff>
    </xdr:from>
    <xdr:to>
      <xdr:col>16</xdr:col>
      <xdr:colOff>137142</xdr:colOff>
      <xdr:row>53</xdr:row>
      <xdr:rowOff>127440</xdr:rowOff>
    </xdr:to>
    <xdr:sp macro="" textlink="">
      <xdr:nvSpPr>
        <xdr:cNvPr id="23" name="Text Box 1030">
          <a:extLst>
            <a:ext uri="{FF2B5EF4-FFF2-40B4-BE49-F238E27FC236}">
              <a16:creationId xmlns:a16="http://schemas.microsoft.com/office/drawing/2014/main" id="{00000000-0008-0000-0600-000023000000}"/>
            </a:ext>
          </a:extLst>
        </xdr:cNvPr>
        <xdr:cNvSpPr txBox="1">
          <a:spLocks noChangeArrowheads="1"/>
        </xdr:cNvSpPr>
      </xdr:nvSpPr>
      <xdr:spPr bwMode="auto">
        <a:xfrm>
          <a:off x="2585067" y="9994810"/>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5821</xdr:colOff>
      <xdr:row>51</xdr:row>
      <xdr:rowOff>22578</xdr:rowOff>
    </xdr:from>
    <xdr:to>
      <xdr:col>16</xdr:col>
      <xdr:colOff>129646</xdr:colOff>
      <xdr:row>51</xdr:row>
      <xdr:rowOff>127883</xdr:rowOff>
    </xdr:to>
    <xdr:sp macro="" textlink="">
      <xdr:nvSpPr>
        <xdr:cNvPr id="24" name="Text Box 1030">
          <a:extLst>
            <a:ext uri="{FF2B5EF4-FFF2-40B4-BE49-F238E27FC236}">
              <a16:creationId xmlns:a16="http://schemas.microsoft.com/office/drawing/2014/main" id="{00000000-0008-0000-0600-000024000000}"/>
            </a:ext>
          </a:extLst>
        </xdr:cNvPr>
        <xdr:cNvSpPr txBox="1">
          <a:spLocks noChangeArrowheads="1"/>
        </xdr:cNvSpPr>
      </xdr:nvSpPr>
      <xdr:spPr bwMode="auto">
        <a:xfrm>
          <a:off x="2577571" y="9709503"/>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20</xdr:col>
      <xdr:colOff>28575</xdr:colOff>
      <xdr:row>57</xdr:row>
      <xdr:rowOff>38894</xdr:rowOff>
    </xdr:from>
    <xdr:to>
      <xdr:col>21</xdr:col>
      <xdr:colOff>0</xdr:colOff>
      <xdr:row>58</xdr:row>
      <xdr:rowOff>1</xdr:rowOff>
    </xdr:to>
    <xdr:sp macro="" textlink="">
      <xdr:nvSpPr>
        <xdr:cNvPr id="25" name="Text Box 25">
          <a:extLst>
            <a:ext uri="{FF2B5EF4-FFF2-40B4-BE49-F238E27FC236}">
              <a16:creationId xmlns:a16="http://schemas.microsoft.com/office/drawing/2014/main" id="{00000000-0008-0000-0600-000027000000}"/>
            </a:ext>
          </a:extLst>
        </xdr:cNvPr>
        <xdr:cNvSpPr txBox="1">
          <a:spLocks noChangeArrowheads="1"/>
        </xdr:cNvSpPr>
      </xdr:nvSpPr>
      <xdr:spPr bwMode="auto">
        <a:xfrm>
          <a:off x="3209925" y="1058306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20</xdr:col>
      <xdr:colOff>32544</xdr:colOff>
      <xdr:row>55</xdr:row>
      <xdr:rowOff>34926</xdr:rowOff>
    </xdr:from>
    <xdr:to>
      <xdr:col>21</xdr:col>
      <xdr:colOff>3969</xdr:colOff>
      <xdr:row>55</xdr:row>
      <xdr:rowOff>138908</xdr:rowOff>
    </xdr:to>
    <xdr:sp macro="" textlink="">
      <xdr:nvSpPr>
        <xdr:cNvPr id="26" name="Text Box 25">
          <a:extLst>
            <a:ext uri="{FF2B5EF4-FFF2-40B4-BE49-F238E27FC236}">
              <a16:creationId xmlns:a16="http://schemas.microsoft.com/office/drawing/2014/main" id="{00000000-0008-0000-0600-000028000000}"/>
            </a:ext>
          </a:extLst>
        </xdr:cNvPr>
        <xdr:cNvSpPr txBox="1">
          <a:spLocks noChangeArrowheads="1"/>
        </xdr:cNvSpPr>
      </xdr:nvSpPr>
      <xdr:spPr bwMode="auto">
        <a:xfrm>
          <a:off x="3213894" y="1029335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20</xdr:col>
      <xdr:colOff>32544</xdr:colOff>
      <xdr:row>53</xdr:row>
      <xdr:rowOff>34926</xdr:rowOff>
    </xdr:from>
    <xdr:to>
      <xdr:col>21</xdr:col>
      <xdr:colOff>3969</xdr:colOff>
      <xdr:row>53</xdr:row>
      <xdr:rowOff>138908</xdr:rowOff>
    </xdr:to>
    <xdr:sp macro="" textlink="">
      <xdr:nvSpPr>
        <xdr:cNvPr id="27" name="Text Box 25">
          <a:extLst>
            <a:ext uri="{FF2B5EF4-FFF2-40B4-BE49-F238E27FC236}">
              <a16:creationId xmlns:a16="http://schemas.microsoft.com/office/drawing/2014/main" id="{00000000-0008-0000-0600-000029000000}"/>
            </a:ext>
          </a:extLst>
        </xdr:cNvPr>
        <xdr:cNvSpPr txBox="1">
          <a:spLocks noChangeArrowheads="1"/>
        </xdr:cNvSpPr>
      </xdr:nvSpPr>
      <xdr:spPr bwMode="auto">
        <a:xfrm>
          <a:off x="3213894" y="1000760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20</xdr:col>
      <xdr:colOff>24607</xdr:colOff>
      <xdr:row>51</xdr:row>
      <xdr:rowOff>34926</xdr:rowOff>
    </xdr:from>
    <xdr:to>
      <xdr:col>20</xdr:col>
      <xdr:colOff>138907</xdr:colOff>
      <xdr:row>51</xdr:row>
      <xdr:rowOff>138908</xdr:rowOff>
    </xdr:to>
    <xdr:sp macro="" textlink="">
      <xdr:nvSpPr>
        <xdr:cNvPr id="28" name="Text Box 25">
          <a:extLst>
            <a:ext uri="{FF2B5EF4-FFF2-40B4-BE49-F238E27FC236}">
              <a16:creationId xmlns:a16="http://schemas.microsoft.com/office/drawing/2014/main" id="{00000000-0008-0000-0600-00002A000000}"/>
            </a:ext>
          </a:extLst>
        </xdr:cNvPr>
        <xdr:cNvSpPr txBox="1">
          <a:spLocks noChangeArrowheads="1"/>
        </xdr:cNvSpPr>
      </xdr:nvSpPr>
      <xdr:spPr bwMode="auto">
        <a:xfrm>
          <a:off x="3205957" y="9721851"/>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24</xdr:col>
      <xdr:colOff>28575</xdr:colOff>
      <xdr:row>57</xdr:row>
      <xdr:rowOff>38894</xdr:rowOff>
    </xdr:from>
    <xdr:to>
      <xdr:col>25</xdr:col>
      <xdr:colOff>0</xdr:colOff>
      <xdr:row>58</xdr:row>
      <xdr:rowOff>1</xdr:rowOff>
    </xdr:to>
    <xdr:sp macro="" textlink="">
      <xdr:nvSpPr>
        <xdr:cNvPr id="29" name="Text Box 1032">
          <a:extLst>
            <a:ext uri="{FF2B5EF4-FFF2-40B4-BE49-F238E27FC236}">
              <a16:creationId xmlns:a16="http://schemas.microsoft.com/office/drawing/2014/main" id="{00000000-0008-0000-0600-00002B000000}"/>
            </a:ext>
          </a:extLst>
        </xdr:cNvPr>
        <xdr:cNvSpPr txBox="1">
          <a:spLocks noChangeArrowheads="1"/>
        </xdr:cNvSpPr>
      </xdr:nvSpPr>
      <xdr:spPr bwMode="auto">
        <a:xfrm>
          <a:off x="3819525" y="1058306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24</xdr:col>
      <xdr:colOff>24606</xdr:colOff>
      <xdr:row>55</xdr:row>
      <xdr:rowOff>34925</xdr:rowOff>
    </xdr:from>
    <xdr:to>
      <xdr:col>24</xdr:col>
      <xdr:colOff>138906</xdr:colOff>
      <xdr:row>55</xdr:row>
      <xdr:rowOff>138907</xdr:rowOff>
    </xdr:to>
    <xdr:sp macro="" textlink="">
      <xdr:nvSpPr>
        <xdr:cNvPr id="30" name="Text Box 1032">
          <a:extLst>
            <a:ext uri="{FF2B5EF4-FFF2-40B4-BE49-F238E27FC236}">
              <a16:creationId xmlns:a16="http://schemas.microsoft.com/office/drawing/2014/main" id="{00000000-0008-0000-0600-00002C000000}"/>
            </a:ext>
          </a:extLst>
        </xdr:cNvPr>
        <xdr:cNvSpPr txBox="1">
          <a:spLocks noChangeArrowheads="1"/>
        </xdr:cNvSpPr>
      </xdr:nvSpPr>
      <xdr:spPr bwMode="auto">
        <a:xfrm>
          <a:off x="3815556" y="1029335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24</xdr:col>
      <xdr:colOff>32544</xdr:colOff>
      <xdr:row>53</xdr:row>
      <xdr:rowOff>34925</xdr:rowOff>
    </xdr:from>
    <xdr:to>
      <xdr:col>25</xdr:col>
      <xdr:colOff>3969</xdr:colOff>
      <xdr:row>53</xdr:row>
      <xdr:rowOff>138907</xdr:rowOff>
    </xdr:to>
    <xdr:sp macro="" textlink="">
      <xdr:nvSpPr>
        <xdr:cNvPr id="31" name="Text Box 1032">
          <a:extLst>
            <a:ext uri="{FF2B5EF4-FFF2-40B4-BE49-F238E27FC236}">
              <a16:creationId xmlns:a16="http://schemas.microsoft.com/office/drawing/2014/main" id="{00000000-0008-0000-0600-00002D000000}"/>
            </a:ext>
          </a:extLst>
        </xdr:cNvPr>
        <xdr:cNvSpPr txBox="1">
          <a:spLocks noChangeArrowheads="1"/>
        </xdr:cNvSpPr>
      </xdr:nvSpPr>
      <xdr:spPr bwMode="auto">
        <a:xfrm>
          <a:off x="3823494" y="10007600"/>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24</xdr:col>
      <xdr:colOff>24606</xdr:colOff>
      <xdr:row>51</xdr:row>
      <xdr:rowOff>34925</xdr:rowOff>
    </xdr:from>
    <xdr:to>
      <xdr:col>24</xdr:col>
      <xdr:colOff>138906</xdr:colOff>
      <xdr:row>51</xdr:row>
      <xdr:rowOff>138907</xdr:rowOff>
    </xdr:to>
    <xdr:sp macro="" textlink="">
      <xdr:nvSpPr>
        <xdr:cNvPr id="32" name="Text Box 1032">
          <a:extLst>
            <a:ext uri="{FF2B5EF4-FFF2-40B4-BE49-F238E27FC236}">
              <a16:creationId xmlns:a16="http://schemas.microsoft.com/office/drawing/2014/main" id="{00000000-0008-0000-0600-00002E000000}"/>
            </a:ext>
          </a:extLst>
        </xdr:cNvPr>
        <xdr:cNvSpPr txBox="1">
          <a:spLocks noChangeArrowheads="1"/>
        </xdr:cNvSpPr>
      </xdr:nvSpPr>
      <xdr:spPr bwMode="auto">
        <a:xfrm>
          <a:off x="3815556" y="972185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27</xdr:col>
      <xdr:colOff>100852</xdr:colOff>
      <xdr:row>48</xdr:row>
      <xdr:rowOff>0</xdr:rowOff>
    </xdr:from>
    <xdr:to>
      <xdr:col>42</xdr:col>
      <xdr:colOff>67235</xdr:colOff>
      <xdr:row>51</xdr:row>
      <xdr:rowOff>92851</xdr:rowOff>
    </xdr:to>
    <xdr:sp macro="" textlink="">
      <xdr:nvSpPr>
        <xdr:cNvPr id="33" name="AutoShape 1043"/>
        <xdr:cNvSpPr>
          <a:spLocks noChangeArrowheads="1"/>
        </xdr:cNvSpPr>
      </xdr:nvSpPr>
      <xdr:spPr bwMode="auto">
        <a:xfrm>
          <a:off x="4336676" y="8180294"/>
          <a:ext cx="2319618" cy="541086"/>
        </a:xfrm>
        <a:prstGeom prst="wedgeRoundRectCallout">
          <a:avLst>
            <a:gd name="adj1" fmla="val -71164"/>
            <a:gd name="adj2" fmla="val 2799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900" b="0" i="0" u="none" strike="noStrike" baseline="0">
              <a:solidFill>
                <a:srgbClr val="FF0000"/>
              </a:solidFill>
              <a:latin typeface="ＭＳ Ｐゴシック"/>
              <a:ea typeface="ＭＳ Ｐゴシック"/>
            </a:rPr>
            <a:t>変更する補助事業のスケジュールを記入。</a:t>
          </a:r>
          <a:endParaRPr lang="en-US" altLang="ja-JP" sz="900" b="0" i="0" u="none" strike="noStrike" baseline="0">
            <a:solidFill>
              <a:srgbClr val="FF0000"/>
            </a:solidFill>
            <a:latin typeface="ＭＳ Ｐゴシック"/>
            <a:ea typeface="ＭＳ Ｐゴシック"/>
          </a:endParaRPr>
        </a:p>
        <a:p>
          <a:pPr algn="l" rtl="0">
            <a:lnSpc>
              <a:spcPts val="1200"/>
            </a:lnSpc>
            <a:defRPr sz="1000"/>
          </a:pPr>
          <a:r>
            <a:rPr lang="ja-JP" altLang="en-US" sz="900" b="0" i="0" u="none" strike="noStrike" baseline="0">
              <a:solidFill>
                <a:srgbClr val="FF0000"/>
              </a:solidFill>
              <a:latin typeface="ＭＳ Ｐゴシック"/>
              <a:ea typeface="ＭＳ Ｐゴシック"/>
            </a:rPr>
            <a:t>必要であれば、別紙を添付する</a:t>
          </a:r>
        </a:p>
      </xdr:txBody>
    </xdr:sp>
    <xdr:clientData/>
  </xdr:twoCellAnchor>
  <xdr:twoCellAnchor>
    <xdr:from>
      <xdr:col>27</xdr:col>
      <xdr:colOff>56028</xdr:colOff>
      <xdr:row>56</xdr:row>
      <xdr:rowOff>134471</xdr:rowOff>
    </xdr:from>
    <xdr:to>
      <xdr:col>42</xdr:col>
      <xdr:colOff>44822</xdr:colOff>
      <xdr:row>59</xdr:row>
      <xdr:rowOff>110937</xdr:rowOff>
    </xdr:to>
    <xdr:sp macro="" textlink="">
      <xdr:nvSpPr>
        <xdr:cNvPr id="34" name="AutoShape 1044"/>
        <xdr:cNvSpPr>
          <a:spLocks noChangeArrowheads="1"/>
        </xdr:cNvSpPr>
      </xdr:nvSpPr>
      <xdr:spPr bwMode="auto">
        <a:xfrm>
          <a:off x="4291852" y="9547412"/>
          <a:ext cx="2342029" cy="447113"/>
        </a:xfrm>
        <a:prstGeom prst="wedgeRoundRectCallout">
          <a:avLst>
            <a:gd name="adj1" fmla="val -68438"/>
            <a:gd name="adj2" fmla="val 2154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請負会社等への支払い完了予定日を記入</a:t>
          </a:r>
        </a:p>
      </xdr:txBody>
    </xdr:sp>
    <xdr:clientData/>
  </xdr:twoCellAnchor>
  <xdr:twoCellAnchor>
    <xdr:from>
      <xdr:col>6</xdr:col>
      <xdr:colOff>156881</xdr:colOff>
      <xdr:row>28</xdr:row>
      <xdr:rowOff>123265</xdr:rowOff>
    </xdr:from>
    <xdr:to>
      <xdr:col>35</xdr:col>
      <xdr:colOff>134471</xdr:colOff>
      <xdr:row>31</xdr:row>
      <xdr:rowOff>131430</xdr:rowOff>
    </xdr:to>
    <xdr:sp macro="" textlink="">
      <xdr:nvSpPr>
        <xdr:cNvPr id="35" name="AutoShape 1040"/>
        <xdr:cNvSpPr>
          <a:spLocks noChangeArrowheads="1"/>
        </xdr:cNvSpPr>
      </xdr:nvSpPr>
      <xdr:spPr bwMode="auto">
        <a:xfrm>
          <a:off x="1098175" y="4941794"/>
          <a:ext cx="4527178" cy="512430"/>
        </a:xfrm>
        <a:prstGeom prst="wedgeRoundRectCallout">
          <a:avLst>
            <a:gd name="adj1" fmla="val 5153"/>
            <a:gd name="adj2" fmla="val 1255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交付決定通知書に記載の「補助金交付予定額」を記入</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なお、計画変更の承認を受けた場合は、計画変更後の「補助金交付予定額」を記入</a:t>
          </a:r>
          <a:endParaRPr lang="en-US" altLang="ja-JP" sz="900" b="0" i="0" u="none" strike="noStrike" baseline="0">
            <a:solidFill>
              <a:srgbClr val="FF0000"/>
            </a:solidFill>
            <a:latin typeface="ＭＳ Ｐゴシック"/>
            <a:ea typeface="ＭＳ Ｐゴシック"/>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33</xdr:col>
      <xdr:colOff>59042</xdr:colOff>
      <xdr:row>19</xdr:row>
      <xdr:rowOff>125312</xdr:rowOff>
    </xdr:from>
    <xdr:to>
      <xdr:col>41</xdr:col>
      <xdr:colOff>208932</xdr:colOff>
      <xdr:row>21</xdr:row>
      <xdr:rowOff>241789</xdr:rowOff>
    </xdr:to>
    <xdr:sp macro="" textlink="">
      <xdr:nvSpPr>
        <xdr:cNvPr id="16" name="AutoShape 1"/>
        <xdr:cNvSpPr>
          <a:spLocks noChangeArrowheads="1"/>
        </xdr:cNvSpPr>
      </xdr:nvSpPr>
      <xdr:spPr bwMode="auto">
        <a:xfrm>
          <a:off x="5136600" y="4001254"/>
          <a:ext cx="1673890" cy="614708"/>
        </a:xfrm>
        <a:prstGeom prst="wedgeRoundRectCallout">
          <a:avLst>
            <a:gd name="adj1" fmla="val 22445"/>
            <a:gd name="adj2" fmla="val -75209"/>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800" b="0" i="0" u="none" strike="noStrike" baseline="0">
              <a:solidFill>
                <a:srgbClr val="FF0000"/>
              </a:solidFill>
              <a:latin typeface="ＭＳ Ｐゴシック"/>
              <a:ea typeface="ＭＳ Ｐゴシック"/>
            </a:rPr>
            <a:t>リース、賃貸借等所有者が複数の場合は、財産ごとの資産所有者を記入すること</a:t>
          </a:r>
        </a:p>
      </xdr:txBody>
    </xdr:sp>
    <xdr:clientData fPrintsWithSheet="0"/>
  </xdr:twoCellAnchor>
  <xdr:twoCellAnchor>
    <xdr:from>
      <xdr:col>12</xdr:col>
      <xdr:colOff>0</xdr:colOff>
      <xdr:row>11</xdr:row>
      <xdr:rowOff>43961</xdr:rowOff>
    </xdr:from>
    <xdr:to>
      <xdr:col>25</xdr:col>
      <xdr:colOff>51288</xdr:colOff>
      <xdr:row>12</xdr:row>
      <xdr:rowOff>140324</xdr:rowOff>
    </xdr:to>
    <xdr:sp macro="" textlink="">
      <xdr:nvSpPr>
        <xdr:cNvPr id="17" name="AutoShape 2"/>
        <xdr:cNvSpPr>
          <a:spLocks noChangeArrowheads="1"/>
        </xdr:cNvSpPr>
      </xdr:nvSpPr>
      <xdr:spPr bwMode="auto">
        <a:xfrm>
          <a:off x="1882588" y="2195490"/>
          <a:ext cx="2090759" cy="298069"/>
        </a:xfrm>
        <a:prstGeom prst="wedgeRoundRectCallout">
          <a:avLst>
            <a:gd name="adj1" fmla="val -5955"/>
            <a:gd name="adj2" fmla="val 95858"/>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a:ea typeface="ＭＳ Ｐゴシック"/>
            </a:rPr>
            <a:t>単価、金額には消費税を含まないこと</a:t>
          </a:r>
          <a:endParaRPr lang="en-US" altLang="ja-JP" sz="800" b="0" i="0" u="none" strike="noStrike" baseline="0">
            <a:solidFill>
              <a:srgbClr val="FF0000"/>
            </a:solidFill>
            <a:latin typeface="ＭＳ Ｐゴシック"/>
            <a:ea typeface="ＭＳ Ｐゴシック"/>
          </a:endParaRPr>
        </a:p>
      </xdr:txBody>
    </xdr:sp>
    <xdr:clientData fPrintsWithSheet="0"/>
  </xdr:twoCellAnchor>
  <xdr:twoCellAnchor>
    <xdr:from>
      <xdr:col>35</xdr:col>
      <xdr:colOff>65943</xdr:colOff>
      <xdr:row>10</xdr:row>
      <xdr:rowOff>36635</xdr:rowOff>
    </xdr:from>
    <xdr:to>
      <xdr:col>42</xdr:col>
      <xdr:colOff>80596</xdr:colOff>
      <xdr:row>12</xdr:row>
      <xdr:rowOff>13921</xdr:rowOff>
    </xdr:to>
    <xdr:sp macro="" textlink="">
      <xdr:nvSpPr>
        <xdr:cNvPr id="18" name="AutoShape 3"/>
        <xdr:cNvSpPr>
          <a:spLocks noChangeArrowheads="1"/>
        </xdr:cNvSpPr>
      </xdr:nvSpPr>
      <xdr:spPr bwMode="auto">
        <a:xfrm>
          <a:off x="5451231" y="1707173"/>
          <a:ext cx="1458057" cy="438883"/>
        </a:xfrm>
        <a:prstGeom prst="wedgeRoundRectCallout">
          <a:avLst>
            <a:gd name="adj1" fmla="val 3331"/>
            <a:gd name="adj2" fmla="val 103208"/>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800" b="0" i="0" u="none" strike="noStrike" baseline="0">
              <a:solidFill>
                <a:srgbClr val="FF0000"/>
              </a:solidFill>
              <a:latin typeface="ＭＳ Ｐゴシック"/>
              <a:ea typeface="ＭＳ Ｐゴシック"/>
            </a:rPr>
            <a:t>備考欄には、</a:t>
          </a:r>
          <a:endParaRPr lang="en-US" altLang="ja-JP" sz="800" b="0" i="0" u="none" strike="noStrike" baseline="0">
            <a:solidFill>
              <a:srgbClr val="FF0000"/>
            </a:solidFill>
            <a:latin typeface="ＭＳ Ｐゴシック"/>
            <a:ea typeface="ＭＳ Ｐゴシック"/>
          </a:endParaRPr>
        </a:p>
        <a:p>
          <a:pPr algn="l" rtl="0">
            <a:lnSpc>
              <a:spcPts val="1100"/>
            </a:lnSpc>
            <a:defRPr sz="1000"/>
          </a:pPr>
          <a:r>
            <a:rPr lang="ja-JP" altLang="en-US" sz="800" b="0" i="0" u="none" strike="noStrike" baseline="0">
              <a:solidFill>
                <a:srgbClr val="FF0000"/>
              </a:solidFill>
              <a:latin typeface="ＭＳ Ｐゴシック"/>
              <a:ea typeface="ＭＳ Ｐゴシック"/>
            </a:rPr>
            <a:t>補助対象経費を記入すること</a:t>
          </a:r>
        </a:p>
      </xdr:txBody>
    </xdr:sp>
    <xdr:clientData fPrintsWithSheet="0"/>
  </xdr:twoCellAnchor>
  <xdr:twoCellAnchor>
    <xdr:from>
      <xdr:col>2</xdr:col>
      <xdr:colOff>118436</xdr:colOff>
      <xdr:row>25</xdr:row>
      <xdr:rowOff>68221</xdr:rowOff>
    </xdr:from>
    <xdr:to>
      <xdr:col>17</xdr:col>
      <xdr:colOff>28227</xdr:colOff>
      <xdr:row>28</xdr:row>
      <xdr:rowOff>168519</xdr:rowOff>
    </xdr:to>
    <xdr:sp macro="" textlink="">
      <xdr:nvSpPr>
        <xdr:cNvPr id="19" name="AutoShape 5"/>
        <xdr:cNvSpPr>
          <a:spLocks noChangeArrowheads="1"/>
        </xdr:cNvSpPr>
      </xdr:nvSpPr>
      <xdr:spPr bwMode="auto">
        <a:xfrm>
          <a:off x="426167" y="5438856"/>
          <a:ext cx="2217772" cy="847644"/>
        </a:xfrm>
        <a:prstGeom prst="wedgeRoundRectCallout">
          <a:avLst>
            <a:gd name="adj1" fmla="val 23878"/>
            <a:gd name="adj2" fmla="val -43365"/>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800" b="1" i="0" u="sng" strike="noStrike" baseline="0">
              <a:solidFill>
                <a:srgbClr val="FF0000"/>
              </a:solidFill>
              <a:latin typeface="ＭＳ Ｐゴシック"/>
              <a:ea typeface="ＭＳ Ｐゴシック"/>
            </a:rPr>
            <a:t>既存設備撤去費は、本管理台帳には計上しない。</a:t>
          </a:r>
          <a:r>
            <a:rPr lang="ja-JP" altLang="en-US" sz="800" b="0" i="0" u="none" strike="noStrike" baseline="0">
              <a:solidFill>
                <a:srgbClr val="FF0000"/>
              </a:solidFill>
              <a:latin typeface="ＭＳ Ｐゴシック"/>
              <a:ea typeface="ＭＳ Ｐゴシック"/>
            </a:rPr>
            <a:t>事業者の固定資産台帳において、既存設備撤去費を計上する場合、本管理台帳と内容が異なっても差し支えない。</a:t>
          </a:r>
          <a:endParaRPr lang="ja-JP" altLang="en-US" sz="800" b="0" i="0" u="none" strike="noStrike" baseline="0">
            <a:solidFill>
              <a:srgbClr val="000000"/>
            </a:solidFill>
            <a:latin typeface="ＭＳ Ｐゴシック"/>
            <a:ea typeface="ＭＳ Ｐゴシック"/>
          </a:endParaRPr>
        </a:p>
      </xdr:txBody>
    </xdr:sp>
    <xdr:clientData fPrintsWithSheet="0"/>
  </xdr:twoCellAnchor>
  <xdr:twoCellAnchor>
    <xdr:from>
      <xdr:col>26</xdr:col>
      <xdr:colOff>89647</xdr:colOff>
      <xdr:row>10</xdr:row>
      <xdr:rowOff>36635</xdr:rowOff>
    </xdr:from>
    <xdr:to>
      <xdr:col>35</xdr:col>
      <xdr:colOff>14653</xdr:colOff>
      <xdr:row>12</xdr:row>
      <xdr:rowOff>21980</xdr:rowOff>
    </xdr:to>
    <xdr:sp macro="" textlink="">
      <xdr:nvSpPr>
        <xdr:cNvPr id="20" name="AutoShape 10"/>
        <xdr:cNvSpPr>
          <a:spLocks noChangeArrowheads="1"/>
        </xdr:cNvSpPr>
      </xdr:nvSpPr>
      <xdr:spPr bwMode="auto">
        <a:xfrm>
          <a:off x="4168588" y="1919223"/>
          <a:ext cx="1336947" cy="455992"/>
        </a:xfrm>
        <a:prstGeom prst="wedgeRoundRectCallout">
          <a:avLst>
            <a:gd name="adj1" fmla="val -39286"/>
            <a:gd name="adj2" fmla="val 102960"/>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ctr" rtl="0">
            <a:lnSpc>
              <a:spcPts val="1300"/>
            </a:lnSpc>
            <a:defRPr sz="1000"/>
          </a:pPr>
          <a:r>
            <a:rPr lang="ja-JP" altLang="en-US" sz="800" b="0" i="0" u="none" strike="noStrike" baseline="0">
              <a:solidFill>
                <a:srgbClr val="FF0000"/>
              </a:solidFill>
              <a:latin typeface="ＭＳ Ｐゴシック"/>
              <a:ea typeface="ＭＳ Ｐゴシック"/>
            </a:rPr>
            <a:t>取得年月日は</a:t>
          </a:r>
          <a:endParaRPr lang="en-US" altLang="ja-JP" sz="800" b="0" i="0" u="none" strike="noStrike" baseline="0">
            <a:solidFill>
              <a:srgbClr val="FF0000"/>
            </a:solidFill>
            <a:latin typeface="ＭＳ Ｐゴシック"/>
            <a:ea typeface="ＭＳ Ｐゴシック"/>
          </a:endParaRPr>
        </a:p>
        <a:p>
          <a:pPr algn="ctr" rtl="0">
            <a:lnSpc>
              <a:spcPts val="1300"/>
            </a:lnSpc>
            <a:defRPr sz="1000"/>
          </a:pPr>
          <a:r>
            <a:rPr lang="ja-JP" altLang="en-US" sz="800" b="0" i="0" u="none" strike="noStrike" baseline="0">
              <a:solidFill>
                <a:srgbClr val="FF0000"/>
              </a:solidFill>
              <a:latin typeface="ＭＳ Ｐゴシック"/>
              <a:ea typeface="ＭＳ Ｐゴシック"/>
            </a:rPr>
            <a:t>検収日を記入すること</a:t>
          </a:r>
          <a:endParaRPr lang="en-US" altLang="ja-JP" sz="800" b="0" i="0" u="none" strike="noStrike" baseline="0">
            <a:solidFill>
              <a:srgbClr val="FF0000"/>
            </a:solidFill>
            <a:latin typeface="ＭＳ Ｐゴシック"/>
            <a:ea typeface="ＭＳ Ｐゴシック"/>
          </a:endParaRPr>
        </a:p>
      </xdr:txBody>
    </xdr:sp>
    <xdr:clientData fPrintsWithSheet="0"/>
  </xdr:twoCellAnchor>
  <xdr:twoCellAnchor>
    <xdr:from>
      <xdr:col>25</xdr:col>
      <xdr:colOff>100507</xdr:colOff>
      <xdr:row>28</xdr:row>
      <xdr:rowOff>117231</xdr:rowOff>
    </xdr:from>
    <xdr:to>
      <xdr:col>41</xdr:col>
      <xdr:colOff>117229</xdr:colOff>
      <xdr:row>31</xdr:row>
      <xdr:rowOff>71459</xdr:rowOff>
    </xdr:to>
    <xdr:sp macro="" textlink="">
      <xdr:nvSpPr>
        <xdr:cNvPr id="26" name="AutoShape 5"/>
        <xdr:cNvSpPr>
          <a:spLocks noChangeArrowheads="1"/>
        </xdr:cNvSpPr>
      </xdr:nvSpPr>
      <xdr:spPr bwMode="auto">
        <a:xfrm>
          <a:off x="3947142" y="6235212"/>
          <a:ext cx="2771645" cy="540382"/>
        </a:xfrm>
        <a:prstGeom prst="wedgeRoundRectCallout">
          <a:avLst>
            <a:gd name="adj1" fmla="val -54828"/>
            <a:gd name="adj2" fmla="val 13439"/>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800" b="0" i="0" u="none" strike="noStrike" baseline="0">
              <a:solidFill>
                <a:srgbClr val="FF0000"/>
              </a:solidFill>
              <a:latin typeface="ＭＳ Ｐゴシック"/>
              <a:ea typeface="ＭＳ Ｐゴシック"/>
            </a:rPr>
            <a:t>「補助事業に要した経費」から「既存設備撤去費」を引いた額と同一金額となっている事を確認すること</a:t>
          </a:r>
        </a:p>
      </xdr:txBody>
    </xdr:sp>
    <xdr:clientData fPrintsWithSheet="0"/>
  </xdr:twoCellAnchor>
  <xdr:twoCellAnchor>
    <xdr:from>
      <xdr:col>2</xdr:col>
      <xdr:colOff>61918</xdr:colOff>
      <xdr:row>19</xdr:row>
      <xdr:rowOff>77671</xdr:rowOff>
    </xdr:from>
    <xdr:to>
      <xdr:col>18</xdr:col>
      <xdr:colOff>78442</xdr:colOff>
      <xdr:row>20</xdr:row>
      <xdr:rowOff>100620</xdr:rowOff>
    </xdr:to>
    <xdr:sp macro="" textlink="">
      <xdr:nvSpPr>
        <xdr:cNvPr id="27" name="AutoShape 5"/>
        <xdr:cNvSpPr>
          <a:spLocks noChangeArrowheads="1"/>
        </xdr:cNvSpPr>
      </xdr:nvSpPr>
      <xdr:spPr bwMode="auto">
        <a:xfrm>
          <a:off x="375683" y="4167818"/>
          <a:ext cx="2526641" cy="269478"/>
        </a:xfrm>
        <a:prstGeom prst="wedgeRoundRectCallout">
          <a:avLst>
            <a:gd name="adj1" fmla="val -32636"/>
            <a:gd name="adj2" fmla="val -103592"/>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rgbClr val="FF0000"/>
              </a:solidFill>
              <a:latin typeface="ＭＳ Ｐゴシック"/>
              <a:ea typeface="ＭＳ Ｐゴシック"/>
            </a:rPr>
            <a:t>ガス配管工事金額はまとめて一括計上すること</a:t>
          </a:r>
        </a:p>
      </xdr:txBody>
    </xdr:sp>
    <xdr:clientData fPrintsWithSheet="0"/>
  </xdr:twoCellAnchor>
  <xdr:twoCellAnchor>
    <xdr:from>
      <xdr:col>4</xdr:col>
      <xdr:colOff>104171</xdr:colOff>
      <xdr:row>22</xdr:row>
      <xdr:rowOff>1192</xdr:rowOff>
    </xdr:from>
    <xdr:to>
      <xdr:col>31</xdr:col>
      <xdr:colOff>102577</xdr:colOff>
      <xdr:row>24</xdr:row>
      <xdr:rowOff>153866</xdr:rowOff>
    </xdr:to>
    <xdr:sp macro="" textlink="">
      <xdr:nvSpPr>
        <xdr:cNvPr id="28" name="AutoShape 5"/>
        <xdr:cNvSpPr>
          <a:spLocks noChangeArrowheads="1"/>
        </xdr:cNvSpPr>
      </xdr:nvSpPr>
      <xdr:spPr bwMode="auto">
        <a:xfrm>
          <a:off x="731700" y="4830927"/>
          <a:ext cx="4234230" cy="645733"/>
        </a:xfrm>
        <a:prstGeom prst="wedgeRoundRectCallout">
          <a:avLst>
            <a:gd name="adj1" fmla="val 47456"/>
            <a:gd name="adj2" fmla="val -17147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800" b="0" i="0" u="none" strike="noStrike" baseline="0">
              <a:solidFill>
                <a:srgbClr val="FF0000"/>
              </a:solidFill>
              <a:latin typeface="ＭＳ Ｐゴシック"/>
              <a:ea typeface="+mn-ea"/>
            </a:rPr>
            <a:t>減価償却資産の耐用年数等に関する省令別表第二に基づいて設定するものを原則とする。</a:t>
          </a:r>
          <a:endParaRPr lang="en-US" altLang="ja-JP" sz="800" b="0" i="0" u="none" strike="noStrike" baseline="0">
            <a:solidFill>
              <a:srgbClr val="FF0000"/>
            </a:solidFill>
            <a:latin typeface="ＭＳ Ｐゴシック"/>
            <a:ea typeface="+mn-ea"/>
          </a:endParaRPr>
        </a:p>
        <a:p>
          <a:pPr algn="l" rtl="0">
            <a:lnSpc>
              <a:spcPts val="1300"/>
            </a:lnSpc>
            <a:defRPr sz="1000"/>
          </a:pPr>
          <a:r>
            <a:rPr lang="ja-JP" altLang="en-US" sz="800" b="1" i="0" u="sng" strike="noStrike" baseline="0">
              <a:solidFill>
                <a:srgbClr val="FF0000"/>
              </a:solidFill>
              <a:latin typeface="ＭＳ Ｐゴシック"/>
              <a:ea typeface="+mn-ea"/>
            </a:rPr>
            <a:t>注）考え方を示す資料（別表第一・第二とも対象となる箇所を明示）を添付すること。</a:t>
          </a:r>
        </a:p>
      </xdr:txBody>
    </xdr:sp>
    <xdr:clientData fPrintsWithSheet="0"/>
  </xdr:twoCellAnchor>
  <xdr:twoCellAnchor>
    <xdr:from>
      <xdr:col>2</xdr:col>
      <xdr:colOff>131885</xdr:colOff>
      <xdr:row>1</xdr:row>
      <xdr:rowOff>96574</xdr:rowOff>
    </xdr:from>
    <xdr:to>
      <xdr:col>33</xdr:col>
      <xdr:colOff>132619</xdr:colOff>
      <xdr:row>12</xdr:row>
      <xdr:rowOff>190500</xdr:rowOff>
    </xdr:to>
    <xdr:grpSp>
      <xdr:nvGrpSpPr>
        <xdr:cNvPr id="2" name="グループ化 1"/>
        <xdr:cNvGrpSpPr/>
      </xdr:nvGrpSpPr>
      <xdr:grpSpPr>
        <a:xfrm>
          <a:off x="445650" y="264662"/>
          <a:ext cx="4864087" cy="2279073"/>
          <a:chOff x="445650" y="264662"/>
          <a:chExt cx="4864087" cy="2279073"/>
        </a:xfrm>
      </xdr:grpSpPr>
      <xdr:sp macro="" textlink="">
        <xdr:nvSpPr>
          <xdr:cNvPr id="25" name="AutoShape 4"/>
          <xdr:cNvSpPr>
            <a:spLocks noChangeArrowheads="1"/>
          </xdr:cNvSpPr>
        </xdr:nvSpPr>
        <xdr:spPr bwMode="auto">
          <a:xfrm>
            <a:off x="2760786" y="264662"/>
            <a:ext cx="2548951" cy="875752"/>
          </a:xfrm>
          <a:prstGeom prst="wedgeRoundRectCallout">
            <a:avLst>
              <a:gd name="adj1" fmla="val -18266"/>
              <a:gd name="adj2" fmla="val 41420"/>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800" b="1" i="0" baseline="0">
                <a:solidFill>
                  <a:srgbClr val="FF0000"/>
                </a:solidFill>
                <a:effectLst/>
                <a:latin typeface="+mn-lt"/>
                <a:ea typeface="+mn-ea"/>
                <a:cs typeface="+mn-cs"/>
              </a:rPr>
              <a:t>財産名は、本管理台帳と補助事業者の固定資産台帳と原則一致していること。</a:t>
            </a:r>
            <a:endParaRPr lang="ja-JP" altLang="ja-JP" sz="800">
              <a:solidFill>
                <a:srgbClr val="FF0000"/>
              </a:solidFill>
              <a:effectLst/>
            </a:endParaRPr>
          </a:p>
          <a:p>
            <a:pPr algn="l" rtl="0">
              <a:lnSpc>
                <a:spcPts val="1300"/>
              </a:lnSpc>
              <a:defRPr sz="1000"/>
            </a:pPr>
            <a:r>
              <a:rPr lang="ja-JP" altLang="en-US" sz="800" b="0" i="0" u="none" strike="noStrike" baseline="0">
                <a:solidFill>
                  <a:srgbClr val="FF0000"/>
                </a:solidFill>
                <a:latin typeface="ＭＳ Ｐゴシック"/>
                <a:ea typeface="ＭＳ Ｐゴシック"/>
              </a:rPr>
              <a:t>　見積項目が</a:t>
            </a:r>
            <a:r>
              <a:rPr lang="ja-JP" altLang="ja-JP" sz="800" b="0" i="0" baseline="0">
                <a:solidFill>
                  <a:srgbClr val="FF0000"/>
                </a:solidFill>
                <a:latin typeface="+mn-lt"/>
                <a:ea typeface="+mn-ea"/>
                <a:cs typeface="+mn-cs"/>
              </a:rPr>
              <a:t>多数</a:t>
            </a:r>
            <a:r>
              <a:rPr lang="ja-JP" altLang="en-US" sz="800" b="0" i="0" u="none" strike="noStrike" baseline="0">
                <a:solidFill>
                  <a:srgbClr val="FF0000"/>
                </a:solidFill>
                <a:latin typeface="ＭＳ Ｐゴシック"/>
                <a:ea typeface="ＭＳ Ｐゴシック"/>
              </a:rPr>
              <a:t>のため記入困難な場合には、経費区分ごとの設備名と費用を示した内訳表を添付のこと。　</a:t>
            </a:r>
          </a:p>
        </xdr:txBody>
      </xdr:sp>
      <xdr:cxnSp macro="">
        <xdr:nvCxnSpPr>
          <xdr:cNvPr id="37" name="直線矢印コネクタ 36"/>
          <xdr:cNvCxnSpPr/>
        </xdr:nvCxnSpPr>
        <xdr:spPr bwMode="auto">
          <a:xfrm flipH="1">
            <a:off x="445650" y="1007129"/>
            <a:ext cx="2320002" cy="1536606"/>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36</xdr:col>
      <xdr:colOff>7620</xdr:colOff>
      <xdr:row>4</xdr:row>
      <xdr:rowOff>0</xdr:rowOff>
    </xdr:from>
    <xdr:to>
      <xdr:col>36</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40</xdr:col>
      <xdr:colOff>34290</xdr:colOff>
      <xdr:row>4</xdr:row>
      <xdr:rowOff>0</xdr:rowOff>
    </xdr:from>
    <xdr:to>
      <xdr:col>41</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44</xdr:col>
      <xdr:colOff>34290</xdr:colOff>
      <xdr:row>4</xdr:row>
      <xdr:rowOff>0</xdr:rowOff>
    </xdr:from>
    <xdr:to>
      <xdr:col>45</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3</xdr:col>
      <xdr:colOff>137271</xdr:colOff>
      <xdr:row>7</xdr:row>
      <xdr:rowOff>47625</xdr:rowOff>
    </xdr:from>
    <xdr:to>
      <xdr:col>28</xdr:col>
      <xdr:colOff>142874</xdr:colOff>
      <xdr:row>8</xdr:row>
      <xdr:rowOff>116101</xdr:rowOff>
    </xdr:to>
    <xdr:sp macro="" textlink="">
      <xdr:nvSpPr>
        <xdr:cNvPr id="5" name="AutoShape 5"/>
        <xdr:cNvSpPr>
          <a:spLocks noChangeArrowheads="1"/>
        </xdr:cNvSpPr>
      </xdr:nvSpPr>
      <xdr:spPr bwMode="auto">
        <a:xfrm>
          <a:off x="442071" y="1524000"/>
          <a:ext cx="3815603" cy="297076"/>
        </a:xfrm>
        <a:prstGeom prst="wedgeRoundRectCallout">
          <a:avLst>
            <a:gd name="adj1" fmla="val -20484"/>
            <a:gd name="adj2" fmla="val 1133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800" b="0" i="0" u="none" strike="noStrike" baseline="0">
              <a:solidFill>
                <a:srgbClr val="FF0000"/>
              </a:solidFill>
              <a:latin typeface="+mj-ea"/>
              <a:ea typeface="+mj-ea"/>
            </a:rPr>
            <a:t>以後、見積書、契約書、納品書、受領書、請求書、領収書にも同一の名称を使用</a:t>
          </a:r>
        </a:p>
      </xdr:txBody>
    </xdr:sp>
    <xdr:clientData fPrintsWithSheet="0"/>
  </xdr:twoCellAnchor>
  <xdr:twoCellAnchor>
    <xdr:from>
      <xdr:col>31</xdr:col>
      <xdr:colOff>1682</xdr:colOff>
      <xdr:row>4</xdr:row>
      <xdr:rowOff>149039</xdr:rowOff>
    </xdr:from>
    <xdr:to>
      <xdr:col>41</xdr:col>
      <xdr:colOff>119882</xdr:colOff>
      <xdr:row>7</xdr:row>
      <xdr:rowOff>25213</xdr:rowOff>
    </xdr:to>
    <xdr:sp macro="" textlink="">
      <xdr:nvSpPr>
        <xdr:cNvPr id="6" name="AutoShape 4"/>
        <xdr:cNvSpPr>
          <a:spLocks noChangeArrowheads="1"/>
        </xdr:cNvSpPr>
      </xdr:nvSpPr>
      <xdr:spPr bwMode="auto">
        <a:xfrm>
          <a:off x="4865035" y="989480"/>
          <a:ext cx="1687023" cy="492498"/>
        </a:xfrm>
        <a:prstGeom prst="wedgeRoundRectCallout">
          <a:avLst>
            <a:gd name="adj1" fmla="val 34132"/>
            <a:gd name="adj2" fmla="val 7764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lnSpc>
              <a:spcPts val="1000"/>
            </a:lnSpc>
            <a:defRPr sz="1000"/>
          </a:pPr>
          <a:r>
            <a:rPr lang="ja-JP" altLang="ja-JP" sz="800" b="0" i="0" baseline="0">
              <a:solidFill>
                <a:srgbClr val="FF0000"/>
              </a:solidFill>
              <a:effectLst/>
              <a:latin typeface="+mj-ea"/>
              <a:ea typeface="+mj-ea"/>
              <a:cs typeface="+mn-cs"/>
            </a:rPr>
            <a:t>原則として、</a:t>
          </a:r>
          <a:r>
            <a:rPr lang="ja-JP" altLang="en-US" sz="800" b="0" i="0" baseline="0">
              <a:solidFill>
                <a:srgbClr val="FF0000"/>
              </a:solidFill>
              <a:effectLst/>
              <a:latin typeface="+mj-ea"/>
              <a:ea typeface="+mj-ea"/>
              <a:cs typeface="+mn-cs"/>
            </a:rPr>
            <a:t>設備所有者</a:t>
          </a:r>
          <a:r>
            <a:rPr lang="ja-JP" altLang="ja-JP" sz="800" b="0" i="0" baseline="0">
              <a:solidFill>
                <a:srgbClr val="FF0000"/>
              </a:solidFill>
              <a:effectLst/>
              <a:latin typeface="+mj-ea"/>
              <a:ea typeface="+mj-ea"/>
              <a:cs typeface="+mn-cs"/>
            </a:rPr>
            <a:t>が</a:t>
          </a:r>
          <a:endParaRPr lang="en-US" altLang="ja-JP" sz="800" b="0" i="0" baseline="0">
            <a:solidFill>
              <a:srgbClr val="FF0000"/>
            </a:solidFill>
            <a:effectLst/>
            <a:latin typeface="+mj-ea"/>
            <a:ea typeface="+mj-ea"/>
            <a:cs typeface="+mn-cs"/>
          </a:endParaRPr>
        </a:p>
        <a:p>
          <a:pPr algn="ctr" rtl="0">
            <a:lnSpc>
              <a:spcPts val="1000"/>
            </a:lnSpc>
            <a:defRPr sz="1000"/>
          </a:pPr>
          <a:r>
            <a:rPr lang="ja-JP" altLang="ja-JP" sz="800" b="0" i="0" baseline="0">
              <a:solidFill>
                <a:srgbClr val="FF0000"/>
              </a:solidFill>
              <a:effectLst/>
              <a:latin typeface="+mj-ea"/>
              <a:ea typeface="+mj-ea"/>
              <a:cs typeface="+mn-cs"/>
            </a:rPr>
            <a:t>見積依頼すること</a:t>
          </a:r>
          <a:endParaRPr lang="en-US" altLang="ja-JP" sz="800" b="0" i="0" baseline="0">
            <a:solidFill>
              <a:srgbClr val="FF0000"/>
            </a:solidFill>
            <a:effectLst/>
            <a:latin typeface="+mj-ea"/>
            <a:ea typeface="+mj-ea"/>
            <a:cs typeface="+mn-cs"/>
          </a:endParaRPr>
        </a:p>
      </xdr:txBody>
    </xdr:sp>
    <xdr:clientData fPrintsWithSheet="0"/>
  </xdr:twoCellAnchor>
  <xdr:twoCellAnchor>
    <xdr:from>
      <xdr:col>1</xdr:col>
      <xdr:colOff>81257</xdr:colOff>
      <xdr:row>1</xdr:row>
      <xdr:rowOff>144155</xdr:rowOff>
    </xdr:from>
    <xdr:to>
      <xdr:col>20</xdr:col>
      <xdr:colOff>9525</xdr:colOff>
      <xdr:row>2</xdr:row>
      <xdr:rowOff>173043</xdr:rowOff>
    </xdr:to>
    <xdr:sp macro="" textlink="">
      <xdr:nvSpPr>
        <xdr:cNvPr id="7" name="AutoShape 5"/>
        <xdr:cNvSpPr>
          <a:spLocks noChangeArrowheads="1"/>
        </xdr:cNvSpPr>
      </xdr:nvSpPr>
      <xdr:spPr bwMode="auto">
        <a:xfrm>
          <a:off x="81257" y="315605"/>
          <a:ext cx="2823868" cy="257488"/>
        </a:xfrm>
        <a:prstGeom prst="wedgeRoundRectCallout">
          <a:avLst>
            <a:gd name="adj1" fmla="val 22169"/>
            <a:gd name="adj2" fmla="val -284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800" b="0" i="0" u="none" strike="noStrike" baseline="0">
              <a:solidFill>
                <a:srgbClr val="FF0000"/>
              </a:solidFill>
              <a:latin typeface="+mj-ea"/>
              <a:ea typeface="+mj-ea"/>
            </a:rPr>
            <a:t>依頼書は、見積件名ごと、見積依頼先ごとに作成すること</a:t>
          </a:r>
          <a:endParaRPr lang="en-US" altLang="ja-JP" sz="800" b="0" i="0" u="none" strike="noStrike" baseline="0">
            <a:solidFill>
              <a:srgbClr val="FF0000"/>
            </a:solidFill>
            <a:latin typeface="+mj-ea"/>
            <a:ea typeface="+mj-ea"/>
          </a:endParaRPr>
        </a:p>
      </xdr:txBody>
    </xdr:sp>
    <xdr:clientData fPrintsWithSheet="0"/>
  </xdr:twoCellAnchor>
  <xdr:twoCellAnchor>
    <xdr:from>
      <xdr:col>8</xdr:col>
      <xdr:colOff>4407</xdr:colOff>
      <xdr:row>20</xdr:row>
      <xdr:rowOff>232867</xdr:rowOff>
    </xdr:from>
    <xdr:to>
      <xdr:col>23</xdr:col>
      <xdr:colOff>36637</xdr:colOff>
      <xdr:row>20</xdr:row>
      <xdr:rowOff>886558</xdr:rowOff>
    </xdr:to>
    <xdr:sp macro="" textlink="">
      <xdr:nvSpPr>
        <xdr:cNvPr id="8" name="AutoShape 5"/>
        <xdr:cNvSpPr>
          <a:spLocks noChangeArrowheads="1"/>
        </xdr:cNvSpPr>
      </xdr:nvSpPr>
      <xdr:spPr bwMode="auto">
        <a:xfrm>
          <a:off x="1071207" y="4623892"/>
          <a:ext cx="2318230" cy="653691"/>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800" b="0" i="0" u="none" strike="noStrike" baseline="0">
              <a:solidFill>
                <a:srgbClr val="FF0000"/>
              </a:solidFill>
              <a:latin typeface="+mj-ea"/>
              <a:ea typeface="+mj-ea"/>
            </a:rPr>
            <a:t>本書式を用いる場合は、以下どちらかが必要です。</a:t>
          </a:r>
          <a:endParaRPr lang="en-US" altLang="ja-JP" sz="800" b="0" i="0" u="none" strike="noStrike" baseline="0">
            <a:solidFill>
              <a:srgbClr val="FF0000"/>
            </a:solidFill>
            <a:latin typeface="+mj-ea"/>
            <a:ea typeface="+mj-ea"/>
          </a:endParaRPr>
        </a:p>
        <a:p>
          <a:pPr algn="l" rtl="0">
            <a:lnSpc>
              <a:spcPts val="900"/>
            </a:lnSpc>
            <a:defRPr sz="1000"/>
          </a:pPr>
          <a:r>
            <a:rPr lang="ja-JP" altLang="en-US" sz="800" b="0" i="0" u="none" strike="noStrike" baseline="0">
              <a:solidFill>
                <a:srgbClr val="FF0000"/>
              </a:solidFill>
              <a:latin typeface="+mj-ea"/>
              <a:ea typeface="+mj-ea"/>
            </a:rPr>
            <a:t>①本項目に見積範囲や導入設備の仕様を記載</a:t>
          </a:r>
          <a:endParaRPr lang="en-US" altLang="ja-JP" sz="800" b="0" i="0" u="none" strike="noStrike" baseline="0">
            <a:solidFill>
              <a:srgbClr val="FF0000"/>
            </a:solidFill>
            <a:latin typeface="+mj-ea"/>
            <a:ea typeface="+mj-ea"/>
          </a:endParaRPr>
        </a:p>
        <a:p>
          <a:pPr algn="l" rtl="0">
            <a:lnSpc>
              <a:spcPts val="900"/>
            </a:lnSpc>
            <a:defRPr sz="1000"/>
          </a:pPr>
          <a:r>
            <a:rPr lang="ja-JP" altLang="en-US" sz="800" b="0" i="0" u="none" strike="noStrike" baseline="0">
              <a:solidFill>
                <a:srgbClr val="FF0000"/>
              </a:solidFill>
              <a:latin typeface="+mj-ea"/>
              <a:ea typeface="+mj-ea"/>
            </a:rPr>
            <a:t>②引き合い仕様書及び図面の添付</a:t>
          </a:r>
          <a:endParaRPr lang="en-US" altLang="ja-JP" sz="800" b="0" i="0" u="none" strike="noStrike" baseline="0">
            <a:solidFill>
              <a:srgbClr val="FF0000"/>
            </a:solidFill>
            <a:latin typeface="+mj-ea"/>
            <a:ea typeface="+mj-ea"/>
          </a:endParaRPr>
        </a:p>
        <a:p>
          <a:pPr algn="l" rtl="0">
            <a:lnSpc>
              <a:spcPts val="900"/>
            </a:lnSpc>
            <a:defRPr sz="1000"/>
          </a:pPr>
          <a:r>
            <a:rPr lang="ja-JP" altLang="en-US" sz="800" b="0" i="0" u="none" strike="noStrike" baseline="0">
              <a:solidFill>
                <a:srgbClr val="FF0000"/>
              </a:solidFill>
              <a:latin typeface="+mj-ea"/>
              <a:ea typeface="+mj-ea"/>
            </a:rPr>
            <a:t>（記入例は②のケース）</a:t>
          </a:r>
          <a:endParaRPr lang="en-US" altLang="ja-JP" sz="800" b="0" i="0" u="none" strike="noStrike" baseline="0">
            <a:solidFill>
              <a:srgbClr val="FF0000"/>
            </a:solidFill>
            <a:latin typeface="+mj-ea"/>
            <a:ea typeface="+mj-ea"/>
          </a:endParaRPr>
        </a:p>
      </xdr:txBody>
    </xdr:sp>
    <xdr:clientData fPrintsWithSheet="0"/>
  </xdr:twoCellAnchor>
  <xdr:twoCellAnchor>
    <xdr:from>
      <xdr:col>28</xdr:col>
      <xdr:colOff>57151</xdr:colOff>
      <xdr:row>20</xdr:row>
      <xdr:rowOff>281354</xdr:rowOff>
    </xdr:from>
    <xdr:to>
      <xdr:col>41</xdr:col>
      <xdr:colOff>150542</xdr:colOff>
      <xdr:row>20</xdr:row>
      <xdr:rowOff>786180</xdr:rowOff>
    </xdr:to>
    <xdr:sp macro="" textlink="">
      <xdr:nvSpPr>
        <xdr:cNvPr id="9" name="AutoShape 4"/>
        <xdr:cNvSpPr>
          <a:spLocks noChangeArrowheads="1"/>
        </xdr:cNvSpPr>
      </xdr:nvSpPr>
      <xdr:spPr bwMode="auto">
        <a:xfrm>
          <a:off x="4171951" y="4672379"/>
          <a:ext cx="2074591" cy="504826"/>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800" b="0" i="0" u="none" strike="noStrike" baseline="0">
              <a:solidFill>
                <a:srgbClr val="FF0000"/>
              </a:solidFill>
              <a:latin typeface="+mj-ea"/>
              <a:ea typeface="+mj-ea"/>
            </a:rPr>
            <a:t>補助対象・補助対象外を明確に区分できない場合、全て補助対象外</a:t>
          </a:r>
          <a:endParaRPr lang="en-US" altLang="ja-JP" sz="800" b="0" i="0" u="none" strike="noStrike" baseline="0">
            <a:solidFill>
              <a:srgbClr val="FF0000"/>
            </a:solidFill>
            <a:latin typeface="+mj-ea"/>
            <a:ea typeface="+mj-ea"/>
          </a:endParaRPr>
        </a:p>
      </xdr:txBody>
    </xdr:sp>
    <xdr:clientData fPrintsWithSheet="0"/>
  </xdr:twoCellAnchor>
  <xdr:twoCellAnchor>
    <xdr:from>
      <xdr:col>20</xdr:col>
      <xdr:colOff>131109</xdr:colOff>
      <xdr:row>1</xdr:row>
      <xdr:rowOff>131412</xdr:rowOff>
    </xdr:from>
    <xdr:to>
      <xdr:col>26</xdr:col>
      <xdr:colOff>96909</xdr:colOff>
      <xdr:row>2</xdr:row>
      <xdr:rowOff>190812</xdr:rowOff>
    </xdr:to>
    <xdr:sp macro="" textlink="">
      <xdr:nvSpPr>
        <xdr:cNvPr id="10" name="AutoShape 1"/>
        <xdr:cNvSpPr>
          <a:spLocks noChangeArrowheads="1"/>
        </xdr:cNvSpPr>
      </xdr:nvSpPr>
      <xdr:spPr bwMode="auto">
        <a:xfrm>
          <a:off x="3268756" y="299500"/>
          <a:ext cx="907094" cy="283518"/>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8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記入例</a:t>
          </a:r>
        </a:p>
      </xdr:txBody>
    </xdr:sp>
    <xdr:clientData fPrintsWithSheet="0"/>
  </xdr:twoCellAnchor>
  <xdr:twoCellAnchor>
    <xdr:from>
      <xdr:col>28</xdr:col>
      <xdr:colOff>30760</xdr:colOff>
      <xdr:row>10</xdr:row>
      <xdr:rowOff>110816</xdr:rowOff>
    </xdr:from>
    <xdr:to>
      <xdr:col>39</xdr:col>
      <xdr:colOff>66675</xdr:colOff>
      <xdr:row>12</xdr:row>
      <xdr:rowOff>121616</xdr:rowOff>
    </xdr:to>
    <xdr:sp macro="" textlink="">
      <xdr:nvSpPr>
        <xdr:cNvPr id="11" name="AutoShape 4"/>
        <xdr:cNvSpPr>
          <a:spLocks noChangeArrowheads="1"/>
        </xdr:cNvSpPr>
      </xdr:nvSpPr>
      <xdr:spPr bwMode="auto">
        <a:xfrm>
          <a:off x="4145560" y="2272991"/>
          <a:ext cx="1712315" cy="468000"/>
        </a:xfrm>
        <a:prstGeom prst="wedgeRoundRectCallout">
          <a:avLst>
            <a:gd name="adj1" fmla="val -69361"/>
            <a:gd name="adj2" fmla="val 469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800" b="0" i="0" u="none" strike="noStrike" baseline="0">
              <a:solidFill>
                <a:srgbClr val="FF0000"/>
              </a:solidFill>
              <a:latin typeface="+mj-ea"/>
              <a:ea typeface="+mj-ea"/>
            </a:rPr>
            <a:t>日付で記入する</a:t>
          </a:r>
          <a:endParaRPr lang="en-US" altLang="ja-JP" sz="800" b="0" i="0" u="none" strike="noStrike" baseline="0">
            <a:solidFill>
              <a:srgbClr val="FF0000"/>
            </a:solidFill>
            <a:latin typeface="+mj-ea"/>
            <a:ea typeface="+mj-ea"/>
          </a:endParaRPr>
        </a:p>
        <a:p>
          <a:pPr algn="ctr" rtl="0">
            <a:defRPr sz="1000"/>
          </a:pPr>
          <a:r>
            <a:rPr lang="ja-JP" altLang="en-US" sz="800" b="0" i="0" u="none" strike="noStrike" baseline="0">
              <a:solidFill>
                <a:srgbClr val="FF0000"/>
              </a:solidFill>
              <a:latin typeface="+mj-ea"/>
              <a:ea typeface="+mj-ea"/>
            </a:rPr>
            <a:t>（●●営業日以内は不可）</a:t>
          </a:r>
        </a:p>
      </xdr:txBody>
    </xdr:sp>
    <xdr:clientData fPrintsWithSheet="0"/>
  </xdr:twoCellAnchor>
  <mc:AlternateContent xmlns:mc="http://schemas.openxmlformats.org/markup-compatibility/2006">
    <mc:Choice xmlns:a14="http://schemas.microsoft.com/office/drawing/2010/main" Requires="a14">
      <xdr:twoCellAnchor editAs="oneCell">
        <xdr:from>
          <xdr:col>14</xdr:col>
          <xdr:colOff>95250</xdr:colOff>
          <xdr:row>12</xdr:row>
          <xdr:rowOff>209550</xdr:rowOff>
        </xdr:from>
        <xdr:to>
          <xdr:col>16</xdr:col>
          <xdr:colOff>47625</xdr:colOff>
          <xdr:row>14</xdr:row>
          <xdr:rowOff>9525</xdr:rowOff>
        </xdr:to>
        <xdr:sp macro="" textlink="">
          <xdr:nvSpPr>
            <xdr:cNvPr id="121857" name="Check Box 1" hidden="1">
              <a:extLst>
                <a:ext uri="{63B3BB69-23CF-44E3-9099-C40C66FF867C}">
                  <a14:compatExt spid="_x0000_s12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13</xdr:row>
          <xdr:rowOff>209550</xdr:rowOff>
        </xdr:from>
        <xdr:to>
          <xdr:col>16</xdr:col>
          <xdr:colOff>47625</xdr:colOff>
          <xdr:row>15</xdr:row>
          <xdr:rowOff>9525</xdr:rowOff>
        </xdr:to>
        <xdr:sp macro="" textlink="">
          <xdr:nvSpPr>
            <xdr:cNvPr id="121858" name="Check Box 2" hidden="1">
              <a:extLst>
                <a:ext uri="{63B3BB69-23CF-44E3-9099-C40C66FF867C}">
                  <a14:compatExt spid="_x0000_s12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12</xdr:row>
          <xdr:rowOff>209550</xdr:rowOff>
        </xdr:from>
        <xdr:to>
          <xdr:col>34</xdr:col>
          <xdr:colOff>28575</xdr:colOff>
          <xdr:row>14</xdr:row>
          <xdr:rowOff>9525</xdr:rowOff>
        </xdr:to>
        <xdr:sp macro="" textlink="">
          <xdr:nvSpPr>
            <xdr:cNvPr id="121859" name="Check Box 3" hidden="1">
              <a:extLst>
                <a:ext uri="{63B3BB69-23CF-44E3-9099-C40C66FF867C}">
                  <a14:compatExt spid="_x0000_s12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13</xdr:row>
          <xdr:rowOff>219075</xdr:rowOff>
        </xdr:from>
        <xdr:to>
          <xdr:col>34</xdr:col>
          <xdr:colOff>28575</xdr:colOff>
          <xdr:row>15</xdr:row>
          <xdr:rowOff>19050</xdr:rowOff>
        </xdr:to>
        <xdr:sp macro="" textlink="">
          <xdr:nvSpPr>
            <xdr:cNvPr id="121860" name="Check Box 4" hidden="1">
              <a:extLst>
                <a:ext uri="{63B3BB69-23CF-44E3-9099-C40C66FF867C}">
                  <a14:compatExt spid="_x0000_s12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2</xdr:col>
      <xdr:colOff>2581277</xdr:colOff>
      <xdr:row>22</xdr:row>
      <xdr:rowOff>56030</xdr:rowOff>
    </xdr:from>
    <xdr:to>
      <xdr:col>6</xdr:col>
      <xdr:colOff>862853</xdr:colOff>
      <xdr:row>32</xdr:row>
      <xdr:rowOff>133350</xdr:rowOff>
    </xdr:to>
    <xdr:sp macro="" textlink="">
      <xdr:nvSpPr>
        <xdr:cNvPr id="2" name="角丸四角形吹き出し 1"/>
        <xdr:cNvSpPr/>
      </xdr:nvSpPr>
      <xdr:spPr>
        <a:xfrm>
          <a:off x="3076577" y="3932705"/>
          <a:ext cx="3425076" cy="1601320"/>
        </a:xfrm>
        <a:prstGeom prst="wedgeRoundRectCallout">
          <a:avLst>
            <a:gd name="adj1" fmla="val -69784"/>
            <a:gd name="adj2" fmla="val 20295"/>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800" b="1" u="sng">
              <a:solidFill>
                <a:srgbClr val="FF0000"/>
              </a:solidFill>
              <a:latin typeface="+mj-ea"/>
              <a:ea typeface="+mj-ea"/>
            </a:rPr>
            <a:t>見積作成の際は、例示した構成で記入すること。</a:t>
          </a:r>
          <a:endParaRPr kumimoji="1" lang="en-US" altLang="ja-JP" sz="800" b="1" u="sng">
            <a:solidFill>
              <a:srgbClr val="FF0000"/>
            </a:solidFill>
            <a:latin typeface="+mj-ea"/>
            <a:ea typeface="+mj-ea"/>
          </a:endParaRPr>
        </a:p>
        <a:p>
          <a:pPr algn="l">
            <a:lnSpc>
              <a:spcPts val="1300"/>
            </a:lnSpc>
          </a:pPr>
          <a:endParaRPr kumimoji="1" lang="en-US" altLang="ja-JP" sz="800" b="1" u="sng">
            <a:solidFill>
              <a:srgbClr val="FF0000"/>
            </a:solidFill>
            <a:latin typeface="+mj-ea"/>
            <a:ea typeface="+mj-ea"/>
          </a:endParaRPr>
        </a:p>
        <a:p>
          <a:pPr algn="l">
            <a:lnSpc>
              <a:spcPts val="1300"/>
            </a:lnSpc>
          </a:pPr>
          <a:r>
            <a:rPr kumimoji="1" lang="ja-JP" altLang="en-US" sz="800" b="1" u="none">
              <a:solidFill>
                <a:srgbClr val="FF0000"/>
              </a:solidFill>
              <a:latin typeface="+mj-ea"/>
              <a:ea typeface="+mj-ea"/>
            </a:rPr>
            <a:t>①補助対象経費は、１．設計費～５．敷地内ガス管敷設費の５つの区分で作成すること。</a:t>
          </a:r>
          <a:endParaRPr kumimoji="1" lang="en-US" altLang="ja-JP" sz="800" b="1" u="none">
            <a:solidFill>
              <a:srgbClr val="FF0000"/>
            </a:solidFill>
            <a:latin typeface="+mj-ea"/>
            <a:ea typeface="+mj-ea"/>
          </a:endParaRPr>
        </a:p>
        <a:p>
          <a:pPr algn="l">
            <a:lnSpc>
              <a:spcPts val="1300"/>
            </a:lnSpc>
          </a:pPr>
          <a:endParaRPr kumimoji="1" lang="en-US" altLang="ja-JP" sz="800" b="1" u="none">
            <a:solidFill>
              <a:srgbClr val="FF0000"/>
            </a:solidFill>
            <a:latin typeface="+mj-ea"/>
            <a:ea typeface="+mj-ea"/>
          </a:endParaRPr>
        </a:p>
        <a:p>
          <a:pPr algn="l">
            <a:lnSpc>
              <a:spcPts val="1300"/>
            </a:lnSpc>
          </a:pPr>
          <a:r>
            <a:rPr kumimoji="1" lang="ja-JP" altLang="en-US" sz="800" b="1" u="none">
              <a:solidFill>
                <a:srgbClr val="FF0000"/>
              </a:solidFill>
              <a:latin typeface="+mj-ea"/>
              <a:ea typeface="+mj-ea"/>
            </a:rPr>
            <a:t>②補助対象と補助対象外の経費は、区分毎に明確にすること。</a:t>
          </a:r>
          <a:endParaRPr kumimoji="1" lang="en-US" altLang="ja-JP" sz="800" b="1" u="none">
            <a:solidFill>
              <a:srgbClr val="FF0000"/>
            </a:solidFill>
            <a:latin typeface="+mj-ea"/>
            <a:ea typeface="+mj-ea"/>
          </a:endParaRPr>
        </a:p>
        <a:p>
          <a:pPr algn="l">
            <a:lnSpc>
              <a:spcPts val="1300"/>
            </a:lnSpc>
          </a:pPr>
          <a:r>
            <a:rPr kumimoji="1" lang="ja-JP" altLang="en-US" sz="800" b="1" u="none">
              <a:solidFill>
                <a:srgbClr val="FF0000"/>
              </a:solidFill>
              <a:latin typeface="+mj-ea"/>
              <a:ea typeface="+mj-ea"/>
            </a:rPr>
            <a:t>　また、それぞれの合計金額を明記すること。</a:t>
          </a:r>
        </a:p>
      </xdr:txBody>
    </xdr:sp>
    <xdr:clientData fPrintsWithSheet="0"/>
  </xdr:twoCellAnchor>
  <xdr:twoCellAnchor>
    <xdr:from>
      <xdr:col>2</xdr:col>
      <xdr:colOff>838199</xdr:colOff>
      <xdr:row>4</xdr:row>
      <xdr:rowOff>95249</xdr:rowOff>
    </xdr:from>
    <xdr:to>
      <xdr:col>3</xdr:col>
      <xdr:colOff>112057</xdr:colOff>
      <xdr:row>6</xdr:row>
      <xdr:rowOff>112349</xdr:rowOff>
    </xdr:to>
    <xdr:sp macro="" textlink="">
      <xdr:nvSpPr>
        <xdr:cNvPr id="3" name="角丸四角形吹き出し 2"/>
        <xdr:cNvSpPr/>
      </xdr:nvSpPr>
      <xdr:spPr>
        <a:xfrm>
          <a:off x="1333499" y="828674"/>
          <a:ext cx="2064683" cy="360000"/>
        </a:xfrm>
        <a:prstGeom prst="wedgeRoundRectCallout">
          <a:avLst>
            <a:gd name="adj1" fmla="val -78335"/>
            <a:gd name="adj2" fmla="val 248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800" b="1" u="none">
              <a:solidFill>
                <a:srgbClr val="FF0000"/>
              </a:solidFill>
              <a:latin typeface="+mj-ea"/>
              <a:ea typeface="+mj-ea"/>
            </a:rPr>
            <a:t>件名は見積依頼書と一致させること</a:t>
          </a:r>
        </a:p>
      </xdr:txBody>
    </xdr:sp>
    <xdr:clientData fPrintsWithSheet="0"/>
  </xdr:twoCellAnchor>
  <xdr:twoCellAnchor>
    <xdr:from>
      <xdr:col>2</xdr:col>
      <xdr:colOff>935128</xdr:colOff>
      <xdr:row>0</xdr:row>
      <xdr:rowOff>112058</xdr:rowOff>
    </xdr:from>
    <xdr:to>
      <xdr:col>4</xdr:col>
      <xdr:colOff>470645</xdr:colOff>
      <xdr:row>3</xdr:row>
      <xdr:rowOff>112057</xdr:rowOff>
    </xdr:to>
    <xdr:sp macro="" textlink="">
      <xdr:nvSpPr>
        <xdr:cNvPr id="4" name="フローチャート: 代替処理 3"/>
        <xdr:cNvSpPr/>
      </xdr:nvSpPr>
      <xdr:spPr>
        <a:xfrm>
          <a:off x="1585069" y="112058"/>
          <a:ext cx="2998135" cy="504264"/>
        </a:xfrm>
        <a:prstGeom prst="flowChartAlternateProcess">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800" b="1" u="sng">
              <a:solidFill>
                <a:srgbClr val="FF0000"/>
              </a:solidFill>
              <a:latin typeface="+mj-ea"/>
              <a:ea typeface="+mj-ea"/>
            </a:rPr>
            <a:t>作成例</a:t>
          </a:r>
          <a:endParaRPr kumimoji="1" lang="en-US" altLang="ja-JP" sz="800" b="1" u="sng">
            <a:solidFill>
              <a:srgbClr val="FF0000"/>
            </a:solidFill>
            <a:latin typeface="+mj-ea"/>
            <a:ea typeface="+mj-ea"/>
          </a:endParaRPr>
        </a:p>
        <a:p>
          <a:pPr algn="l">
            <a:lnSpc>
              <a:spcPts val="1300"/>
            </a:lnSpc>
          </a:pPr>
          <a:r>
            <a:rPr kumimoji="1" lang="en-US" altLang="ja-JP" sz="800" b="0" u="none">
              <a:solidFill>
                <a:srgbClr val="FF0000"/>
              </a:solidFill>
              <a:latin typeface="+mj-ea"/>
              <a:ea typeface="+mj-ea"/>
            </a:rPr>
            <a:t>※</a:t>
          </a:r>
          <a:r>
            <a:rPr kumimoji="1" lang="ja-JP" altLang="en-US" sz="800" b="0" u="none">
              <a:solidFill>
                <a:srgbClr val="FF0000"/>
              </a:solidFill>
              <a:latin typeface="+mj-ea"/>
              <a:ea typeface="+mj-ea"/>
            </a:rPr>
            <a:t>見積書の書式を、本書式に限定するものではありません</a:t>
          </a:r>
        </a:p>
      </xdr:txBody>
    </xdr:sp>
    <xdr:clientData fPrintsWithSheet="0"/>
  </xdr:twoCellAnchor>
  <xdr:twoCellAnchor>
    <xdr:from>
      <xdr:col>4</xdr:col>
      <xdr:colOff>549089</xdr:colOff>
      <xdr:row>3</xdr:row>
      <xdr:rowOff>79560</xdr:rowOff>
    </xdr:from>
    <xdr:to>
      <xdr:col>6</xdr:col>
      <xdr:colOff>992841</xdr:colOff>
      <xdr:row>5</xdr:row>
      <xdr:rowOff>22411</xdr:rowOff>
    </xdr:to>
    <xdr:sp macro="" textlink="">
      <xdr:nvSpPr>
        <xdr:cNvPr id="5" name="角丸四角形吹き出し 4"/>
        <xdr:cNvSpPr/>
      </xdr:nvSpPr>
      <xdr:spPr>
        <a:xfrm>
          <a:off x="4501964" y="593910"/>
          <a:ext cx="2129677" cy="333376"/>
        </a:xfrm>
        <a:prstGeom prst="wedgeRoundRectCallout">
          <a:avLst>
            <a:gd name="adj1" fmla="val 6711"/>
            <a:gd name="adj2" fmla="val -76812"/>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800" b="1" u="none">
              <a:solidFill>
                <a:srgbClr val="FF0000"/>
              </a:solidFill>
              <a:latin typeface="+mj-ea"/>
              <a:ea typeface="+mj-ea"/>
            </a:rPr>
            <a:t>見積提出期限内であることを確認すること</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xdr:col>
      <xdr:colOff>231322</xdr:colOff>
      <xdr:row>23</xdr:row>
      <xdr:rowOff>88768</xdr:rowOff>
    </xdr:from>
    <xdr:to>
      <xdr:col>4</xdr:col>
      <xdr:colOff>100854</xdr:colOff>
      <xdr:row>35</xdr:row>
      <xdr:rowOff>112059</xdr:rowOff>
    </xdr:to>
    <xdr:sp macro="" textlink="">
      <xdr:nvSpPr>
        <xdr:cNvPr id="2" name="正方形/長方形 1"/>
        <xdr:cNvSpPr/>
      </xdr:nvSpPr>
      <xdr:spPr>
        <a:xfrm>
          <a:off x="388204" y="7574297"/>
          <a:ext cx="1225444" cy="2309291"/>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424144</xdr:colOff>
      <xdr:row>23</xdr:row>
      <xdr:rowOff>95249</xdr:rowOff>
    </xdr:from>
    <xdr:to>
      <xdr:col>13</xdr:col>
      <xdr:colOff>112059</xdr:colOff>
      <xdr:row>30</xdr:row>
      <xdr:rowOff>100852</xdr:rowOff>
    </xdr:to>
    <xdr:sp macro="" textlink="">
      <xdr:nvSpPr>
        <xdr:cNvPr id="5" name="正方形/長方形 4"/>
        <xdr:cNvSpPr/>
      </xdr:nvSpPr>
      <xdr:spPr>
        <a:xfrm>
          <a:off x="5343526" y="7580778"/>
          <a:ext cx="1234327" cy="1339103"/>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463705</xdr:colOff>
      <xdr:row>32</xdr:row>
      <xdr:rowOff>117223</xdr:rowOff>
    </xdr:from>
    <xdr:to>
      <xdr:col>13</xdr:col>
      <xdr:colOff>201707</xdr:colOff>
      <xdr:row>36</xdr:row>
      <xdr:rowOff>33618</xdr:rowOff>
    </xdr:to>
    <xdr:sp macro="" textlink="">
      <xdr:nvSpPr>
        <xdr:cNvPr id="7" name="角丸四角形吹き出し 6"/>
        <xdr:cNvSpPr/>
      </xdr:nvSpPr>
      <xdr:spPr>
        <a:xfrm>
          <a:off x="4867617" y="10146488"/>
          <a:ext cx="1799884" cy="678395"/>
        </a:xfrm>
        <a:prstGeom prst="wedgeRoundRectCallout">
          <a:avLst>
            <a:gd name="adj1" fmla="val 20942"/>
            <a:gd name="adj2" fmla="val -44149"/>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FF0000"/>
              </a:solidFill>
            </a:rPr>
            <a:t>請負・委託の契約額が</a:t>
          </a:r>
          <a:r>
            <a:rPr kumimoji="1" lang="en-US" altLang="ja-JP" sz="800" b="1" u="sng">
              <a:solidFill>
                <a:srgbClr val="FF0000"/>
              </a:solidFill>
            </a:rPr>
            <a:t>100</a:t>
          </a:r>
          <a:r>
            <a:rPr kumimoji="1" lang="ja-JP" altLang="en-US" sz="800" b="1" u="sng">
              <a:solidFill>
                <a:srgbClr val="FF0000"/>
              </a:solidFill>
            </a:rPr>
            <a:t>万円（税込）未満</a:t>
          </a:r>
          <a:r>
            <a:rPr kumimoji="1" lang="ja-JP" altLang="en-US" sz="800">
              <a:solidFill>
                <a:srgbClr val="FF0000"/>
              </a:solidFill>
            </a:rPr>
            <a:t>なら体制表、体制図ともに記入不要</a:t>
          </a:r>
        </a:p>
      </xdr:txBody>
    </xdr:sp>
    <xdr:clientData fPrintsWithSheet="0"/>
  </xdr:twoCellAnchor>
  <xdr:twoCellAnchor>
    <xdr:from>
      <xdr:col>6</xdr:col>
      <xdr:colOff>165606</xdr:colOff>
      <xdr:row>19</xdr:row>
      <xdr:rowOff>179295</xdr:rowOff>
    </xdr:from>
    <xdr:to>
      <xdr:col>14</xdr:col>
      <xdr:colOff>56029</xdr:colOff>
      <xdr:row>20</xdr:row>
      <xdr:rowOff>212913</xdr:rowOff>
    </xdr:to>
    <xdr:sp macro="" textlink="">
      <xdr:nvSpPr>
        <xdr:cNvPr id="8" name="角丸四角形吹き出し 7"/>
        <xdr:cNvSpPr/>
      </xdr:nvSpPr>
      <xdr:spPr>
        <a:xfrm>
          <a:off x="3023106" y="7384677"/>
          <a:ext cx="4014188" cy="392207"/>
        </a:xfrm>
        <a:prstGeom prst="wedgeRoundRectCallout">
          <a:avLst>
            <a:gd name="adj1" fmla="val 28856"/>
            <a:gd name="adj2" fmla="val -39205"/>
            <a:gd name="adj3" fmla="val 1666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rPr>
            <a:t>請負・委託の契約額が</a:t>
          </a:r>
          <a:r>
            <a:rPr kumimoji="1" lang="en-US" altLang="ja-JP" sz="800" b="1" u="sng">
              <a:solidFill>
                <a:srgbClr val="FF0000"/>
              </a:solidFill>
            </a:rPr>
            <a:t>100</a:t>
          </a:r>
          <a:r>
            <a:rPr kumimoji="1" lang="ja-JP" altLang="en-US" sz="800" b="1" u="sng">
              <a:solidFill>
                <a:srgbClr val="FF0000"/>
              </a:solidFill>
            </a:rPr>
            <a:t>万円（税込）以上</a:t>
          </a:r>
          <a:r>
            <a:rPr kumimoji="1" lang="ja-JP" altLang="en-US" sz="800">
              <a:solidFill>
                <a:srgbClr val="FF0000"/>
              </a:solidFill>
            </a:rPr>
            <a:t>の場合は体制表、体制図ともに記入</a:t>
          </a:r>
        </a:p>
      </xdr:txBody>
    </xdr:sp>
    <xdr:clientData fPrintsWithSheet="0"/>
  </xdr:twoCellAnchor>
  <xdr:twoCellAnchor>
    <xdr:from>
      <xdr:col>1</xdr:col>
      <xdr:colOff>163045</xdr:colOff>
      <xdr:row>19</xdr:row>
      <xdr:rowOff>224117</xdr:rowOff>
    </xdr:from>
    <xdr:to>
      <xdr:col>5</xdr:col>
      <xdr:colOff>302559</xdr:colOff>
      <xdr:row>20</xdr:row>
      <xdr:rowOff>201706</xdr:rowOff>
    </xdr:to>
    <xdr:sp macro="" textlink="">
      <xdr:nvSpPr>
        <xdr:cNvPr id="9" name="角丸四角形吹き出し 8"/>
        <xdr:cNvSpPr/>
      </xdr:nvSpPr>
      <xdr:spPr>
        <a:xfrm>
          <a:off x="319927" y="6790764"/>
          <a:ext cx="2167779" cy="336177"/>
        </a:xfrm>
        <a:prstGeom prst="wedgeRoundRectCallout">
          <a:avLst>
            <a:gd name="adj1" fmla="val -36146"/>
            <a:gd name="adj2" fmla="val 82659"/>
            <a:gd name="adj3" fmla="val 1666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effectLst/>
              <a:latin typeface="+mn-lt"/>
              <a:ea typeface="+mn-ea"/>
              <a:cs typeface="+mn-cs"/>
            </a:rPr>
            <a:t>＊体制表と体制図を両方作成すること</a:t>
          </a:r>
          <a:endParaRPr kumimoji="1" lang="ja-JP" altLang="en-US" sz="800">
            <a:solidFill>
              <a:srgbClr val="FF0000"/>
            </a:solidFill>
          </a:endParaRPr>
        </a:p>
      </xdr:txBody>
    </xdr:sp>
    <xdr:clientData fPrintsWithSheet="0"/>
  </xdr:twoCellAnchor>
  <xdr:twoCellAnchor>
    <xdr:from>
      <xdr:col>7</xdr:col>
      <xdr:colOff>425823</xdr:colOff>
      <xdr:row>11</xdr:row>
      <xdr:rowOff>459440</xdr:rowOff>
    </xdr:from>
    <xdr:to>
      <xdr:col>11</xdr:col>
      <xdr:colOff>73594</xdr:colOff>
      <xdr:row>12</xdr:row>
      <xdr:rowOff>336176</xdr:rowOff>
    </xdr:to>
    <xdr:sp macro="" textlink="">
      <xdr:nvSpPr>
        <xdr:cNvPr id="10" name="角丸四角形吹き出し 9"/>
        <xdr:cNvSpPr/>
      </xdr:nvSpPr>
      <xdr:spPr>
        <a:xfrm>
          <a:off x="3798794" y="3922058"/>
          <a:ext cx="1709653" cy="493059"/>
        </a:xfrm>
        <a:prstGeom prst="wedgeRoundRectCallout">
          <a:avLst>
            <a:gd name="adj1" fmla="val 56718"/>
            <a:gd name="adj2" fmla="val -36178"/>
            <a:gd name="adj3" fmla="val 1666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800">
              <a:solidFill>
                <a:srgbClr val="FF0000"/>
              </a:solidFill>
              <a:effectLst/>
              <a:latin typeface="+mn-lt"/>
              <a:ea typeface="+mn-ea"/>
              <a:cs typeface="+mn-cs"/>
            </a:rPr>
            <a:t>再委託先の場合、</a:t>
          </a:r>
          <a:r>
            <a:rPr kumimoji="1" lang="ja-JP" altLang="en-US" sz="800">
              <a:solidFill>
                <a:srgbClr val="FF0000"/>
              </a:solidFill>
              <a:effectLst/>
              <a:latin typeface="+mn-lt"/>
              <a:ea typeface="+mn-ea"/>
              <a:cs typeface="+mn-cs"/>
            </a:rPr>
            <a:t>契約金額に</a:t>
          </a:r>
          <a:endParaRPr kumimoji="1" lang="en-US" altLang="ja-JP" sz="800">
            <a:solidFill>
              <a:srgbClr val="FF0000"/>
            </a:solidFill>
            <a:effectLst/>
            <a:latin typeface="+mn-lt"/>
            <a:ea typeface="+mn-ea"/>
            <a:cs typeface="+mn-cs"/>
          </a:endParaRPr>
        </a:p>
        <a:p>
          <a:pPr algn="ctr"/>
          <a:r>
            <a:rPr kumimoji="1" lang="ja-JP" altLang="en-US" sz="800">
              <a:solidFill>
                <a:srgbClr val="FF0000"/>
              </a:solidFill>
              <a:effectLst/>
              <a:latin typeface="+mn-lt"/>
              <a:ea typeface="+mn-ea"/>
              <a:cs typeface="+mn-cs"/>
            </a:rPr>
            <a:t>関わらず金額の記入</a:t>
          </a:r>
          <a:r>
            <a:rPr kumimoji="1" lang="ja-JP" altLang="ja-JP" sz="800">
              <a:solidFill>
                <a:srgbClr val="FF0000"/>
              </a:solidFill>
              <a:effectLst/>
              <a:latin typeface="+mn-lt"/>
              <a:ea typeface="+mn-ea"/>
              <a:cs typeface="+mn-cs"/>
            </a:rPr>
            <a:t>不要</a:t>
          </a:r>
          <a:endParaRPr lang="ja-JP" altLang="ja-JP" sz="800">
            <a:solidFill>
              <a:srgbClr val="FF0000"/>
            </a:solidFill>
            <a:effectLst/>
          </a:endParaRPr>
        </a:p>
      </xdr:txBody>
    </xdr:sp>
    <xdr:clientData fPrintsWithSheet="0"/>
  </xdr:twoCellAnchor>
  <xdr:twoCellAnchor>
    <xdr:from>
      <xdr:col>11</xdr:col>
      <xdr:colOff>377785</xdr:colOff>
      <xdr:row>6</xdr:row>
      <xdr:rowOff>156881</xdr:rowOff>
    </xdr:from>
    <xdr:to>
      <xdr:col>14</xdr:col>
      <xdr:colOff>481855</xdr:colOff>
      <xdr:row>7</xdr:row>
      <xdr:rowOff>381001</xdr:rowOff>
    </xdr:to>
    <xdr:sp macro="" textlink="">
      <xdr:nvSpPr>
        <xdr:cNvPr id="13" name="角丸四角形吹き出し 12"/>
        <xdr:cNvSpPr/>
      </xdr:nvSpPr>
      <xdr:spPr>
        <a:xfrm>
          <a:off x="5812638" y="1333499"/>
          <a:ext cx="1650482" cy="448237"/>
        </a:xfrm>
        <a:prstGeom prst="wedgeRoundRectCallout">
          <a:avLst>
            <a:gd name="adj1" fmla="val -33879"/>
            <a:gd name="adj2" fmla="val 68143"/>
            <a:gd name="adj3" fmla="val 1666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effectLst/>
              <a:latin typeface="+mn-lt"/>
              <a:ea typeface="+mn-ea"/>
              <a:cs typeface="+mn-cs"/>
            </a:rPr>
            <a:t>契約金額は</a:t>
          </a:r>
          <a:r>
            <a:rPr kumimoji="1" lang="en-US" altLang="ja-JP" sz="800">
              <a:solidFill>
                <a:srgbClr val="FF0000"/>
              </a:solidFill>
              <a:effectLst/>
              <a:latin typeface="+mn-lt"/>
              <a:ea typeface="+mn-ea"/>
              <a:cs typeface="+mn-cs"/>
            </a:rPr>
            <a:t>【</a:t>
          </a:r>
          <a:r>
            <a:rPr kumimoji="1" lang="ja-JP" altLang="en-US" sz="800" b="1">
              <a:solidFill>
                <a:srgbClr val="FF0000"/>
              </a:solidFill>
              <a:effectLst/>
              <a:latin typeface="+mn-lt"/>
              <a:ea typeface="+mn-ea"/>
              <a:cs typeface="+mn-cs"/>
            </a:rPr>
            <a:t>税込</a:t>
          </a:r>
          <a:r>
            <a:rPr kumimoji="1" lang="en-US" altLang="ja-JP" sz="800" b="0">
              <a:solidFill>
                <a:srgbClr val="FF0000"/>
              </a:solidFill>
              <a:effectLst/>
              <a:latin typeface="+mn-lt"/>
              <a:ea typeface="+mn-ea"/>
              <a:cs typeface="+mn-cs"/>
            </a:rPr>
            <a:t>】</a:t>
          </a:r>
          <a:r>
            <a:rPr kumimoji="1" lang="ja-JP" altLang="en-US" sz="800" b="0">
              <a:solidFill>
                <a:srgbClr val="FF0000"/>
              </a:solidFill>
              <a:effectLst/>
              <a:latin typeface="+mn-lt"/>
              <a:ea typeface="+mn-ea"/>
              <a:cs typeface="+mn-cs"/>
            </a:rPr>
            <a:t>の</a:t>
          </a:r>
          <a:endParaRPr kumimoji="1" lang="en-US" altLang="ja-JP" sz="800" b="0">
            <a:solidFill>
              <a:srgbClr val="FF0000"/>
            </a:solidFill>
            <a:effectLst/>
            <a:latin typeface="+mn-lt"/>
            <a:ea typeface="+mn-ea"/>
            <a:cs typeface="+mn-cs"/>
          </a:endParaRPr>
        </a:p>
        <a:p>
          <a:pPr algn="ctr"/>
          <a:r>
            <a:rPr kumimoji="1" lang="ja-JP" altLang="en-US" sz="800" b="0">
              <a:solidFill>
                <a:srgbClr val="FF0000"/>
              </a:solidFill>
              <a:effectLst/>
              <a:latin typeface="+mn-lt"/>
              <a:ea typeface="+mn-ea"/>
              <a:cs typeface="+mn-cs"/>
            </a:rPr>
            <a:t>金額を</a:t>
          </a:r>
          <a:r>
            <a:rPr kumimoji="1" lang="ja-JP" altLang="en-US" sz="800">
              <a:solidFill>
                <a:srgbClr val="FF0000"/>
              </a:solidFill>
              <a:effectLst/>
              <a:latin typeface="+mn-lt"/>
              <a:ea typeface="+mn-ea"/>
              <a:cs typeface="+mn-cs"/>
            </a:rPr>
            <a:t>記入</a:t>
          </a:r>
          <a:endParaRPr lang="ja-JP" altLang="ja-JP" sz="800">
            <a:solidFill>
              <a:srgbClr val="FF0000"/>
            </a:solidFill>
            <a:effectLst/>
          </a:endParaRPr>
        </a:p>
      </xdr:txBody>
    </xdr:sp>
    <xdr:clientData fPrintsWithSheet="0"/>
  </xdr:twoCellAnchor>
  <xdr:twoCellAnchor>
    <xdr:from>
      <xdr:col>5</xdr:col>
      <xdr:colOff>563016</xdr:colOff>
      <xdr:row>23</xdr:row>
      <xdr:rowOff>84285</xdr:rowOff>
    </xdr:from>
    <xdr:to>
      <xdr:col>8</xdr:col>
      <xdr:colOff>85166</xdr:colOff>
      <xdr:row>35</xdr:row>
      <xdr:rowOff>107576</xdr:rowOff>
    </xdr:to>
    <xdr:sp macro="" textlink="">
      <xdr:nvSpPr>
        <xdr:cNvPr id="20" name="正方形/長方形 19"/>
        <xdr:cNvSpPr/>
      </xdr:nvSpPr>
      <xdr:spPr>
        <a:xfrm>
          <a:off x="2748163" y="7569814"/>
          <a:ext cx="1225444" cy="2309291"/>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302559</xdr:colOff>
      <xdr:row>5</xdr:row>
      <xdr:rowOff>134471</xdr:rowOff>
    </xdr:from>
    <xdr:to>
      <xdr:col>3</xdr:col>
      <xdr:colOff>392205</xdr:colOff>
      <xdr:row>6</xdr:row>
      <xdr:rowOff>152030</xdr:rowOff>
    </xdr:to>
    <xdr:sp macro="" textlink="">
      <xdr:nvSpPr>
        <xdr:cNvPr id="23" name="角丸四角形吹き出し 22"/>
        <xdr:cNvSpPr/>
      </xdr:nvSpPr>
      <xdr:spPr>
        <a:xfrm>
          <a:off x="459441" y="1086971"/>
          <a:ext cx="930088" cy="241677"/>
        </a:xfrm>
        <a:prstGeom prst="wedgeRoundRectCallout">
          <a:avLst>
            <a:gd name="adj1" fmla="val 54128"/>
            <a:gd name="adj2" fmla="val 87821"/>
            <a:gd name="adj3" fmla="val 1666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800">
              <a:solidFill>
                <a:srgbClr val="FF0000"/>
              </a:solidFill>
              <a:effectLst/>
            </a:rPr>
            <a:t>件名を記入</a:t>
          </a:r>
          <a:endParaRPr lang="ja-JP" altLang="ja-JP" sz="800">
            <a:solidFill>
              <a:srgbClr val="FF0000"/>
            </a:solidFill>
            <a:effectLst/>
          </a:endParaRPr>
        </a:p>
      </xdr:txBody>
    </xdr:sp>
    <xdr:clientData fPrintsWithSheet="0"/>
  </xdr:twoCellAnchor>
  <xdr:twoCellAnchor>
    <xdr:from>
      <xdr:col>6</xdr:col>
      <xdr:colOff>425823</xdr:colOff>
      <xdr:row>6</xdr:row>
      <xdr:rowOff>168088</xdr:rowOff>
    </xdr:from>
    <xdr:to>
      <xdr:col>11</xdr:col>
      <xdr:colOff>291352</xdr:colOff>
      <xdr:row>7</xdr:row>
      <xdr:rowOff>314838</xdr:rowOff>
    </xdr:to>
    <xdr:sp macro="" textlink="">
      <xdr:nvSpPr>
        <xdr:cNvPr id="24" name="角丸四角形吹き出し 23"/>
        <xdr:cNvSpPr/>
      </xdr:nvSpPr>
      <xdr:spPr>
        <a:xfrm>
          <a:off x="3283323" y="1344706"/>
          <a:ext cx="2442882" cy="370867"/>
        </a:xfrm>
        <a:prstGeom prst="wedgeRoundRectCallout">
          <a:avLst>
            <a:gd name="adj1" fmla="val 7543"/>
            <a:gd name="adj2" fmla="val 83250"/>
            <a:gd name="adj3" fmla="val 1666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effectLst/>
              <a:latin typeface="+mn-lt"/>
              <a:ea typeface="+mn-ea"/>
              <a:cs typeface="+mn-cs"/>
            </a:rPr>
            <a:t>補助事業に要した経費は</a:t>
          </a:r>
          <a:r>
            <a:rPr kumimoji="1" lang="en-US" altLang="ja-JP" sz="800">
              <a:solidFill>
                <a:srgbClr val="FF0000"/>
              </a:solidFill>
              <a:effectLst/>
              <a:latin typeface="+mn-lt"/>
              <a:ea typeface="+mn-ea"/>
              <a:cs typeface="+mn-cs"/>
            </a:rPr>
            <a:t>【</a:t>
          </a:r>
          <a:r>
            <a:rPr kumimoji="1" lang="ja-JP" altLang="en-US" sz="800" b="1">
              <a:solidFill>
                <a:srgbClr val="FF0000"/>
              </a:solidFill>
              <a:effectLst/>
              <a:latin typeface="+mn-lt"/>
              <a:ea typeface="+mn-ea"/>
              <a:cs typeface="+mn-cs"/>
            </a:rPr>
            <a:t>税抜</a:t>
          </a:r>
          <a:r>
            <a:rPr kumimoji="1" lang="en-US" altLang="ja-JP" sz="800" b="0">
              <a:solidFill>
                <a:srgbClr val="FF0000"/>
              </a:solidFill>
              <a:effectLst/>
              <a:latin typeface="+mn-lt"/>
              <a:ea typeface="+mn-ea"/>
              <a:cs typeface="+mn-cs"/>
            </a:rPr>
            <a:t>】</a:t>
          </a:r>
          <a:r>
            <a:rPr kumimoji="1" lang="ja-JP" altLang="en-US" sz="800" b="0">
              <a:solidFill>
                <a:srgbClr val="FF0000"/>
              </a:solidFill>
              <a:effectLst/>
              <a:latin typeface="+mn-lt"/>
              <a:ea typeface="+mn-ea"/>
              <a:cs typeface="+mn-cs"/>
            </a:rPr>
            <a:t>の金額を</a:t>
          </a:r>
          <a:r>
            <a:rPr kumimoji="1" lang="ja-JP" altLang="en-US" sz="800">
              <a:solidFill>
                <a:srgbClr val="FF0000"/>
              </a:solidFill>
              <a:effectLst/>
              <a:latin typeface="+mn-lt"/>
              <a:ea typeface="+mn-ea"/>
              <a:cs typeface="+mn-cs"/>
            </a:rPr>
            <a:t>記入</a:t>
          </a:r>
          <a:endParaRPr lang="ja-JP" altLang="ja-JP" sz="800">
            <a:solidFill>
              <a:srgbClr val="FF0000"/>
            </a:solidFill>
            <a:effectLst/>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400-00000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400-00000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400-00000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400-00000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400-00000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400-00000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400-00000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400-00000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400-00000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10</xdr:col>
      <xdr:colOff>56029</xdr:colOff>
      <xdr:row>63</xdr:row>
      <xdr:rowOff>96371</xdr:rowOff>
    </xdr:from>
    <xdr:to>
      <xdr:col>32</xdr:col>
      <xdr:colOff>67235</xdr:colOff>
      <xdr:row>68</xdr:row>
      <xdr:rowOff>70518</xdr:rowOff>
    </xdr:to>
    <xdr:sp macro="" textlink="">
      <xdr:nvSpPr>
        <xdr:cNvPr id="13" name="AutoShape 1032"/>
        <xdr:cNvSpPr>
          <a:spLocks noChangeArrowheads="1"/>
        </xdr:cNvSpPr>
      </xdr:nvSpPr>
      <xdr:spPr bwMode="auto">
        <a:xfrm>
          <a:off x="1624853" y="10797989"/>
          <a:ext cx="3462617" cy="814588"/>
        </a:xfrm>
        <a:prstGeom prst="wedgeRoundRectCallout">
          <a:avLst>
            <a:gd name="adj1" fmla="val -29933"/>
            <a:gd name="adj2" fmla="val 820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計画変更等の内容を詳細かつ定量的に記載</a:t>
          </a:r>
        </a:p>
        <a:p>
          <a:pPr algn="ctr" rtl="0">
            <a:lnSpc>
              <a:spcPts val="1200"/>
            </a:lnSpc>
            <a:defRPr sz="1000"/>
          </a:pPr>
          <a:r>
            <a:rPr lang="ja-JP" altLang="en-US" sz="900" b="0" i="0" u="none" strike="noStrike" baseline="0">
              <a:solidFill>
                <a:srgbClr val="FF0000"/>
              </a:solidFill>
              <a:latin typeface="ＭＳ Ｐゴシック"/>
              <a:ea typeface="ＭＳ Ｐゴシック"/>
            </a:rPr>
            <a:t>必要があれば、別紙資料にて説明を行う</a:t>
          </a:r>
        </a:p>
      </xdr:txBody>
    </xdr:sp>
    <xdr:clientData fPrintsWithSheet="0"/>
  </xdr:twoCellAnchor>
  <xdr:twoCellAnchor>
    <xdr:from>
      <xdr:col>11</xdr:col>
      <xdr:colOff>8964</xdr:colOff>
      <xdr:row>40</xdr:row>
      <xdr:rowOff>100853</xdr:rowOff>
    </xdr:from>
    <xdr:to>
      <xdr:col>33</xdr:col>
      <xdr:colOff>33617</xdr:colOff>
      <xdr:row>45</xdr:row>
      <xdr:rowOff>105740</xdr:rowOff>
    </xdr:to>
    <xdr:sp macro="" textlink="">
      <xdr:nvSpPr>
        <xdr:cNvPr id="14" name="AutoShape 1032"/>
        <xdr:cNvSpPr>
          <a:spLocks noChangeArrowheads="1"/>
        </xdr:cNvSpPr>
      </xdr:nvSpPr>
      <xdr:spPr bwMode="auto">
        <a:xfrm>
          <a:off x="1734670" y="6936441"/>
          <a:ext cx="3476065" cy="845328"/>
        </a:xfrm>
        <a:prstGeom prst="wedgeRoundRectCallout">
          <a:avLst>
            <a:gd name="adj1" fmla="val -39301"/>
            <a:gd name="adj2" fmla="val -24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計画変更等の内容を詳細かつ定量的に記載</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必要があれば、別紙資料にて説明を行う</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4</xdr:col>
      <xdr:colOff>1543051</xdr:colOff>
      <xdr:row>2</xdr:row>
      <xdr:rowOff>66675</xdr:rowOff>
    </xdr:from>
    <xdr:to>
      <xdr:col>6</xdr:col>
      <xdr:colOff>283663</xdr:colOff>
      <xdr:row>3</xdr:row>
      <xdr:rowOff>219189</xdr:rowOff>
    </xdr:to>
    <xdr:sp macro="" textlink="">
      <xdr:nvSpPr>
        <xdr:cNvPr id="2" name="AutoShape 18"/>
        <xdr:cNvSpPr>
          <a:spLocks noChangeArrowheads="1"/>
        </xdr:cNvSpPr>
      </xdr:nvSpPr>
      <xdr:spPr bwMode="auto">
        <a:xfrm>
          <a:off x="5421087" y="420461"/>
          <a:ext cx="686433" cy="329407"/>
        </a:xfrm>
        <a:prstGeom prst="wedgeRoundRectCallout">
          <a:avLst>
            <a:gd name="adj1" fmla="val -28101"/>
            <a:gd name="adj2" fmla="val 1593"/>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1" i="0" u="none" strike="noStrike" baseline="0">
              <a:solidFill>
                <a:srgbClr val="FF0000"/>
              </a:solidFill>
              <a:latin typeface="ＭＳ Ｐゴシック"/>
              <a:ea typeface="ＭＳ Ｐゴシック"/>
            </a:rPr>
            <a:t>記入例</a:t>
          </a:r>
          <a:endParaRPr lang="ja-JP" altLang="en-US" sz="800" b="1"/>
        </a:p>
      </xdr:txBody>
    </xdr:sp>
    <xdr:clientData fPrintsWithSheet="0"/>
  </xdr:twoCellAnchor>
  <xdr:twoCellAnchor>
    <xdr:from>
      <xdr:col>4</xdr:col>
      <xdr:colOff>800101</xdr:colOff>
      <xdr:row>9</xdr:row>
      <xdr:rowOff>9524</xdr:rowOff>
    </xdr:from>
    <xdr:to>
      <xdr:col>6</xdr:col>
      <xdr:colOff>72918</xdr:colOff>
      <xdr:row>10</xdr:row>
      <xdr:rowOff>155834</xdr:rowOff>
    </xdr:to>
    <xdr:sp macro="" textlink="">
      <xdr:nvSpPr>
        <xdr:cNvPr id="3" name="AutoShape 18"/>
        <xdr:cNvSpPr>
          <a:spLocks noChangeArrowheads="1"/>
        </xdr:cNvSpPr>
      </xdr:nvSpPr>
      <xdr:spPr bwMode="auto">
        <a:xfrm>
          <a:off x="4678137" y="1887310"/>
          <a:ext cx="1218638" cy="350417"/>
        </a:xfrm>
        <a:prstGeom prst="wedgeRoundRectCallout">
          <a:avLst>
            <a:gd name="adj1" fmla="val -33316"/>
            <a:gd name="adj2" fmla="val 661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リース期間を記入する</a:t>
          </a:r>
        </a:p>
      </xdr:txBody>
    </xdr:sp>
    <xdr:clientData fPrintsWithSheet="0"/>
  </xdr:twoCellAnchor>
  <xdr:twoCellAnchor>
    <xdr:from>
      <xdr:col>3</xdr:col>
      <xdr:colOff>657225</xdr:colOff>
      <xdr:row>16</xdr:row>
      <xdr:rowOff>38099</xdr:rowOff>
    </xdr:from>
    <xdr:to>
      <xdr:col>5</xdr:col>
      <xdr:colOff>281789</xdr:colOff>
      <xdr:row>17</xdr:row>
      <xdr:rowOff>128846</xdr:rowOff>
    </xdr:to>
    <xdr:sp macro="" textlink="">
      <xdr:nvSpPr>
        <xdr:cNvPr id="4" name="AutoShape 18"/>
        <xdr:cNvSpPr>
          <a:spLocks noChangeArrowheads="1"/>
        </xdr:cNvSpPr>
      </xdr:nvSpPr>
      <xdr:spPr bwMode="auto">
        <a:xfrm>
          <a:off x="3854904" y="3385456"/>
          <a:ext cx="1883349" cy="294854"/>
        </a:xfrm>
        <a:prstGeom prst="wedgeRoundRectCallout">
          <a:avLst>
            <a:gd name="adj1" fmla="val -35557"/>
            <a:gd name="adj2" fmla="val 7160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補助金がない場合の金額を記入する</a:t>
          </a:r>
        </a:p>
      </xdr:txBody>
    </xdr:sp>
    <xdr:clientData fPrintsWithSheet="0"/>
  </xdr:twoCellAnchor>
  <xdr:twoCellAnchor>
    <xdr:from>
      <xdr:col>3</xdr:col>
      <xdr:colOff>638176</xdr:colOff>
      <xdr:row>23</xdr:row>
      <xdr:rowOff>38101</xdr:rowOff>
    </xdr:from>
    <xdr:to>
      <xdr:col>5</xdr:col>
      <xdr:colOff>270343</xdr:colOff>
      <xdr:row>24</xdr:row>
      <xdr:rowOff>119588</xdr:rowOff>
    </xdr:to>
    <xdr:sp macro="" textlink="">
      <xdr:nvSpPr>
        <xdr:cNvPr id="5" name="AutoShape 18"/>
        <xdr:cNvSpPr>
          <a:spLocks noChangeArrowheads="1"/>
        </xdr:cNvSpPr>
      </xdr:nvSpPr>
      <xdr:spPr bwMode="auto">
        <a:xfrm>
          <a:off x="3835855" y="4855030"/>
          <a:ext cx="1890952" cy="285594"/>
        </a:xfrm>
        <a:prstGeom prst="wedgeRoundRectCallout">
          <a:avLst>
            <a:gd name="adj1" fmla="val -34478"/>
            <a:gd name="adj2" fmla="val 741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補助金がある場合の金額を記入する</a:t>
          </a:r>
        </a:p>
      </xdr:txBody>
    </xdr:sp>
    <xdr:clientData fPrintsWithSheet="0"/>
  </xdr:twoCellAnchor>
  <xdr:twoCellAnchor>
    <xdr:from>
      <xdr:col>3</xdr:col>
      <xdr:colOff>133351</xdr:colOff>
      <xdr:row>33</xdr:row>
      <xdr:rowOff>142875</xdr:rowOff>
    </xdr:from>
    <xdr:to>
      <xdr:col>4</xdr:col>
      <xdr:colOff>421822</xdr:colOff>
      <xdr:row>34</xdr:row>
      <xdr:rowOff>136072</xdr:rowOff>
    </xdr:to>
    <xdr:sp macro="" textlink="">
      <xdr:nvSpPr>
        <xdr:cNvPr id="6" name="AutoShape 18"/>
        <xdr:cNvSpPr>
          <a:spLocks noChangeArrowheads="1"/>
        </xdr:cNvSpPr>
      </xdr:nvSpPr>
      <xdr:spPr bwMode="auto">
        <a:xfrm>
          <a:off x="3331030" y="7055304"/>
          <a:ext cx="968828" cy="238125"/>
        </a:xfrm>
        <a:prstGeom prst="wedgeRoundRectCallout">
          <a:avLst>
            <a:gd name="adj1" fmla="val -36422"/>
            <a:gd name="adj2" fmla="val -1974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自動計算</a:t>
          </a:r>
        </a:p>
      </xdr:txBody>
    </xdr:sp>
    <xdr:clientData fPrintsWithSheet="0"/>
  </xdr:twoCellAnchor>
  <xdr:twoCellAnchor>
    <xdr:from>
      <xdr:col>3</xdr:col>
      <xdr:colOff>590551</xdr:colOff>
      <xdr:row>38</xdr:row>
      <xdr:rowOff>38100</xdr:rowOff>
    </xdr:from>
    <xdr:to>
      <xdr:col>5</xdr:col>
      <xdr:colOff>359570</xdr:colOff>
      <xdr:row>40</xdr:row>
      <xdr:rowOff>82324</xdr:rowOff>
    </xdr:to>
    <xdr:sp macro="" textlink="">
      <xdr:nvSpPr>
        <xdr:cNvPr id="8" name="AutoShape 18"/>
        <xdr:cNvSpPr>
          <a:spLocks noChangeArrowheads="1"/>
        </xdr:cNvSpPr>
      </xdr:nvSpPr>
      <xdr:spPr bwMode="auto">
        <a:xfrm>
          <a:off x="3788230" y="7957457"/>
          <a:ext cx="2027804" cy="452438"/>
        </a:xfrm>
        <a:prstGeom prst="wedgeRoundRectCallout">
          <a:avLst>
            <a:gd name="adj1" fmla="val -32948"/>
            <a:gd name="adj2" fmla="val 7009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800">
              <a:solidFill>
                <a:srgbClr val="FF0000"/>
              </a:solidFill>
            </a:rPr>
            <a:t>様式２　３．補助事業担当窓口に記載がある担当者の社名・担当者名を記載すること</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xdr:col>
      <xdr:colOff>257175</xdr:colOff>
      <xdr:row>21</xdr:row>
      <xdr:rowOff>76199</xdr:rowOff>
    </xdr:from>
    <xdr:to>
      <xdr:col>4</xdr:col>
      <xdr:colOff>752475</xdr:colOff>
      <xdr:row>24</xdr:row>
      <xdr:rowOff>66674</xdr:rowOff>
    </xdr:to>
    <xdr:sp macro="" textlink="">
      <xdr:nvSpPr>
        <xdr:cNvPr id="2" name="AutoShape 18"/>
        <xdr:cNvSpPr>
          <a:spLocks noChangeArrowheads="1"/>
        </xdr:cNvSpPr>
      </xdr:nvSpPr>
      <xdr:spPr bwMode="auto">
        <a:xfrm>
          <a:off x="1524000" y="3676649"/>
          <a:ext cx="3476625" cy="504825"/>
        </a:xfrm>
        <a:prstGeom prst="wedgeRoundRectCallout">
          <a:avLst>
            <a:gd name="adj1" fmla="val -47746"/>
            <a:gd name="adj2" fmla="val -150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800">
              <a:solidFill>
                <a:srgbClr val="FF0000"/>
              </a:solidFill>
            </a:rPr>
            <a:t>提出する書類は初回から最終回まで毎回記入したものを提出すること</a:t>
          </a:r>
          <a:endParaRPr lang="en-US" altLang="ja-JP" sz="800">
            <a:solidFill>
              <a:srgbClr val="FF0000"/>
            </a:solidFill>
          </a:endParaRPr>
        </a:p>
        <a:p>
          <a:pPr algn="l" rtl="0">
            <a:lnSpc>
              <a:spcPts val="1100"/>
            </a:lnSpc>
            <a:defRPr sz="1000"/>
          </a:pPr>
          <a:r>
            <a:rPr lang="en-US" altLang="ja-JP" sz="800">
              <a:solidFill>
                <a:srgbClr val="FF0000"/>
              </a:solidFill>
            </a:rPr>
            <a:t>※</a:t>
          </a:r>
          <a:r>
            <a:rPr lang="ja-JP" altLang="en-US" sz="800">
              <a:solidFill>
                <a:srgbClr val="FF0000"/>
              </a:solidFill>
            </a:rPr>
            <a:t>作成例では</a:t>
          </a:r>
          <a:r>
            <a:rPr lang="en-US" altLang="ja-JP" sz="800">
              <a:solidFill>
                <a:srgbClr val="FF0000"/>
              </a:solidFill>
            </a:rPr>
            <a:t>9</a:t>
          </a:r>
          <a:r>
            <a:rPr lang="ja-JP" altLang="en-US" sz="800">
              <a:solidFill>
                <a:srgbClr val="FF0000"/>
              </a:solidFill>
            </a:rPr>
            <a:t>回～</a:t>
          </a:r>
          <a:r>
            <a:rPr lang="en-US" altLang="ja-JP" sz="800">
              <a:solidFill>
                <a:srgbClr val="FF0000"/>
              </a:solidFill>
            </a:rPr>
            <a:t>174</a:t>
          </a:r>
          <a:r>
            <a:rPr lang="ja-JP" altLang="en-US" sz="800">
              <a:solidFill>
                <a:srgbClr val="FF0000"/>
              </a:solidFill>
            </a:rPr>
            <a:t>回を省略</a:t>
          </a:r>
        </a:p>
      </xdr:txBody>
    </xdr:sp>
    <xdr:clientData fPrintsWithSheet="0"/>
  </xdr:twoCellAnchor>
  <xdr:twoCellAnchor>
    <xdr:from>
      <xdr:col>3</xdr:col>
      <xdr:colOff>609601</xdr:colOff>
      <xdr:row>7</xdr:row>
      <xdr:rowOff>47625</xdr:rowOff>
    </xdr:from>
    <xdr:to>
      <xdr:col>4</xdr:col>
      <xdr:colOff>857250</xdr:colOff>
      <xdr:row>9</xdr:row>
      <xdr:rowOff>137271</xdr:rowOff>
    </xdr:to>
    <xdr:sp macro="" textlink="">
      <xdr:nvSpPr>
        <xdr:cNvPr id="3" name="AutoShape 18"/>
        <xdr:cNvSpPr>
          <a:spLocks noChangeArrowheads="1"/>
        </xdr:cNvSpPr>
      </xdr:nvSpPr>
      <xdr:spPr bwMode="auto">
        <a:xfrm>
          <a:off x="3333751" y="1247775"/>
          <a:ext cx="1771649" cy="432546"/>
        </a:xfrm>
        <a:prstGeom prst="wedgeRoundRectCallout">
          <a:avLst>
            <a:gd name="adj1" fmla="val -64224"/>
            <a:gd name="adj2" fmla="val -1280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800">
              <a:solidFill>
                <a:srgbClr val="FF0000"/>
              </a:solidFill>
            </a:rPr>
            <a:t>金利、固定資産税</a:t>
          </a:r>
          <a:endParaRPr lang="en-US" altLang="ja-JP" sz="800">
            <a:solidFill>
              <a:srgbClr val="FF0000"/>
            </a:solidFill>
          </a:endParaRPr>
        </a:p>
        <a:p>
          <a:pPr algn="l" rtl="0">
            <a:lnSpc>
              <a:spcPts val="1100"/>
            </a:lnSpc>
            <a:defRPr sz="1000"/>
          </a:pPr>
          <a:r>
            <a:rPr lang="ja-JP" altLang="en-US" sz="800">
              <a:solidFill>
                <a:srgbClr val="FF0000"/>
              </a:solidFill>
            </a:rPr>
            <a:t>動産総合保険、手数料額を記入する</a:t>
          </a:r>
        </a:p>
      </xdr:txBody>
    </xdr:sp>
    <xdr:clientData fPrintsWithSheet="0"/>
  </xdr:twoCellAnchor>
  <xdr:twoCellAnchor>
    <xdr:from>
      <xdr:col>4</xdr:col>
      <xdr:colOff>523876</xdr:colOff>
      <xdr:row>1</xdr:row>
      <xdr:rowOff>47625</xdr:rowOff>
    </xdr:from>
    <xdr:to>
      <xdr:col>4</xdr:col>
      <xdr:colOff>1162308</xdr:colOff>
      <xdr:row>3</xdr:row>
      <xdr:rowOff>0</xdr:rowOff>
    </xdr:to>
    <xdr:sp macro="" textlink="">
      <xdr:nvSpPr>
        <xdr:cNvPr id="4" name="AutoShape 18"/>
        <xdr:cNvSpPr>
          <a:spLocks noChangeArrowheads="1"/>
        </xdr:cNvSpPr>
      </xdr:nvSpPr>
      <xdr:spPr bwMode="auto">
        <a:xfrm>
          <a:off x="4772026" y="219075"/>
          <a:ext cx="638432" cy="295275"/>
        </a:xfrm>
        <a:prstGeom prst="wedgeRoundRectCallout">
          <a:avLst>
            <a:gd name="adj1" fmla="val -28101"/>
            <a:gd name="adj2" fmla="val 1593"/>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1" i="0" u="none" strike="noStrike" baseline="0">
              <a:solidFill>
                <a:srgbClr val="FF0000"/>
              </a:solidFill>
              <a:latin typeface="ＭＳ Ｐゴシック"/>
              <a:ea typeface="ＭＳ Ｐゴシック"/>
            </a:rPr>
            <a:t>記入例</a:t>
          </a:r>
          <a:endParaRPr lang="ja-JP" altLang="en-US" sz="800" b="1"/>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xdr:col>
      <xdr:colOff>200025</xdr:colOff>
      <xdr:row>21</xdr:row>
      <xdr:rowOff>152399</xdr:rowOff>
    </xdr:from>
    <xdr:to>
      <xdr:col>4</xdr:col>
      <xdr:colOff>723900</xdr:colOff>
      <xdr:row>24</xdr:row>
      <xdr:rowOff>142874</xdr:rowOff>
    </xdr:to>
    <xdr:sp macro="" textlink="">
      <xdr:nvSpPr>
        <xdr:cNvPr id="2" name="AutoShape 18"/>
        <xdr:cNvSpPr>
          <a:spLocks noChangeArrowheads="1"/>
        </xdr:cNvSpPr>
      </xdr:nvSpPr>
      <xdr:spPr bwMode="auto">
        <a:xfrm>
          <a:off x="1466850" y="3752849"/>
          <a:ext cx="3505200" cy="504825"/>
        </a:xfrm>
        <a:prstGeom prst="wedgeRoundRectCallout">
          <a:avLst>
            <a:gd name="adj1" fmla="val -47746"/>
            <a:gd name="adj2" fmla="val -150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800">
              <a:solidFill>
                <a:srgbClr val="FF0000"/>
              </a:solidFill>
            </a:rPr>
            <a:t>提出する書類は初回から最終回まで毎回記入したものを提出すること</a:t>
          </a:r>
          <a:endParaRPr lang="en-US" altLang="ja-JP" sz="800">
            <a:solidFill>
              <a:srgbClr val="FF0000"/>
            </a:solidFill>
          </a:endParaRPr>
        </a:p>
        <a:p>
          <a:pPr algn="l" rtl="0">
            <a:lnSpc>
              <a:spcPts val="1100"/>
            </a:lnSpc>
            <a:defRPr sz="1000"/>
          </a:pPr>
          <a:r>
            <a:rPr lang="en-US" altLang="ja-JP" sz="800">
              <a:solidFill>
                <a:srgbClr val="FF0000"/>
              </a:solidFill>
            </a:rPr>
            <a:t>※</a:t>
          </a:r>
          <a:r>
            <a:rPr lang="ja-JP" altLang="en-US" sz="800">
              <a:solidFill>
                <a:srgbClr val="FF0000"/>
              </a:solidFill>
            </a:rPr>
            <a:t>作成例では</a:t>
          </a:r>
          <a:r>
            <a:rPr lang="en-US" altLang="ja-JP" sz="800">
              <a:solidFill>
                <a:srgbClr val="FF0000"/>
              </a:solidFill>
            </a:rPr>
            <a:t>9</a:t>
          </a:r>
          <a:r>
            <a:rPr lang="ja-JP" altLang="en-US" sz="800">
              <a:solidFill>
                <a:srgbClr val="FF0000"/>
              </a:solidFill>
            </a:rPr>
            <a:t>回～</a:t>
          </a:r>
          <a:r>
            <a:rPr lang="en-US" altLang="ja-JP" sz="800">
              <a:solidFill>
                <a:srgbClr val="FF0000"/>
              </a:solidFill>
            </a:rPr>
            <a:t>174</a:t>
          </a:r>
          <a:r>
            <a:rPr lang="ja-JP" altLang="en-US" sz="800">
              <a:solidFill>
                <a:srgbClr val="FF0000"/>
              </a:solidFill>
            </a:rPr>
            <a:t>回を省略</a:t>
          </a:r>
        </a:p>
      </xdr:txBody>
    </xdr:sp>
    <xdr:clientData fPrintsWithSheet="0"/>
  </xdr:twoCellAnchor>
  <xdr:twoCellAnchor>
    <xdr:from>
      <xdr:col>3</xdr:col>
      <xdr:colOff>609601</xdr:colOff>
      <xdr:row>7</xdr:row>
      <xdr:rowOff>47625</xdr:rowOff>
    </xdr:from>
    <xdr:to>
      <xdr:col>4</xdr:col>
      <xdr:colOff>895350</xdr:colOff>
      <xdr:row>9</xdr:row>
      <xdr:rowOff>137271</xdr:rowOff>
    </xdr:to>
    <xdr:sp macro="" textlink="">
      <xdr:nvSpPr>
        <xdr:cNvPr id="3" name="AutoShape 18"/>
        <xdr:cNvSpPr>
          <a:spLocks noChangeArrowheads="1"/>
        </xdr:cNvSpPr>
      </xdr:nvSpPr>
      <xdr:spPr bwMode="auto">
        <a:xfrm>
          <a:off x="3333751" y="1247775"/>
          <a:ext cx="1809749" cy="432546"/>
        </a:xfrm>
        <a:prstGeom prst="wedgeRoundRectCallout">
          <a:avLst>
            <a:gd name="adj1" fmla="val -64224"/>
            <a:gd name="adj2" fmla="val -1280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800">
              <a:solidFill>
                <a:srgbClr val="FF0000"/>
              </a:solidFill>
            </a:rPr>
            <a:t>金利、固定資産税</a:t>
          </a:r>
          <a:endParaRPr lang="en-US" altLang="ja-JP" sz="800">
            <a:solidFill>
              <a:srgbClr val="FF0000"/>
            </a:solidFill>
          </a:endParaRPr>
        </a:p>
        <a:p>
          <a:pPr algn="l" rtl="0">
            <a:lnSpc>
              <a:spcPts val="1100"/>
            </a:lnSpc>
            <a:defRPr sz="1000"/>
          </a:pPr>
          <a:r>
            <a:rPr lang="ja-JP" altLang="en-US" sz="800">
              <a:solidFill>
                <a:srgbClr val="FF0000"/>
              </a:solidFill>
            </a:rPr>
            <a:t>動産総合保険、手数料額を記入する</a:t>
          </a:r>
        </a:p>
      </xdr:txBody>
    </xdr:sp>
    <xdr:clientData fPrintsWithSheet="0"/>
  </xdr:twoCellAnchor>
  <xdr:twoCellAnchor>
    <xdr:from>
      <xdr:col>4</xdr:col>
      <xdr:colOff>514351</xdr:colOff>
      <xdr:row>1</xdr:row>
      <xdr:rowOff>66675</xdr:rowOff>
    </xdr:from>
    <xdr:to>
      <xdr:col>4</xdr:col>
      <xdr:colOff>1166513</xdr:colOff>
      <xdr:row>3</xdr:row>
      <xdr:rowOff>19050</xdr:rowOff>
    </xdr:to>
    <xdr:sp macro="" textlink="">
      <xdr:nvSpPr>
        <xdr:cNvPr id="4" name="AutoShape 18"/>
        <xdr:cNvSpPr>
          <a:spLocks noChangeArrowheads="1"/>
        </xdr:cNvSpPr>
      </xdr:nvSpPr>
      <xdr:spPr bwMode="auto">
        <a:xfrm>
          <a:off x="4762501" y="238125"/>
          <a:ext cx="652162" cy="295275"/>
        </a:xfrm>
        <a:prstGeom prst="wedgeRoundRectCallout">
          <a:avLst>
            <a:gd name="adj1" fmla="val -28101"/>
            <a:gd name="adj2" fmla="val 1593"/>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1" i="0" u="none" strike="noStrike" baseline="0">
              <a:solidFill>
                <a:srgbClr val="FF0000"/>
              </a:solidFill>
              <a:latin typeface="ＭＳ Ｐゴシック"/>
              <a:ea typeface="ＭＳ Ｐゴシック"/>
            </a:rPr>
            <a:t>記入例</a:t>
          </a:r>
          <a:endParaRPr lang="ja-JP" altLang="en-US" sz="800" b="1"/>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2</xdr:col>
      <xdr:colOff>2981325</xdr:colOff>
      <xdr:row>45</xdr:row>
      <xdr:rowOff>0</xdr:rowOff>
    </xdr:from>
    <xdr:to>
      <xdr:col>2</xdr:col>
      <xdr:colOff>2981325</xdr:colOff>
      <xdr:row>45</xdr:row>
      <xdr:rowOff>0</xdr:rowOff>
    </xdr:to>
    <xdr:sp macro="" textlink="">
      <xdr:nvSpPr>
        <xdr:cNvPr id="3" name="Line 2"/>
        <xdr:cNvSpPr>
          <a:spLocks noChangeShapeType="1"/>
        </xdr:cNvSpPr>
      </xdr:nvSpPr>
      <xdr:spPr bwMode="auto">
        <a:xfrm>
          <a:off x="34575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45</xdr:row>
      <xdr:rowOff>0</xdr:rowOff>
    </xdr:from>
    <xdr:to>
      <xdr:col>2</xdr:col>
      <xdr:colOff>2000250</xdr:colOff>
      <xdr:row>45</xdr:row>
      <xdr:rowOff>0</xdr:rowOff>
    </xdr:to>
    <xdr:sp macro="" textlink="">
      <xdr:nvSpPr>
        <xdr:cNvPr id="4" name="Text Box 3"/>
        <xdr:cNvSpPr txBox="1">
          <a:spLocks noChangeArrowheads="1"/>
        </xdr:cNvSpPr>
      </xdr:nvSpPr>
      <xdr:spPr bwMode="auto">
        <a:xfrm>
          <a:off x="1514475" y="10067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4000500</xdr:colOff>
      <xdr:row>45</xdr:row>
      <xdr:rowOff>0</xdr:rowOff>
    </xdr:from>
    <xdr:to>
      <xdr:col>2</xdr:col>
      <xdr:colOff>4962525</xdr:colOff>
      <xdr:row>45</xdr:row>
      <xdr:rowOff>0</xdr:rowOff>
    </xdr:to>
    <xdr:sp macro="" textlink="">
      <xdr:nvSpPr>
        <xdr:cNvPr id="5" name="Text Box 4"/>
        <xdr:cNvSpPr txBox="1">
          <a:spLocks noChangeArrowheads="1"/>
        </xdr:cNvSpPr>
      </xdr:nvSpPr>
      <xdr:spPr bwMode="auto">
        <a:xfrm>
          <a:off x="4476750" y="10067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125556</xdr:colOff>
      <xdr:row>0</xdr:row>
      <xdr:rowOff>16452</xdr:rowOff>
    </xdr:from>
    <xdr:to>
      <xdr:col>2</xdr:col>
      <xdr:colOff>393122</xdr:colOff>
      <xdr:row>0</xdr:row>
      <xdr:rowOff>244186</xdr:rowOff>
    </xdr:to>
    <xdr:sp macro="" textlink="">
      <xdr:nvSpPr>
        <xdr:cNvPr id="7" name="Text Box 6"/>
        <xdr:cNvSpPr txBox="1">
          <a:spLocks noChangeArrowheads="1"/>
        </xdr:cNvSpPr>
      </xdr:nvSpPr>
      <xdr:spPr bwMode="auto">
        <a:xfrm>
          <a:off x="125556" y="16452"/>
          <a:ext cx="752475" cy="2277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（別紙⑪）</a:t>
          </a:r>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39</xdr:col>
      <xdr:colOff>0</xdr:colOff>
      <xdr:row>39</xdr:row>
      <xdr:rowOff>0</xdr:rowOff>
    </xdr:from>
    <xdr:ext cx="240066" cy="118494"/>
    <xdr:sp macro="" textlink="">
      <xdr:nvSpPr>
        <xdr:cNvPr id="2" name="Text Box 18">
          <a:extLst>
            <a:ext uri="{FF2B5EF4-FFF2-40B4-BE49-F238E27FC236}">
              <a16:creationId xmlns:a16="http://schemas.microsoft.com/office/drawing/2014/main" id="{00000000-0008-0000-0C00-000002000000}"/>
            </a:ext>
          </a:extLst>
        </xdr:cNvPr>
        <xdr:cNvSpPr txBox="1">
          <a:spLocks noChangeArrowheads="1"/>
        </xdr:cNvSpPr>
      </xdr:nvSpPr>
      <xdr:spPr bwMode="auto">
        <a:xfrm>
          <a:off x="5943600" y="765810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42</xdr:row>
      <xdr:rowOff>0</xdr:rowOff>
    </xdr:from>
    <xdr:ext cx="240066" cy="118494"/>
    <xdr:sp macro="" textlink="">
      <xdr:nvSpPr>
        <xdr:cNvPr id="3" name="Text Box 19">
          <a:extLst>
            <a:ext uri="{FF2B5EF4-FFF2-40B4-BE49-F238E27FC236}">
              <a16:creationId xmlns:a16="http://schemas.microsoft.com/office/drawing/2014/main" id="{00000000-0008-0000-0C00-000003000000}"/>
            </a:ext>
          </a:extLst>
        </xdr:cNvPr>
        <xdr:cNvSpPr txBox="1">
          <a:spLocks noChangeArrowheads="1"/>
        </xdr:cNvSpPr>
      </xdr:nvSpPr>
      <xdr:spPr bwMode="auto">
        <a:xfrm>
          <a:off x="1066800" y="820102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39</xdr:row>
      <xdr:rowOff>0</xdr:rowOff>
    </xdr:from>
    <xdr:ext cx="240066" cy="118494"/>
    <xdr:sp macro="" textlink="">
      <xdr:nvSpPr>
        <xdr:cNvPr id="4" name="Text Box 20">
          <a:extLst>
            <a:ext uri="{FF2B5EF4-FFF2-40B4-BE49-F238E27FC236}">
              <a16:creationId xmlns:a16="http://schemas.microsoft.com/office/drawing/2014/main" id="{00000000-0008-0000-0C00-000004000000}"/>
            </a:ext>
          </a:extLst>
        </xdr:cNvPr>
        <xdr:cNvSpPr txBox="1">
          <a:spLocks noChangeArrowheads="1"/>
        </xdr:cNvSpPr>
      </xdr:nvSpPr>
      <xdr:spPr bwMode="auto">
        <a:xfrm>
          <a:off x="2286000" y="765810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5</xdr:row>
      <xdr:rowOff>66675</xdr:rowOff>
    </xdr:from>
    <xdr:to>
      <xdr:col>36</xdr:col>
      <xdr:colOff>142875</xdr:colOff>
      <xdr:row>6</xdr:row>
      <xdr:rowOff>0</xdr:rowOff>
    </xdr:to>
    <xdr:sp macro="" textlink="">
      <xdr:nvSpPr>
        <xdr:cNvPr id="5" name="Text Box 21">
          <a:extLst>
            <a:ext uri="{FF2B5EF4-FFF2-40B4-BE49-F238E27FC236}">
              <a16:creationId xmlns:a16="http://schemas.microsoft.com/office/drawing/2014/main" id="{00000000-0008-0000-0C00-000005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22">
          <a:extLst>
            <a:ext uri="{FF2B5EF4-FFF2-40B4-BE49-F238E27FC236}">
              <a16:creationId xmlns:a16="http://schemas.microsoft.com/office/drawing/2014/main" id="{00000000-0008-0000-0C00-000006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23">
          <a:extLst>
            <a:ext uri="{FF2B5EF4-FFF2-40B4-BE49-F238E27FC236}">
              <a16:creationId xmlns:a16="http://schemas.microsoft.com/office/drawing/2014/main" id="{00000000-0008-0000-0C00-000007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4">
          <a:extLst>
            <a:ext uri="{FF2B5EF4-FFF2-40B4-BE49-F238E27FC236}">
              <a16:creationId xmlns:a16="http://schemas.microsoft.com/office/drawing/2014/main" id="{00000000-0008-0000-0C00-000008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5">
          <a:extLst>
            <a:ext uri="{FF2B5EF4-FFF2-40B4-BE49-F238E27FC236}">
              <a16:creationId xmlns:a16="http://schemas.microsoft.com/office/drawing/2014/main" id="{00000000-0008-0000-0C00-000009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6">
          <a:extLst>
            <a:ext uri="{FF2B5EF4-FFF2-40B4-BE49-F238E27FC236}">
              <a16:creationId xmlns:a16="http://schemas.microsoft.com/office/drawing/2014/main" id="{00000000-0008-0000-0C00-00000A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7">
          <a:extLst>
            <a:ext uri="{FF2B5EF4-FFF2-40B4-BE49-F238E27FC236}">
              <a16:creationId xmlns:a16="http://schemas.microsoft.com/office/drawing/2014/main" id="{00000000-0008-0000-0C00-00000B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8">
          <a:extLst>
            <a:ext uri="{FF2B5EF4-FFF2-40B4-BE49-F238E27FC236}">
              <a16:creationId xmlns:a16="http://schemas.microsoft.com/office/drawing/2014/main" id="{00000000-0008-0000-0C00-00000C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9">
          <a:extLst>
            <a:ext uri="{FF2B5EF4-FFF2-40B4-BE49-F238E27FC236}">
              <a16:creationId xmlns:a16="http://schemas.microsoft.com/office/drawing/2014/main" id="{00000000-0008-0000-0C00-00000D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15688</xdr:colOff>
      <xdr:row>30</xdr:row>
      <xdr:rowOff>56030</xdr:rowOff>
    </xdr:from>
    <xdr:to>
      <xdr:col>36</xdr:col>
      <xdr:colOff>145676</xdr:colOff>
      <xdr:row>32</xdr:row>
      <xdr:rowOff>77983</xdr:rowOff>
    </xdr:to>
    <xdr:sp macro="" textlink="">
      <xdr:nvSpPr>
        <xdr:cNvPr id="15" name="AutoShape 1035"/>
        <xdr:cNvSpPr>
          <a:spLocks noChangeArrowheads="1"/>
        </xdr:cNvSpPr>
      </xdr:nvSpPr>
      <xdr:spPr bwMode="auto">
        <a:xfrm>
          <a:off x="2055159" y="5210736"/>
          <a:ext cx="3738282" cy="358129"/>
        </a:xfrm>
        <a:prstGeom prst="wedgeRoundRectCallout">
          <a:avLst>
            <a:gd name="adj1" fmla="val 24793"/>
            <a:gd name="adj2" fmla="val 9529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支払確定通知書（様式第１２）に記載の補助金精算払額を記入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700-00000D14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700-00000E14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700-00000F14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700-000000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700-000001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700-000002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700-000003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700-000004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700-000005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8</xdr:row>
      <xdr:rowOff>206188</xdr:rowOff>
    </xdr:to>
    <xdr:sp macro="" textlink="">
      <xdr:nvSpPr>
        <xdr:cNvPr id="11" name="Text Box 1030">
          <a:extLst>
            <a:ext uri="{FF2B5EF4-FFF2-40B4-BE49-F238E27FC236}">
              <a16:creationId xmlns:a16="http://schemas.microsoft.com/office/drawing/2014/main" id="{00000000-0008-0000-0700-0000996D0300}"/>
            </a:ext>
          </a:extLst>
        </xdr:cNvPr>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20">
          <a:extLst>
            <a:ext uri="{FF2B5EF4-FFF2-40B4-BE49-F238E27FC236}">
              <a16:creationId xmlns:a16="http://schemas.microsoft.com/office/drawing/2014/main" id="{00000000-0008-0000-08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21">
          <a:extLst>
            <a:ext uri="{FF2B5EF4-FFF2-40B4-BE49-F238E27FC236}">
              <a16:creationId xmlns:a16="http://schemas.microsoft.com/office/drawing/2014/main" id="{00000000-0008-0000-08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8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8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8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33">
          <a:extLst>
            <a:ext uri="{FF2B5EF4-FFF2-40B4-BE49-F238E27FC236}">
              <a16:creationId xmlns:a16="http://schemas.microsoft.com/office/drawing/2014/main" id="{00000000-0008-0000-08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34">
          <a:extLst>
            <a:ext uri="{FF2B5EF4-FFF2-40B4-BE49-F238E27FC236}">
              <a16:creationId xmlns:a16="http://schemas.microsoft.com/office/drawing/2014/main" id="{00000000-0008-0000-08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35">
          <a:extLst>
            <a:ext uri="{FF2B5EF4-FFF2-40B4-BE49-F238E27FC236}">
              <a16:creationId xmlns:a16="http://schemas.microsoft.com/office/drawing/2014/main" id="{00000000-0008-0000-08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112058</xdr:colOff>
      <xdr:row>33</xdr:row>
      <xdr:rowOff>179294</xdr:rowOff>
    </xdr:from>
    <xdr:to>
      <xdr:col>30</xdr:col>
      <xdr:colOff>67235</xdr:colOff>
      <xdr:row>36</xdr:row>
      <xdr:rowOff>26894</xdr:rowOff>
    </xdr:to>
    <xdr:sp macro="" textlink="">
      <xdr:nvSpPr>
        <xdr:cNvPr id="11" name="AutoShape 1030"/>
        <xdr:cNvSpPr>
          <a:spLocks noChangeArrowheads="1"/>
        </xdr:cNvSpPr>
      </xdr:nvSpPr>
      <xdr:spPr bwMode="auto">
        <a:xfrm>
          <a:off x="2151529" y="6275294"/>
          <a:ext cx="2622177" cy="419100"/>
        </a:xfrm>
        <a:prstGeom prst="wedgeRoundRectCallout">
          <a:avLst>
            <a:gd name="adj1" fmla="val -17219"/>
            <a:gd name="adj2" fmla="val -34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事業を引き渡す事業者（承継元）名を記入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A00-0000291C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A00-00002A1C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A00-00002B1C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54</xdr:row>
      <xdr:rowOff>66675</xdr:rowOff>
    </xdr:from>
    <xdr:to>
      <xdr:col>14</xdr:col>
      <xdr:colOff>142875</xdr:colOff>
      <xdr:row>55</xdr:row>
      <xdr:rowOff>0</xdr:rowOff>
    </xdr:to>
    <xdr:sp macro="" textlink="">
      <xdr:nvSpPr>
        <xdr:cNvPr id="5" name="Text Box 44">
          <a:extLst>
            <a:ext uri="{FF2B5EF4-FFF2-40B4-BE49-F238E27FC236}">
              <a16:creationId xmlns:a16="http://schemas.microsoft.com/office/drawing/2014/main" id="{00000000-0008-0000-0A00-00002C1C0000}"/>
            </a:ext>
          </a:extLst>
        </xdr:cNvPr>
        <xdr:cNvSpPr txBox="1">
          <a:spLocks noChangeArrowheads="1"/>
        </xdr:cNvSpPr>
      </xdr:nvSpPr>
      <xdr:spPr bwMode="auto">
        <a:xfrm>
          <a:off x="2305050"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54</xdr:row>
      <xdr:rowOff>66675</xdr:rowOff>
    </xdr:from>
    <xdr:to>
      <xdr:col>19</xdr:col>
      <xdr:colOff>0</xdr:colOff>
      <xdr:row>55</xdr:row>
      <xdr:rowOff>0</xdr:rowOff>
    </xdr:to>
    <xdr:sp macro="" textlink="">
      <xdr:nvSpPr>
        <xdr:cNvPr id="6" name="Text Box 45">
          <a:extLst>
            <a:ext uri="{FF2B5EF4-FFF2-40B4-BE49-F238E27FC236}">
              <a16:creationId xmlns:a16="http://schemas.microsoft.com/office/drawing/2014/main" id="{00000000-0008-0000-0A00-00002D1C0000}"/>
            </a:ext>
          </a:extLst>
        </xdr:cNvPr>
        <xdr:cNvSpPr txBox="1">
          <a:spLocks noChangeArrowheads="1"/>
        </xdr:cNvSpPr>
      </xdr:nvSpPr>
      <xdr:spPr bwMode="auto">
        <a:xfrm>
          <a:off x="29241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54</xdr:row>
      <xdr:rowOff>66675</xdr:rowOff>
    </xdr:from>
    <xdr:to>
      <xdr:col>23</xdr:col>
      <xdr:colOff>0</xdr:colOff>
      <xdr:row>55</xdr:row>
      <xdr:rowOff>0</xdr:rowOff>
    </xdr:to>
    <xdr:sp macro="" textlink="">
      <xdr:nvSpPr>
        <xdr:cNvPr id="7" name="Text Box 46">
          <a:extLst>
            <a:ext uri="{FF2B5EF4-FFF2-40B4-BE49-F238E27FC236}">
              <a16:creationId xmlns:a16="http://schemas.microsoft.com/office/drawing/2014/main" id="{00000000-0008-0000-0A00-00002E1C0000}"/>
            </a:ext>
          </a:extLst>
        </xdr:cNvPr>
        <xdr:cNvSpPr txBox="1">
          <a:spLocks noChangeArrowheads="1"/>
        </xdr:cNvSpPr>
      </xdr:nvSpPr>
      <xdr:spPr bwMode="auto">
        <a:xfrm>
          <a:off x="35337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54</xdr:row>
      <xdr:rowOff>66675</xdr:rowOff>
    </xdr:from>
    <xdr:to>
      <xdr:col>36</xdr:col>
      <xdr:colOff>142875</xdr:colOff>
      <xdr:row>55</xdr:row>
      <xdr:rowOff>0</xdr:rowOff>
    </xdr:to>
    <xdr:sp macro="" textlink="">
      <xdr:nvSpPr>
        <xdr:cNvPr id="8" name="Text Box 47">
          <a:extLst>
            <a:ext uri="{FF2B5EF4-FFF2-40B4-BE49-F238E27FC236}">
              <a16:creationId xmlns:a16="http://schemas.microsoft.com/office/drawing/2014/main" id="{00000000-0008-0000-0A00-00002F1C0000}"/>
            </a:ext>
          </a:extLst>
        </xdr:cNvPr>
        <xdr:cNvSpPr txBox="1">
          <a:spLocks noChangeArrowheads="1"/>
        </xdr:cNvSpPr>
      </xdr:nvSpPr>
      <xdr:spPr bwMode="auto">
        <a:xfrm>
          <a:off x="5657850"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54</xdr:row>
      <xdr:rowOff>66675</xdr:rowOff>
    </xdr:from>
    <xdr:to>
      <xdr:col>41</xdr:col>
      <xdr:colOff>0</xdr:colOff>
      <xdr:row>55</xdr:row>
      <xdr:rowOff>0</xdr:rowOff>
    </xdr:to>
    <xdr:sp macro="" textlink="">
      <xdr:nvSpPr>
        <xdr:cNvPr id="9" name="Text Box 48">
          <a:extLst>
            <a:ext uri="{FF2B5EF4-FFF2-40B4-BE49-F238E27FC236}">
              <a16:creationId xmlns:a16="http://schemas.microsoft.com/office/drawing/2014/main" id="{00000000-0008-0000-0A00-0000301C0000}"/>
            </a:ext>
          </a:extLst>
        </xdr:cNvPr>
        <xdr:cNvSpPr txBox="1">
          <a:spLocks noChangeArrowheads="1"/>
        </xdr:cNvSpPr>
      </xdr:nvSpPr>
      <xdr:spPr bwMode="auto">
        <a:xfrm>
          <a:off x="62769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54</xdr:row>
      <xdr:rowOff>66675</xdr:rowOff>
    </xdr:from>
    <xdr:to>
      <xdr:col>45</xdr:col>
      <xdr:colOff>0</xdr:colOff>
      <xdr:row>55</xdr:row>
      <xdr:rowOff>0</xdr:rowOff>
    </xdr:to>
    <xdr:sp macro="" textlink="">
      <xdr:nvSpPr>
        <xdr:cNvPr id="10" name="Text Box 49">
          <a:extLst>
            <a:ext uri="{FF2B5EF4-FFF2-40B4-BE49-F238E27FC236}">
              <a16:creationId xmlns:a16="http://schemas.microsoft.com/office/drawing/2014/main" id="{00000000-0008-0000-0A00-0000311C0000}"/>
            </a:ext>
          </a:extLst>
        </xdr:cNvPr>
        <xdr:cNvSpPr txBox="1">
          <a:spLocks noChangeArrowheads="1"/>
        </xdr:cNvSpPr>
      </xdr:nvSpPr>
      <xdr:spPr bwMode="auto">
        <a:xfrm>
          <a:off x="68865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54</xdr:row>
      <xdr:rowOff>66675</xdr:rowOff>
    </xdr:from>
    <xdr:to>
      <xdr:col>14</xdr:col>
      <xdr:colOff>142875</xdr:colOff>
      <xdr:row>55</xdr:row>
      <xdr:rowOff>0</xdr:rowOff>
    </xdr:to>
    <xdr:sp macro="" textlink="">
      <xdr:nvSpPr>
        <xdr:cNvPr id="11" name="Text Box 1024">
          <a:extLst>
            <a:ext uri="{FF2B5EF4-FFF2-40B4-BE49-F238E27FC236}">
              <a16:creationId xmlns:a16="http://schemas.microsoft.com/office/drawing/2014/main" id="{00000000-0008-0000-0A00-000000440000}"/>
            </a:ext>
          </a:extLst>
        </xdr:cNvPr>
        <xdr:cNvSpPr txBox="1">
          <a:spLocks noChangeArrowheads="1"/>
        </xdr:cNvSpPr>
      </xdr:nvSpPr>
      <xdr:spPr bwMode="auto">
        <a:xfrm>
          <a:off x="2305050"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54</xdr:row>
      <xdr:rowOff>66675</xdr:rowOff>
    </xdr:from>
    <xdr:to>
      <xdr:col>19</xdr:col>
      <xdr:colOff>0</xdr:colOff>
      <xdr:row>55</xdr:row>
      <xdr:rowOff>0</xdr:rowOff>
    </xdr:to>
    <xdr:sp macro="" textlink="">
      <xdr:nvSpPr>
        <xdr:cNvPr id="12" name="Text Box 1025">
          <a:extLst>
            <a:ext uri="{FF2B5EF4-FFF2-40B4-BE49-F238E27FC236}">
              <a16:creationId xmlns:a16="http://schemas.microsoft.com/office/drawing/2014/main" id="{00000000-0008-0000-0A00-000001440000}"/>
            </a:ext>
          </a:extLst>
        </xdr:cNvPr>
        <xdr:cNvSpPr txBox="1">
          <a:spLocks noChangeArrowheads="1"/>
        </xdr:cNvSpPr>
      </xdr:nvSpPr>
      <xdr:spPr bwMode="auto">
        <a:xfrm>
          <a:off x="29241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54</xdr:row>
      <xdr:rowOff>66675</xdr:rowOff>
    </xdr:from>
    <xdr:to>
      <xdr:col>23</xdr:col>
      <xdr:colOff>0</xdr:colOff>
      <xdr:row>55</xdr:row>
      <xdr:rowOff>0</xdr:rowOff>
    </xdr:to>
    <xdr:sp macro="" textlink="">
      <xdr:nvSpPr>
        <xdr:cNvPr id="13" name="Text Box 1026">
          <a:extLst>
            <a:ext uri="{FF2B5EF4-FFF2-40B4-BE49-F238E27FC236}">
              <a16:creationId xmlns:a16="http://schemas.microsoft.com/office/drawing/2014/main" id="{00000000-0008-0000-0A00-000002440000}"/>
            </a:ext>
          </a:extLst>
        </xdr:cNvPr>
        <xdr:cNvSpPr txBox="1">
          <a:spLocks noChangeArrowheads="1"/>
        </xdr:cNvSpPr>
      </xdr:nvSpPr>
      <xdr:spPr bwMode="auto">
        <a:xfrm>
          <a:off x="35337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54</xdr:row>
      <xdr:rowOff>66675</xdr:rowOff>
    </xdr:from>
    <xdr:to>
      <xdr:col>36</xdr:col>
      <xdr:colOff>142875</xdr:colOff>
      <xdr:row>55</xdr:row>
      <xdr:rowOff>0</xdr:rowOff>
    </xdr:to>
    <xdr:sp macro="" textlink="">
      <xdr:nvSpPr>
        <xdr:cNvPr id="14" name="Text Box 1027">
          <a:extLst>
            <a:ext uri="{FF2B5EF4-FFF2-40B4-BE49-F238E27FC236}">
              <a16:creationId xmlns:a16="http://schemas.microsoft.com/office/drawing/2014/main" id="{00000000-0008-0000-0A00-000003440000}"/>
            </a:ext>
          </a:extLst>
        </xdr:cNvPr>
        <xdr:cNvSpPr txBox="1">
          <a:spLocks noChangeArrowheads="1"/>
        </xdr:cNvSpPr>
      </xdr:nvSpPr>
      <xdr:spPr bwMode="auto">
        <a:xfrm>
          <a:off x="5657850"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54</xdr:row>
      <xdr:rowOff>66675</xdr:rowOff>
    </xdr:from>
    <xdr:to>
      <xdr:col>41</xdr:col>
      <xdr:colOff>0</xdr:colOff>
      <xdr:row>55</xdr:row>
      <xdr:rowOff>0</xdr:rowOff>
    </xdr:to>
    <xdr:sp macro="" textlink="">
      <xdr:nvSpPr>
        <xdr:cNvPr id="15" name="Text Box 1028">
          <a:extLst>
            <a:ext uri="{FF2B5EF4-FFF2-40B4-BE49-F238E27FC236}">
              <a16:creationId xmlns:a16="http://schemas.microsoft.com/office/drawing/2014/main" id="{00000000-0008-0000-0A00-000004440000}"/>
            </a:ext>
          </a:extLst>
        </xdr:cNvPr>
        <xdr:cNvSpPr txBox="1">
          <a:spLocks noChangeArrowheads="1"/>
        </xdr:cNvSpPr>
      </xdr:nvSpPr>
      <xdr:spPr bwMode="auto">
        <a:xfrm>
          <a:off x="62769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54</xdr:row>
      <xdr:rowOff>66675</xdr:rowOff>
    </xdr:from>
    <xdr:to>
      <xdr:col>45</xdr:col>
      <xdr:colOff>0</xdr:colOff>
      <xdr:row>55</xdr:row>
      <xdr:rowOff>0</xdr:rowOff>
    </xdr:to>
    <xdr:sp macro="" textlink="">
      <xdr:nvSpPr>
        <xdr:cNvPr id="16" name="Text Box 1029">
          <a:extLst>
            <a:ext uri="{FF2B5EF4-FFF2-40B4-BE49-F238E27FC236}">
              <a16:creationId xmlns:a16="http://schemas.microsoft.com/office/drawing/2014/main" id="{00000000-0008-0000-0A00-000005440000}"/>
            </a:ext>
          </a:extLst>
        </xdr:cNvPr>
        <xdr:cNvSpPr txBox="1">
          <a:spLocks noChangeArrowheads="1"/>
        </xdr:cNvSpPr>
      </xdr:nvSpPr>
      <xdr:spPr bwMode="auto">
        <a:xfrm>
          <a:off x="68865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7" name="Text Box 1030">
          <a:extLst>
            <a:ext uri="{FF2B5EF4-FFF2-40B4-BE49-F238E27FC236}">
              <a16:creationId xmlns:a16="http://schemas.microsoft.com/office/drawing/2014/main" id="{00000000-0008-0000-0A00-00000644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8" name="Text Box 1031">
          <a:extLst>
            <a:ext uri="{FF2B5EF4-FFF2-40B4-BE49-F238E27FC236}">
              <a16:creationId xmlns:a16="http://schemas.microsoft.com/office/drawing/2014/main" id="{00000000-0008-0000-0A00-00000744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9" name="Text Box 1032">
          <a:extLst>
            <a:ext uri="{FF2B5EF4-FFF2-40B4-BE49-F238E27FC236}">
              <a16:creationId xmlns:a16="http://schemas.microsoft.com/office/drawing/2014/main" id="{00000000-0008-0000-0A00-00000844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A00-00000944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A00-00000A44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A00-00000B44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54</xdr:row>
      <xdr:rowOff>66675</xdr:rowOff>
    </xdr:from>
    <xdr:to>
      <xdr:col>14</xdr:col>
      <xdr:colOff>142875</xdr:colOff>
      <xdr:row>55</xdr:row>
      <xdr:rowOff>0</xdr:rowOff>
    </xdr:to>
    <xdr:sp macro="" textlink="">
      <xdr:nvSpPr>
        <xdr:cNvPr id="23" name="Text Box 1036">
          <a:extLst>
            <a:ext uri="{FF2B5EF4-FFF2-40B4-BE49-F238E27FC236}">
              <a16:creationId xmlns:a16="http://schemas.microsoft.com/office/drawing/2014/main" id="{00000000-0008-0000-0A00-00000C440000}"/>
            </a:ext>
          </a:extLst>
        </xdr:cNvPr>
        <xdr:cNvSpPr txBox="1">
          <a:spLocks noChangeArrowheads="1"/>
        </xdr:cNvSpPr>
      </xdr:nvSpPr>
      <xdr:spPr bwMode="auto">
        <a:xfrm>
          <a:off x="2305050"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54</xdr:row>
      <xdr:rowOff>66675</xdr:rowOff>
    </xdr:from>
    <xdr:to>
      <xdr:col>19</xdr:col>
      <xdr:colOff>0</xdr:colOff>
      <xdr:row>55</xdr:row>
      <xdr:rowOff>0</xdr:rowOff>
    </xdr:to>
    <xdr:sp macro="" textlink="">
      <xdr:nvSpPr>
        <xdr:cNvPr id="24" name="Text Box 1037">
          <a:extLst>
            <a:ext uri="{FF2B5EF4-FFF2-40B4-BE49-F238E27FC236}">
              <a16:creationId xmlns:a16="http://schemas.microsoft.com/office/drawing/2014/main" id="{00000000-0008-0000-0A00-00000D440000}"/>
            </a:ext>
          </a:extLst>
        </xdr:cNvPr>
        <xdr:cNvSpPr txBox="1">
          <a:spLocks noChangeArrowheads="1"/>
        </xdr:cNvSpPr>
      </xdr:nvSpPr>
      <xdr:spPr bwMode="auto">
        <a:xfrm>
          <a:off x="29241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54</xdr:row>
      <xdr:rowOff>66675</xdr:rowOff>
    </xdr:from>
    <xdr:to>
      <xdr:col>23</xdr:col>
      <xdr:colOff>0</xdr:colOff>
      <xdr:row>55</xdr:row>
      <xdr:rowOff>0</xdr:rowOff>
    </xdr:to>
    <xdr:sp macro="" textlink="">
      <xdr:nvSpPr>
        <xdr:cNvPr id="25" name="Text Box 1038">
          <a:extLst>
            <a:ext uri="{FF2B5EF4-FFF2-40B4-BE49-F238E27FC236}">
              <a16:creationId xmlns:a16="http://schemas.microsoft.com/office/drawing/2014/main" id="{00000000-0008-0000-0A00-00000E440000}"/>
            </a:ext>
          </a:extLst>
        </xdr:cNvPr>
        <xdr:cNvSpPr txBox="1">
          <a:spLocks noChangeArrowheads="1"/>
        </xdr:cNvSpPr>
      </xdr:nvSpPr>
      <xdr:spPr bwMode="auto">
        <a:xfrm>
          <a:off x="35337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54</xdr:row>
      <xdr:rowOff>66675</xdr:rowOff>
    </xdr:from>
    <xdr:to>
      <xdr:col>36</xdr:col>
      <xdr:colOff>142875</xdr:colOff>
      <xdr:row>55</xdr:row>
      <xdr:rowOff>0</xdr:rowOff>
    </xdr:to>
    <xdr:sp macro="" textlink="">
      <xdr:nvSpPr>
        <xdr:cNvPr id="26" name="Text Box 1039">
          <a:extLst>
            <a:ext uri="{FF2B5EF4-FFF2-40B4-BE49-F238E27FC236}">
              <a16:creationId xmlns:a16="http://schemas.microsoft.com/office/drawing/2014/main" id="{00000000-0008-0000-0A00-00000F440000}"/>
            </a:ext>
          </a:extLst>
        </xdr:cNvPr>
        <xdr:cNvSpPr txBox="1">
          <a:spLocks noChangeArrowheads="1"/>
        </xdr:cNvSpPr>
      </xdr:nvSpPr>
      <xdr:spPr bwMode="auto">
        <a:xfrm>
          <a:off x="5657850"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54</xdr:row>
      <xdr:rowOff>66675</xdr:rowOff>
    </xdr:from>
    <xdr:to>
      <xdr:col>41</xdr:col>
      <xdr:colOff>0</xdr:colOff>
      <xdr:row>55</xdr:row>
      <xdr:rowOff>0</xdr:rowOff>
    </xdr:to>
    <xdr:sp macro="" textlink="">
      <xdr:nvSpPr>
        <xdr:cNvPr id="27" name="Text Box 1040">
          <a:extLst>
            <a:ext uri="{FF2B5EF4-FFF2-40B4-BE49-F238E27FC236}">
              <a16:creationId xmlns:a16="http://schemas.microsoft.com/office/drawing/2014/main" id="{00000000-0008-0000-0A00-000010440000}"/>
            </a:ext>
          </a:extLst>
        </xdr:cNvPr>
        <xdr:cNvSpPr txBox="1">
          <a:spLocks noChangeArrowheads="1"/>
        </xdr:cNvSpPr>
      </xdr:nvSpPr>
      <xdr:spPr bwMode="auto">
        <a:xfrm>
          <a:off x="62769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54</xdr:row>
      <xdr:rowOff>66675</xdr:rowOff>
    </xdr:from>
    <xdr:to>
      <xdr:col>45</xdr:col>
      <xdr:colOff>0</xdr:colOff>
      <xdr:row>55</xdr:row>
      <xdr:rowOff>0</xdr:rowOff>
    </xdr:to>
    <xdr:sp macro="" textlink="">
      <xdr:nvSpPr>
        <xdr:cNvPr id="28" name="Text Box 1041">
          <a:extLst>
            <a:ext uri="{FF2B5EF4-FFF2-40B4-BE49-F238E27FC236}">
              <a16:creationId xmlns:a16="http://schemas.microsoft.com/office/drawing/2014/main" id="{00000000-0008-0000-0A00-000011440000}"/>
            </a:ext>
          </a:extLst>
        </xdr:cNvPr>
        <xdr:cNvSpPr txBox="1">
          <a:spLocks noChangeArrowheads="1"/>
        </xdr:cNvSpPr>
      </xdr:nvSpPr>
      <xdr:spPr bwMode="auto">
        <a:xfrm>
          <a:off x="6886575" y="103727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9" name="Text Box 41">
          <a:extLst>
            <a:ext uri="{FF2B5EF4-FFF2-40B4-BE49-F238E27FC236}">
              <a16:creationId xmlns:a16="http://schemas.microsoft.com/office/drawing/2014/main" id="{00000000-0008-0000-0A00-00001E00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0" name="Text Box 42">
          <a:extLst>
            <a:ext uri="{FF2B5EF4-FFF2-40B4-BE49-F238E27FC236}">
              <a16:creationId xmlns:a16="http://schemas.microsoft.com/office/drawing/2014/main" id="{00000000-0008-0000-0A00-00001F00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31" name="Text Box 43">
          <a:extLst>
            <a:ext uri="{FF2B5EF4-FFF2-40B4-BE49-F238E27FC236}">
              <a16:creationId xmlns:a16="http://schemas.microsoft.com/office/drawing/2014/main" id="{00000000-0008-0000-0A00-00002000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32" name="Text Box 1024">
          <a:extLst>
            <a:ext uri="{FF2B5EF4-FFF2-40B4-BE49-F238E27FC236}">
              <a16:creationId xmlns:a16="http://schemas.microsoft.com/office/drawing/2014/main" id="{00000000-0008-0000-0A00-00002100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3" name="Text Box 1025">
          <a:extLst>
            <a:ext uri="{FF2B5EF4-FFF2-40B4-BE49-F238E27FC236}">
              <a16:creationId xmlns:a16="http://schemas.microsoft.com/office/drawing/2014/main" id="{00000000-0008-0000-0A00-00002200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34" name="Text Box 1026">
          <a:extLst>
            <a:ext uri="{FF2B5EF4-FFF2-40B4-BE49-F238E27FC236}">
              <a16:creationId xmlns:a16="http://schemas.microsoft.com/office/drawing/2014/main" id="{00000000-0008-0000-0A00-00002300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35" name="Text Box 1033">
          <a:extLst>
            <a:ext uri="{FF2B5EF4-FFF2-40B4-BE49-F238E27FC236}">
              <a16:creationId xmlns:a16="http://schemas.microsoft.com/office/drawing/2014/main" id="{00000000-0008-0000-0A00-000024000000}"/>
            </a:ext>
          </a:extLst>
        </xdr:cNvPr>
        <xdr:cNvSpPr txBox="1">
          <a:spLocks noChangeArrowheads="1"/>
        </xdr:cNvSpPr>
      </xdr:nvSpPr>
      <xdr:spPr bwMode="auto">
        <a:xfrm>
          <a:off x="56578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6" name="Text Box 1034">
          <a:extLst>
            <a:ext uri="{FF2B5EF4-FFF2-40B4-BE49-F238E27FC236}">
              <a16:creationId xmlns:a16="http://schemas.microsoft.com/office/drawing/2014/main" id="{00000000-0008-0000-0A00-000025000000}"/>
            </a:ext>
          </a:extLst>
        </xdr:cNvPr>
        <xdr:cNvSpPr txBox="1">
          <a:spLocks noChangeArrowheads="1"/>
        </xdr:cNvSpPr>
      </xdr:nvSpPr>
      <xdr:spPr bwMode="auto">
        <a:xfrm>
          <a:off x="6276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37" name="Text Box 1035">
          <a:extLst>
            <a:ext uri="{FF2B5EF4-FFF2-40B4-BE49-F238E27FC236}">
              <a16:creationId xmlns:a16="http://schemas.microsoft.com/office/drawing/2014/main" id="{00000000-0008-0000-0A00-000026000000}"/>
            </a:ext>
          </a:extLst>
        </xdr:cNvPr>
        <xdr:cNvSpPr txBox="1">
          <a:spLocks noChangeArrowheads="1"/>
        </xdr:cNvSpPr>
      </xdr:nvSpPr>
      <xdr:spPr bwMode="auto">
        <a:xfrm>
          <a:off x="6886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78441</xdr:colOff>
      <xdr:row>10</xdr:row>
      <xdr:rowOff>118628</xdr:rowOff>
    </xdr:from>
    <xdr:to>
      <xdr:col>44</xdr:col>
      <xdr:colOff>98535</xdr:colOff>
      <xdr:row>14</xdr:row>
      <xdr:rowOff>21459</xdr:rowOff>
    </xdr:to>
    <xdr:sp macro="" textlink="">
      <xdr:nvSpPr>
        <xdr:cNvPr id="39" name="AutoShape 1040"/>
        <xdr:cNvSpPr>
          <a:spLocks noChangeArrowheads="1"/>
        </xdr:cNvSpPr>
      </xdr:nvSpPr>
      <xdr:spPr bwMode="auto">
        <a:xfrm>
          <a:off x="2117912" y="1911569"/>
          <a:ext cx="4883447" cy="575184"/>
        </a:xfrm>
        <a:prstGeom prst="wedgeRoundRectCallout">
          <a:avLst>
            <a:gd name="adj1" fmla="val 20954"/>
            <a:gd name="adj2" fmla="val 402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天災等のやむを得ない理由で実績報告の提出が遅延する場合には、</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あらかじめセンターの承認を受け、令和４年</a:t>
          </a:r>
          <a:r>
            <a:rPr lang="en-US" altLang="ja-JP" sz="900" b="0" i="0" u="none" strike="noStrike" baseline="0">
              <a:solidFill>
                <a:srgbClr val="FF0000"/>
              </a:solidFill>
              <a:latin typeface="ＭＳ Ｐゴシック"/>
              <a:ea typeface="ＭＳ Ｐゴシック"/>
            </a:rPr>
            <a:t>4</a:t>
          </a:r>
          <a:r>
            <a:rPr lang="ja-JP" altLang="en-US" sz="900" b="0" i="0" u="none" strike="noStrike" baseline="0">
              <a:solidFill>
                <a:srgbClr val="FF0000"/>
              </a:solidFill>
              <a:latin typeface="ＭＳ Ｐゴシック"/>
              <a:ea typeface="ＭＳ Ｐゴシック"/>
            </a:rPr>
            <a:t>月</a:t>
          </a:r>
          <a:r>
            <a:rPr lang="en-US" altLang="ja-JP" sz="900" b="0" i="0" u="none" strike="noStrike" baseline="0">
              <a:solidFill>
                <a:srgbClr val="FF0000"/>
              </a:solidFill>
              <a:latin typeface="ＭＳ Ｐゴシック"/>
              <a:ea typeface="ＭＳ Ｐゴシック"/>
            </a:rPr>
            <a:t>8</a:t>
          </a:r>
          <a:r>
            <a:rPr lang="ja-JP" altLang="en-US" sz="900" b="0" i="0" u="none" strike="noStrike" baseline="0">
              <a:solidFill>
                <a:srgbClr val="FF0000"/>
              </a:solidFill>
              <a:latin typeface="ＭＳ Ｐゴシック"/>
              <a:ea typeface="ＭＳ Ｐゴシック"/>
            </a:rPr>
            <a:t>日までに本資料を提出すること</a:t>
          </a:r>
          <a:endParaRPr lang="en-US" altLang="ja-JP" sz="900" b="0"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2">
          <a:extLst>
            <a:ext uri="{FF2B5EF4-FFF2-40B4-BE49-F238E27FC236}">
              <a16:creationId xmlns:a16="http://schemas.microsoft.com/office/drawing/2014/main" id="{00000000-0008-0000-0F00-00000C2C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3">
          <a:extLst>
            <a:ext uri="{FF2B5EF4-FFF2-40B4-BE49-F238E27FC236}">
              <a16:creationId xmlns:a16="http://schemas.microsoft.com/office/drawing/2014/main" id="{00000000-0008-0000-0F00-00000D2C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4">
          <a:extLst>
            <a:ext uri="{FF2B5EF4-FFF2-40B4-BE49-F238E27FC236}">
              <a16:creationId xmlns:a16="http://schemas.microsoft.com/office/drawing/2014/main" id="{00000000-0008-0000-0F00-00000E2C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F00-0000005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F00-000001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F00-000002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F00-000004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F00-000005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66676</xdr:colOff>
      <xdr:row>8</xdr:row>
      <xdr:rowOff>210951</xdr:rowOff>
    </xdr:to>
    <xdr:sp macro="" textlink="">
      <xdr:nvSpPr>
        <xdr:cNvPr id="11" name="Text Box 1031">
          <a:extLst>
            <a:ext uri="{FF2B5EF4-FFF2-40B4-BE49-F238E27FC236}">
              <a16:creationId xmlns:a16="http://schemas.microsoft.com/office/drawing/2014/main" id="{00000000-0008-0000-0F00-000099910300}"/>
            </a:ext>
          </a:extLst>
        </xdr:cNvPr>
        <xdr:cNvSpPr txBox="1">
          <a:spLocks noChangeArrowheads="1"/>
        </xdr:cNvSpPr>
      </xdr:nvSpPr>
      <xdr:spPr bwMode="auto">
        <a:xfrm>
          <a:off x="3800475" y="1200150"/>
          <a:ext cx="76200" cy="214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136419</xdr:colOff>
      <xdr:row>34</xdr:row>
      <xdr:rowOff>89647</xdr:rowOff>
    </xdr:from>
    <xdr:to>
      <xdr:col>41</xdr:col>
      <xdr:colOff>56030</xdr:colOff>
      <xdr:row>37</xdr:row>
      <xdr:rowOff>107272</xdr:rowOff>
    </xdr:to>
    <xdr:sp macro="" textlink="">
      <xdr:nvSpPr>
        <xdr:cNvPr id="12" name="AutoShape 12"/>
        <xdr:cNvSpPr>
          <a:spLocks noChangeArrowheads="1"/>
        </xdr:cNvSpPr>
      </xdr:nvSpPr>
      <xdr:spPr bwMode="auto">
        <a:xfrm>
          <a:off x="2332772" y="5916706"/>
          <a:ext cx="4155434" cy="521890"/>
        </a:xfrm>
        <a:prstGeom prst="wedgeRoundRectCallout">
          <a:avLst>
            <a:gd name="adj1" fmla="val -34612"/>
            <a:gd name="adj2" fmla="val 7035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処分予定時期の１～３ヶ月前に、センター担当者へ連絡し、</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処分の対象・処分方法・理由について相談し、対応方法を確認すること</a:t>
          </a:r>
        </a:p>
      </xdr:txBody>
    </xdr:sp>
    <xdr:clientData/>
  </xdr:twoCellAnchor>
  <xdr:twoCellAnchor>
    <xdr:from>
      <xdr:col>8</xdr:col>
      <xdr:colOff>134470</xdr:colOff>
      <xdr:row>45</xdr:row>
      <xdr:rowOff>33619</xdr:rowOff>
    </xdr:from>
    <xdr:to>
      <xdr:col>40</xdr:col>
      <xdr:colOff>78441</xdr:colOff>
      <xdr:row>47</xdr:row>
      <xdr:rowOff>27455</xdr:rowOff>
    </xdr:to>
    <xdr:sp macro="" textlink="">
      <xdr:nvSpPr>
        <xdr:cNvPr id="14" name="AutoShape 15"/>
        <xdr:cNvSpPr>
          <a:spLocks noChangeArrowheads="1"/>
        </xdr:cNvSpPr>
      </xdr:nvSpPr>
      <xdr:spPr bwMode="auto">
        <a:xfrm>
          <a:off x="1389529" y="7709648"/>
          <a:ext cx="4964206" cy="330013"/>
        </a:xfrm>
        <a:prstGeom prst="wedgeRoundRectCallout">
          <a:avLst>
            <a:gd name="adj1" fmla="val -33750"/>
            <a:gd name="adj2" fmla="val -8396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77321</xdr:colOff>
      <xdr:row>36</xdr:row>
      <xdr:rowOff>146797</xdr:rowOff>
    </xdr:from>
    <xdr:to>
      <xdr:col>34</xdr:col>
      <xdr:colOff>78441</xdr:colOff>
      <xdr:row>51</xdr:row>
      <xdr:rowOff>36980</xdr:rowOff>
    </xdr:to>
    <xdr:sp macro="" textlink="">
      <xdr:nvSpPr>
        <xdr:cNvPr id="7" name="AutoShape 6"/>
        <xdr:cNvSpPr>
          <a:spLocks noChangeArrowheads="1"/>
        </xdr:cNvSpPr>
      </xdr:nvSpPr>
      <xdr:spPr bwMode="auto">
        <a:xfrm>
          <a:off x="1175497" y="6254003"/>
          <a:ext cx="4236944" cy="3251948"/>
        </a:xfrm>
        <a:prstGeom prst="wedgeRoundRectCallout">
          <a:avLst>
            <a:gd name="adj1" fmla="val -43572"/>
            <a:gd name="adj2" fmla="val -303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en-US" altLang="ja-JP" sz="1000" b="0"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u="sng" baseline="0">
              <a:solidFill>
                <a:srgbClr val="FF0000"/>
              </a:solidFill>
              <a:effectLst/>
              <a:latin typeface="+mn-lt"/>
              <a:ea typeface="+mn-ea"/>
              <a:cs typeface="+mn-cs"/>
            </a:rPr>
            <a:t>合理的理由として原則認められ</a:t>
          </a:r>
          <a:r>
            <a:rPr lang="ja-JP" altLang="en-US" sz="1000" b="0" i="0" u="sng" baseline="0">
              <a:solidFill>
                <a:srgbClr val="FF0000"/>
              </a:solidFill>
              <a:effectLst/>
              <a:latin typeface="+mn-lt"/>
              <a:ea typeface="+mn-ea"/>
              <a:cs typeface="+mn-cs"/>
            </a:rPr>
            <a:t>る可能性がある</a:t>
          </a:r>
          <a:r>
            <a:rPr lang="ja-JP" altLang="ja-JP" sz="1000" b="0" i="0" u="sng" baseline="0">
              <a:solidFill>
                <a:srgbClr val="FF0000"/>
              </a:solidFill>
              <a:effectLst/>
              <a:latin typeface="+mn-lt"/>
              <a:ea typeface="+mn-ea"/>
              <a:cs typeface="+mn-cs"/>
            </a:rPr>
            <a:t>例</a:t>
          </a:r>
          <a:endParaRPr lang="ja-JP" altLang="ja-JP">
            <a:solidFill>
              <a:srgbClr val="FF0000"/>
            </a:solidFill>
            <a:effectLst/>
          </a:endParaRPr>
        </a:p>
        <a:p>
          <a:pPr algn="l" rtl="0">
            <a:lnSpc>
              <a:spcPts val="1100"/>
            </a:lnSpc>
            <a:defRPr sz="1000"/>
          </a:pPr>
          <a:r>
            <a:rPr lang="ja-JP" altLang="en-US" sz="1000" b="0" i="0" u="none" strike="noStrike" baseline="0">
              <a:solidFill>
                <a:srgbClr val="FF0000"/>
              </a:solidFill>
              <a:latin typeface="ＭＳ Ｐゴシック"/>
              <a:ea typeface="ＭＳ Ｐゴシック"/>
            </a:rPr>
            <a:t>・特許によるライセンスの問題で特定企業に発注せざるをえない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21</xdr:col>
      <xdr:colOff>56030</xdr:colOff>
      <xdr:row>19</xdr:row>
      <xdr:rowOff>141339</xdr:rowOff>
    </xdr:from>
    <xdr:to>
      <xdr:col>40</xdr:col>
      <xdr:colOff>19050</xdr:colOff>
      <xdr:row>22</xdr:row>
      <xdr:rowOff>5502</xdr:rowOff>
    </xdr:to>
    <xdr:sp macro="" textlink="">
      <xdr:nvSpPr>
        <xdr:cNvPr id="2" name="AutoShape 1"/>
        <xdr:cNvSpPr>
          <a:spLocks noChangeArrowheads="1"/>
        </xdr:cNvSpPr>
      </xdr:nvSpPr>
      <xdr:spPr bwMode="auto">
        <a:xfrm>
          <a:off x="3456455" y="3513189"/>
          <a:ext cx="3039595" cy="378513"/>
        </a:xfrm>
        <a:prstGeom prst="wedgeRoundRectCallout">
          <a:avLst>
            <a:gd name="adj1" fmla="val -64798"/>
            <a:gd name="adj2" fmla="val 10120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代表者の変更の場合、変更後の代表者を記入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10</xdr:row>
      <xdr:rowOff>0</xdr:rowOff>
    </xdr:from>
    <xdr:to>
      <xdr:col>22</xdr:col>
      <xdr:colOff>57149</xdr:colOff>
      <xdr:row>11</xdr:row>
      <xdr:rowOff>38100</xdr:rowOff>
    </xdr:to>
    <xdr:sp macro="" textlink="">
      <xdr:nvSpPr>
        <xdr:cNvPr id="17" name="Text Box 17"/>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30"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18</xdr:row>
      <xdr:rowOff>114300</xdr:rowOff>
    </xdr:from>
    <xdr:to>
      <xdr:col>28</xdr:col>
      <xdr:colOff>82826</xdr:colOff>
      <xdr:row>20</xdr:row>
      <xdr:rowOff>76200</xdr:rowOff>
    </xdr:to>
    <xdr:sp macro="" textlink="">
      <xdr:nvSpPr>
        <xdr:cNvPr id="32" name="AutoShape 1"/>
        <xdr:cNvSpPr>
          <a:spLocks noChangeArrowheads="1"/>
        </xdr:cNvSpPr>
      </xdr:nvSpPr>
      <xdr:spPr bwMode="auto">
        <a:xfrm>
          <a:off x="2560983" y="3361083"/>
          <a:ext cx="2160104" cy="309769"/>
        </a:xfrm>
        <a:prstGeom prst="wedgeRoundRectCallout">
          <a:avLst>
            <a:gd name="adj1" fmla="val -57461"/>
            <a:gd name="adj2" fmla="val 483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9.xml"/><Relationship Id="rId1" Type="http://schemas.openxmlformats.org/officeDocument/2006/relationships/printerSettings" Target="../printerSettings/printerSettings2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6.xml"/><Relationship Id="rId2" Type="http://schemas.openxmlformats.org/officeDocument/2006/relationships/drawing" Target="../drawings/drawing21.xml"/><Relationship Id="rId1" Type="http://schemas.openxmlformats.org/officeDocument/2006/relationships/printerSettings" Target="../printerSettings/printerSettings2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54"/>
  <sheetViews>
    <sheetView showGridLines="0" view="pageBreakPreview" zoomScale="85" zoomScaleNormal="100" zoomScaleSheetLayoutView="85" workbookViewId="0">
      <selection activeCell="BB11" sqref="BB11"/>
    </sheetView>
  </sheetViews>
  <sheetFormatPr defaultColWidth="9" defaultRowHeight="13.5"/>
  <cols>
    <col min="1" max="45" width="2.125" style="135" customWidth="1"/>
    <col min="46" max="52" width="2" style="135" customWidth="1"/>
    <col min="53" max="16384" width="9" style="135"/>
  </cols>
  <sheetData>
    <row r="1" spans="2:52">
      <c r="B1" s="135" t="s">
        <v>311</v>
      </c>
    </row>
    <row r="3" spans="2:52">
      <c r="AS3" s="6"/>
    </row>
    <row r="4" spans="2:52" s="12" customFormat="1" ht="13.5" customHeight="1">
      <c r="B4" s="622" t="s">
        <v>179</v>
      </c>
      <c r="C4" s="622"/>
      <c r="D4" s="622"/>
      <c r="E4" s="622"/>
      <c r="F4" s="622"/>
      <c r="G4" s="622"/>
      <c r="H4" s="622"/>
      <c r="I4" s="622"/>
      <c r="J4" s="622"/>
      <c r="K4" s="622"/>
      <c r="L4" s="622"/>
      <c r="M4" s="622"/>
      <c r="N4" s="622"/>
      <c r="O4" s="622"/>
      <c r="R4" s="269"/>
      <c r="S4" s="269"/>
      <c r="T4" s="269"/>
      <c r="U4" s="269"/>
      <c r="V4" s="269"/>
      <c r="W4" s="269"/>
      <c r="X4" s="269"/>
      <c r="Y4" s="269"/>
      <c r="Z4" s="269"/>
      <c r="AA4" s="269"/>
      <c r="AB4" s="269"/>
      <c r="AC4" s="269"/>
      <c r="AD4" s="623" t="s">
        <v>27</v>
      </c>
      <c r="AE4" s="623"/>
      <c r="AF4" s="623"/>
      <c r="AG4" s="623"/>
      <c r="AH4" s="623"/>
      <c r="AI4" s="623"/>
      <c r="AJ4" s="623"/>
      <c r="AK4" s="623"/>
      <c r="AL4" s="623"/>
      <c r="AM4" s="623"/>
      <c r="AN4" s="623"/>
      <c r="AO4" s="623"/>
      <c r="AP4" s="623"/>
      <c r="AQ4" s="623"/>
      <c r="AR4" s="623"/>
      <c r="AS4" s="623"/>
    </row>
    <row r="5" spans="2:52" s="12" customFormat="1" ht="13.5" customHeight="1">
      <c r="B5" s="624"/>
      <c r="C5" s="624"/>
      <c r="D5" s="624"/>
      <c r="E5" s="624"/>
      <c r="F5" s="624"/>
      <c r="G5" s="624"/>
      <c r="H5" s="624"/>
      <c r="I5" s="624"/>
      <c r="J5" s="624"/>
      <c r="K5" s="624"/>
      <c r="L5" s="624"/>
      <c r="M5" s="624"/>
      <c r="N5" s="624"/>
      <c r="O5" s="624"/>
      <c r="S5" s="190"/>
      <c r="T5" s="190"/>
      <c r="U5" s="190"/>
      <c r="V5" s="190"/>
      <c r="W5" s="190"/>
      <c r="X5" s="190"/>
      <c r="Y5" s="190"/>
      <c r="Z5" s="190"/>
      <c r="AA5" s="190"/>
      <c r="AB5" s="190"/>
      <c r="AC5" s="190"/>
      <c r="AD5" s="625" t="s">
        <v>348</v>
      </c>
      <c r="AE5" s="626"/>
      <c r="AF5" s="626"/>
      <c r="AG5" s="626"/>
      <c r="AH5" s="629"/>
      <c r="AI5" s="629"/>
      <c r="AJ5" s="630"/>
      <c r="AK5" s="630"/>
      <c r="AL5" s="629"/>
      <c r="AM5" s="629"/>
      <c r="AN5" s="630"/>
      <c r="AO5" s="630"/>
      <c r="AP5" s="629"/>
      <c r="AQ5" s="629"/>
      <c r="AR5" s="630"/>
      <c r="AS5" s="630"/>
    </row>
    <row r="6" spans="2:52" s="12" customFormat="1" ht="13.5" customHeight="1">
      <c r="B6" s="624"/>
      <c r="C6" s="624"/>
      <c r="D6" s="624"/>
      <c r="E6" s="624"/>
      <c r="F6" s="624"/>
      <c r="G6" s="624"/>
      <c r="H6" s="624"/>
      <c r="I6" s="624"/>
      <c r="J6" s="624"/>
      <c r="K6" s="624"/>
      <c r="L6" s="624"/>
      <c r="M6" s="624"/>
      <c r="N6" s="624"/>
      <c r="O6" s="624"/>
      <c r="AD6" s="626"/>
      <c r="AE6" s="626"/>
      <c r="AF6" s="626"/>
      <c r="AG6" s="626"/>
      <c r="AH6" s="629"/>
      <c r="AI6" s="629"/>
      <c r="AJ6" s="630"/>
      <c r="AK6" s="630"/>
      <c r="AL6" s="629"/>
      <c r="AM6" s="629"/>
      <c r="AN6" s="630"/>
      <c r="AO6" s="630"/>
      <c r="AP6" s="629"/>
      <c r="AQ6" s="629"/>
      <c r="AR6" s="630"/>
      <c r="AS6" s="630"/>
    </row>
    <row r="7" spans="2:52" s="12" customFormat="1" ht="13.5" customHeight="1">
      <c r="B7" s="270"/>
      <c r="C7" s="270"/>
      <c r="D7" s="270"/>
      <c r="E7" s="270"/>
      <c r="F7" s="270"/>
      <c r="G7" s="270"/>
      <c r="H7" s="270"/>
      <c r="I7" s="270"/>
      <c r="J7" s="270"/>
      <c r="K7" s="270"/>
      <c r="L7" s="270"/>
      <c r="M7" s="270"/>
      <c r="N7" s="270"/>
      <c r="O7" s="270"/>
      <c r="P7" s="270"/>
      <c r="Q7" s="270"/>
      <c r="AD7" s="270"/>
      <c r="AE7" s="270"/>
      <c r="AF7" s="270"/>
      <c r="AG7" s="270"/>
      <c r="AH7" s="270"/>
      <c r="AI7" s="270"/>
      <c r="AJ7" s="270"/>
      <c r="AK7" s="270"/>
      <c r="AL7" s="270"/>
      <c r="AM7" s="270"/>
      <c r="AN7" s="270"/>
      <c r="AO7" s="270"/>
      <c r="AP7" s="270"/>
      <c r="AQ7" s="270"/>
      <c r="AR7" s="270"/>
      <c r="AS7" s="270"/>
    </row>
    <row r="8" spans="2:52" s="12" customFormat="1" ht="13.5" customHeight="1">
      <c r="B8" s="270"/>
      <c r="C8" s="270"/>
      <c r="D8" s="270"/>
      <c r="E8" s="270"/>
      <c r="F8" s="270"/>
      <c r="G8" s="270"/>
      <c r="H8" s="270"/>
      <c r="I8" s="270"/>
      <c r="J8" s="270"/>
      <c r="K8" s="270"/>
      <c r="L8" s="270"/>
      <c r="M8" s="270"/>
      <c r="N8" s="270"/>
      <c r="O8" s="270"/>
      <c r="P8" s="270"/>
      <c r="Q8" s="270"/>
      <c r="AD8" s="270"/>
      <c r="AE8" s="270"/>
      <c r="AF8" s="270"/>
      <c r="AG8" s="270"/>
      <c r="AH8" s="270"/>
      <c r="AI8" s="270"/>
      <c r="AJ8" s="270"/>
      <c r="AK8" s="270"/>
      <c r="AL8" s="270"/>
      <c r="AM8" s="270"/>
      <c r="AN8" s="270"/>
      <c r="AO8" s="270"/>
      <c r="AP8" s="270"/>
      <c r="AQ8" s="270"/>
      <c r="AR8" s="270"/>
      <c r="AS8" s="270"/>
    </row>
    <row r="9" spans="2:52" s="281" customFormat="1" ht="18" customHeight="1">
      <c r="B9" s="631" t="s">
        <v>444</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282"/>
      <c r="AU9" s="282"/>
      <c r="AV9" s="282"/>
      <c r="AW9" s="282"/>
      <c r="AX9" s="282"/>
      <c r="AY9" s="282"/>
      <c r="AZ9" s="282"/>
    </row>
    <row r="10" spans="2:52" s="12" customFormat="1" ht="18" customHeight="1">
      <c r="B10" s="632" t="s">
        <v>500</v>
      </c>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row>
    <row r="11" spans="2:52" s="12" customFormat="1" ht="13.5" customHeight="1"/>
    <row r="12" spans="2:52" s="12" customFormat="1" ht="13.5" customHeight="1">
      <c r="B12" s="12" t="s">
        <v>28</v>
      </c>
    </row>
    <row r="13" spans="2:52" s="12" customFormat="1" ht="13.5" customHeight="1">
      <c r="B13" s="12" t="s">
        <v>17</v>
      </c>
    </row>
    <row r="14" spans="2:52" s="12" customFormat="1" ht="13.5" customHeight="1"/>
    <row r="15" spans="2:52" s="12" customFormat="1" ht="13.5" customHeight="1"/>
    <row r="16" spans="2:52" s="12" customFormat="1" ht="13.5" customHeight="1">
      <c r="B16" s="633" t="s">
        <v>499</v>
      </c>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3"/>
      <c r="AR16" s="633"/>
      <c r="AS16" s="633"/>
    </row>
    <row r="17" spans="2:45" s="12" customFormat="1" ht="13.5" customHeight="1">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row>
    <row r="18" spans="2:45" s="12" customFormat="1" ht="13.5" customHeight="1">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row>
    <row r="19" spans="2:45" s="12" customFormat="1" ht="13.5" customHeight="1">
      <c r="B19" s="634" t="s">
        <v>29</v>
      </c>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row>
    <row r="20" spans="2:45" s="12" customFormat="1" ht="13.5" customHeight="1">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row>
    <row r="21" spans="2:45">
      <c r="B21" s="135" t="s">
        <v>30</v>
      </c>
      <c r="C21" s="12"/>
      <c r="D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2:45" ht="13.5" customHeight="1">
      <c r="B22" s="627" t="s">
        <v>35</v>
      </c>
      <c r="C22" s="627"/>
      <c r="D22" s="627"/>
      <c r="E22" s="627"/>
      <c r="F22" s="627"/>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row>
    <row r="23" spans="2:45" s="12" customFormat="1" ht="13.5" customHeight="1">
      <c r="B23" s="627"/>
      <c r="C23" s="627"/>
      <c r="D23" s="627"/>
      <c r="E23" s="627"/>
      <c r="F23" s="627"/>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row>
    <row r="24" spans="2:45" s="12" customFormat="1" ht="13.5" customHeight="1">
      <c r="B24" s="627" t="s">
        <v>31</v>
      </c>
      <c r="C24" s="627"/>
      <c r="D24" s="627"/>
      <c r="E24" s="627"/>
      <c r="F24" s="627"/>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row>
    <row r="25" spans="2:45" s="12" customFormat="1" ht="13.5" customHeight="1">
      <c r="B25" s="627"/>
      <c r="C25" s="627"/>
      <c r="D25" s="627"/>
      <c r="E25" s="627"/>
      <c r="F25" s="627"/>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8"/>
      <c r="AN25" s="628"/>
      <c r="AO25" s="628"/>
      <c r="AP25" s="628"/>
      <c r="AQ25" s="628"/>
      <c r="AR25" s="628"/>
      <c r="AS25" s="628"/>
    </row>
    <row r="26" spans="2:45" s="12" customFormat="1" ht="13.5" customHeight="1">
      <c r="B26" s="627" t="s">
        <v>293</v>
      </c>
      <c r="C26" s="627"/>
      <c r="D26" s="627"/>
      <c r="E26" s="627"/>
      <c r="F26" s="627"/>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28"/>
    </row>
    <row r="27" spans="2:45" s="12" customFormat="1" ht="13.5" customHeight="1">
      <c r="B27" s="627"/>
      <c r="C27" s="627"/>
      <c r="D27" s="627"/>
      <c r="E27" s="627"/>
      <c r="F27" s="627"/>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row>
    <row r="28" spans="2:45" s="12" customFormat="1" ht="13.5" customHeight="1">
      <c r="B28" s="636" t="s">
        <v>36</v>
      </c>
      <c r="C28" s="636"/>
      <c r="D28" s="636"/>
      <c r="E28" s="636"/>
      <c r="F28" s="636"/>
      <c r="G28" s="358" t="s">
        <v>496</v>
      </c>
      <c r="H28" s="646"/>
      <c r="I28" s="646"/>
      <c r="J28" s="646"/>
      <c r="K28" s="315" t="s">
        <v>453</v>
      </c>
      <c r="L28" s="647"/>
      <c r="M28" s="647"/>
      <c r="N28" s="647"/>
      <c r="O28" s="647"/>
      <c r="P28" s="313" t="s">
        <v>497</v>
      </c>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4"/>
    </row>
    <row r="29" spans="2:45" s="12" customFormat="1" ht="13.5" customHeight="1">
      <c r="B29" s="636"/>
      <c r="C29" s="636"/>
      <c r="D29" s="636"/>
      <c r="E29" s="636"/>
      <c r="F29" s="636"/>
      <c r="G29" s="648"/>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50"/>
    </row>
    <row r="30" spans="2:45" s="12" customFormat="1" ht="13.5" customHeight="1">
      <c r="B30" s="636"/>
      <c r="C30" s="636"/>
      <c r="D30" s="636"/>
      <c r="E30" s="636"/>
      <c r="F30" s="636"/>
      <c r="G30" s="651"/>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3"/>
    </row>
    <row r="31" spans="2:45" s="194" customFormat="1" ht="13.5" customHeight="1">
      <c r="B31" s="192"/>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row>
    <row r="33" spans="2:45">
      <c r="B33" s="135" t="s">
        <v>32</v>
      </c>
    </row>
    <row r="34" spans="2:45">
      <c r="B34" s="637"/>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c r="AK34" s="638"/>
      <c r="AL34" s="638"/>
      <c r="AM34" s="638"/>
      <c r="AN34" s="638"/>
      <c r="AO34" s="638"/>
      <c r="AP34" s="638"/>
      <c r="AQ34" s="638"/>
      <c r="AR34" s="638"/>
      <c r="AS34" s="639"/>
    </row>
    <row r="35" spans="2:45">
      <c r="B35" s="640"/>
      <c r="C35" s="641"/>
      <c r="D35" s="641"/>
      <c r="E35" s="641"/>
      <c r="F35" s="641"/>
      <c r="G35" s="641"/>
      <c r="H35" s="641"/>
      <c r="I35" s="641"/>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c r="AN35" s="641"/>
      <c r="AO35" s="641"/>
      <c r="AP35" s="641"/>
      <c r="AQ35" s="641"/>
      <c r="AR35" s="641"/>
      <c r="AS35" s="642"/>
    </row>
    <row r="36" spans="2:45">
      <c r="B36" s="640"/>
      <c r="C36" s="641"/>
      <c r="D36" s="641"/>
      <c r="E36" s="641"/>
      <c r="F36" s="641"/>
      <c r="G36" s="641"/>
      <c r="H36" s="641"/>
      <c r="I36" s="641"/>
      <c r="J36" s="641"/>
      <c r="K36" s="641"/>
      <c r="L36" s="641"/>
      <c r="M36" s="641"/>
      <c r="N36" s="641"/>
      <c r="O36" s="641"/>
      <c r="P36" s="641"/>
      <c r="Q36" s="641"/>
      <c r="R36" s="641"/>
      <c r="S36" s="641"/>
      <c r="T36" s="641"/>
      <c r="U36" s="641"/>
      <c r="V36" s="641"/>
      <c r="W36" s="641"/>
      <c r="X36" s="641"/>
      <c r="Y36" s="641"/>
      <c r="Z36" s="641"/>
      <c r="AA36" s="641"/>
      <c r="AB36" s="641"/>
      <c r="AC36" s="641"/>
      <c r="AD36" s="641"/>
      <c r="AE36" s="641"/>
      <c r="AF36" s="641"/>
      <c r="AG36" s="641"/>
      <c r="AH36" s="641"/>
      <c r="AI36" s="641"/>
      <c r="AJ36" s="641"/>
      <c r="AK36" s="641"/>
      <c r="AL36" s="641"/>
      <c r="AM36" s="641"/>
      <c r="AN36" s="641"/>
      <c r="AO36" s="641"/>
      <c r="AP36" s="641"/>
      <c r="AQ36" s="641"/>
      <c r="AR36" s="641"/>
      <c r="AS36" s="642"/>
    </row>
    <row r="37" spans="2:45">
      <c r="B37" s="640"/>
      <c r="C37" s="641"/>
      <c r="D37" s="641"/>
      <c r="E37" s="641"/>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c r="AG37" s="641"/>
      <c r="AH37" s="641"/>
      <c r="AI37" s="641"/>
      <c r="AJ37" s="641"/>
      <c r="AK37" s="641"/>
      <c r="AL37" s="641"/>
      <c r="AM37" s="641"/>
      <c r="AN37" s="641"/>
      <c r="AO37" s="641"/>
      <c r="AP37" s="641"/>
      <c r="AQ37" s="641"/>
      <c r="AR37" s="641"/>
      <c r="AS37" s="642"/>
    </row>
    <row r="38" spans="2:45">
      <c r="B38" s="640"/>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c r="AL38" s="641"/>
      <c r="AM38" s="641"/>
      <c r="AN38" s="641"/>
      <c r="AO38" s="641"/>
      <c r="AP38" s="641"/>
      <c r="AQ38" s="641"/>
      <c r="AR38" s="641"/>
      <c r="AS38" s="642"/>
    </row>
    <row r="39" spans="2:45">
      <c r="B39" s="640"/>
      <c r="C39" s="641"/>
      <c r="D39" s="641"/>
      <c r="E39" s="641"/>
      <c r="F39" s="641"/>
      <c r="G39" s="641"/>
      <c r="H39" s="641"/>
      <c r="I39" s="641"/>
      <c r="J39" s="641"/>
      <c r="K39" s="641"/>
      <c r="L39" s="641"/>
      <c r="M39" s="641"/>
      <c r="N39" s="641"/>
      <c r="O39" s="641"/>
      <c r="P39" s="641"/>
      <c r="Q39" s="641"/>
      <c r="R39" s="641"/>
      <c r="S39" s="641"/>
      <c r="T39" s="641"/>
      <c r="U39" s="641"/>
      <c r="V39" s="641"/>
      <c r="W39" s="641"/>
      <c r="X39" s="641"/>
      <c r="Y39" s="641"/>
      <c r="Z39" s="641"/>
      <c r="AA39" s="641"/>
      <c r="AB39" s="641"/>
      <c r="AC39" s="641"/>
      <c r="AD39" s="641"/>
      <c r="AE39" s="641"/>
      <c r="AF39" s="641"/>
      <c r="AG39" s="641"/>
      <c r="AH39" s="641"/>
      <c r="AI39" s="641"/>
      <c r="AJ39" s="641"/>
      <c r="AK39" s="641"/>
      <c r="AL39" s="641"/>
      <c r="AM39" s="641"/>
      <c r="AN39" s="641"/>
      <c r="AO39" s="641"/>
      <c r="AP39" s="641"/>
      <c r="AQ39" s="641"/>
      <c r="AR39" s="641"/>
      <c r="AS39" s="642"/>
    </row>
    <row r="40" spans="2:45">
      <c r="B40" s="640"/>
      <c r="C40" s="641"/>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c r="AI40" s="641"/>
      <c r="AJ40" s="641"/>
      <c r="AK40" s="641"/>
      <c r="AL40" s="641"/>
      <c r="AM40" s="641"/>
      <c r="AN40" s="641"/>
      <c r="AO40" s="641"/>
      <c r="AP40" s="641"/>
      <c r="AQ40" s="641"/>
      <c r="AR40" s="641"/>
      <c r="AS40" s="642"/>
    </row>
    <row r="41" spans="2:45">
      <c r="B41" s="640"/>
      <c r="C41" s="641"/>
      <c r="D41" s="641"/>
      <c r="E41" s="641"/>
      <c r="F41" s="641"/>
      <c r="G41" s="641"/>
      <c r="H41" s="641"/>
      <c r="I41" s="641"/>
      <c r="J41" s="641"/>
      <c r="K41" s="641"/>
      <c r="L41" s="641"/>
      <c r="M41" s="641"/>
      <c r="N41" s="641"/>
      <c r="O41" s="641"/>
      <c r="P41" s="641"/>
      <c r="Q41" s="641"/>
      <c r="R41" s="641"/>
      <c r="S41" s="641"/>
      <c r="T41" s="641"/>
      <c r="U41" s="641"/>
      <c r="V41" s="641"/>
      <c r="W41" s="641"/>
      <c r="X41" s="641"/>
      <c r="Y41" s="641"/>
      <c r="Z41" s="641"/>
      <c r="AA41" s="641"/>
      <c r="AB41" s="641"/>
      <c r="AC41" s="641"/>
      <c r="AD41" s="641"/>
      <c r="AE41" s="641"/>
      <c r="AF41" s="641"/>
      <c r="AG41" s="641"/>
      <c r="AH41" s="641"/>
      <c r="AI41" s="641"/>
      <c r="AJ41" s="641"/>
      <c r="AK41" s="641"/>
      <c r="AL41" s="641"/>
      <c r="AM41" s="641"/>
      <c r="AN41" s="641"/>
      <c r="AO41" s="641"/>
      <c r="AP41" s="641"/>
      <c r="AQ41" s="641"/>
      <c r="AR41" s="641"/>
      <c r="AS41" s="642"/>
    </row>
    <row r="42" spans="2:45">
      <c r="B42" s="640"/>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2"/>
    </row>
    <row r="43" spans="2:45">
      <c r="B43" s="640"/>
      <c r="C43" s="641"/>
      <c r="D43" s="641"/>
      <c r="E43" s="641"/>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c r="AK43" s="641"/>
      <c r="AL43" s="641"/>
      <c r="AM43" s="641"/>
      <c r="AN43" s="641"/>
      <c r="AO43" s="641"/>
      <c r="AP43" s="641"/>
      <c r="AQ43" s="641"/>
      <c r="AR43" s="641"/>
      <c r="AS43" s="642"/>
    </row>
    <row r="44" spans="2:45">
      <c r="B44" s="640"/>
      <c r="C44" s="641"/>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641"/>
      <c r="AH44" s="641"/>
      <c r="AI44" s="641"/>
      <c r="AJ44" s="641"/>
      <c r="AK44" s="641"/>
      <c r="AL44" s="641"/>
      <c r="AM44" s="641"/>
      <c r="AN44" s="641"/>
      <c r="AO44" s="641"/>
      <c r="AP44" s="641"/>
      <c r="AQ44" s="641"/>
      <c r="AR44" s="641"/>
      <c r="AS44" s="642"/>
    </row>
    <row r="45" spans="2:45">
      <c r="B45" s="640"/>
      <c r="C45" s="641"/>
      <c r="D45" s="641"/>
      <c r="E45" s="641"/>
      <c r="F45" s="641"/>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41"/>
      <c r="AH45" s="641"/>
      <c r="AI45" s="641"/>
      <c r="AJ45" s="641"/>
      <c r="AK45" s="641"/>
      <c r="AL45" s="641"/>
      <c r="AM45" s="641"/>
      <c r="AN45" s="641"/>
      <c r="AO45" s="641"/>
      <c r="AP45" s="641"/>
      <c r="AQ45" s="641"/>
      <c r="AR45" s="641"/>
      <c r="AS45" s="642"/>
    </row>
    <row r="46" spans="2:45">
      <c r="B46" s="640"/>
      <c r="C46" s="641"/>
      <c r="D46" s="641"/>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2"/>
    </row>
    <row r="47" spans="2:45">
      <c r="B47" s="640"/>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2"/>
    </row>
    <row r="48" spans="2:45">
      <c r="B48" s="640"/>
      <c r="C48" s="641"/>
      <c r="D48" s="641"/>
      <c r="E48" s="641"/>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2"/>
    </row>
    <row r="49" spans="2:45">
      <c r="B49" s="640"/>
      <c r="C49" s="641"/>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2"/>
    </row>
    <row r="50" spans="2:45">
      <c r="B50" s="640"/>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2"/>
    </row>
    <row r="51" spans="2:45">
      <c r="B51" s="640"/>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2"/>
    </row>
    <row r="52" spans="2:45">
      <c r="B52" s="640"/>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2"/>
    </row>
    <row r="53" spans="2:45">
      <c r="B53" s="640"/>
      <c r="C53" s="641"/>
      <c r="D53" s="641"/>
      <c r="E53" s="641"/>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1"/>
      <c r="AN53" s="641"/>
      <c r="AO53" s="641"/>
      <c r="AP53" s="641"/>
      <c r="AQ53" s="641"/>
      <c r="AR53" s="641"/>
      <c r="AS53" s="642"/>
    </row>
    <row r="54" spans="2:45">
      <c r="B54" s="643"/>
      <c r="C54" s="644"/>
      <c r="D54" s="644"/>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44"/>
      <c r="AL54" s="644"/>
      <c r="AM54" s="644"/>
      <c r="AN54" s="644"/>
      <c r="AO54" s="644"/>
      <c r="AP54" s="644"/>
      <c r="AQ54" s="644"/>
      <c r="AR54" s="644"/>
      <c r="AS54" s="645"/>
    </row>
  </sheetData>
  <mergeCells count="28">
    <mergeCell ref="B28:F30"/>
    <mergeCell ref="B34:AS54"/>
    <mergeCell ref="H28:J28"/>
    <mergeCell ref="L28:O28"/>
    <mergeCell ref="G29:AS30"/>
    <mergeCell ref="B26:F27"/>
    <mergeCell ref="G26:AS27"/>
    <mergeCell ref="AH5:AK6"/>
    <mergeCell ref="AL5:AO6"/>
    <mergeCell ref="AP5:AS6"/>
    <mergeCell ref="B9:AS9"/>
    <mergeCell ref="B10:AS10"/>
    <mergeCell ref="B16:AS17"/>
    <mergeCell ref="B19:AS19"/>
    <mergeCell ref="B22:F23"/>
    <mergeCell ref="G22:AS23"/>
    <mergeCell ref="B24:F25"/>
    <mergeCell ref="G24:AS25"/>
    <mergeCell ref="B4:O4"/>
    <mergeCell ref="AD4:AS4"/>
    <mergeCell ref="B5:C6"/>
    <mergeCell ref="D5:E6"/>
    <mergeCell ref="F5:G6"/>
    <mergeCell ref="H5:I6"/>
    <mergeCell ref="J5:K6"/>
    <mergeCell ref="L5:M6"/>
    <mergeCell ref="N5:O6"/>
    <mergeCell ref="AD5:AG6"/>
  </mergeCells>
  <phoneticPr fontId="10"/>
  <printOptions horizontalCentered="1"/>
  <pageMargins left="0.51181102362204722" right="0.47244094488188981" top="0.59055118110236227" bottom="0.39370078740157483" header="0.31496062992125984" footer="0.31496062992125984"/>
  <pageSetup paperSize="9" firstPageNumber="91"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pageSetUpPr fitToPage="1"/>
  </sheetPr>
  <dimension ref="A1:BR45"/>
  <sheetViews>
    <sheetView view="pageBreakPreview" topLeftCell="A16" zoomScale="55" zoomScaleNormal="60" zoomScaleSheetLayoutView="55" workbookViewId="0">
      <selection activeCell="BB11" sqref="BB11"/>
    </sheetView>
  </sheetViews>
  <sheetFormatPr defaultRowHeight="13.5"/>
  <cols>
    <col min="1" max="1" width="2.875" style="60" customWidth="1"/>
    <col min="2" max="2" width="1.5" style="60" customWidth="1"/>
    <col min="3" max="33" width="2" style="60" customWidth="1"/>
    <col min="34" max="34" width="3.375" style="60" customWidth="1"/>
    <col min="35" max="45" width="2" style="60" customWidth="1"/>
    <col min="46" max="57" width="10.125" style="60" customWidth="1"/>
    <col min="58" max="58" width="8.625" style="60" customWidth="1"/>
    <col min="59" max="16384" width="9" style="60"/>
  </cols>
  <sheetData>
    <row r="1" spans="1:58" ht="19.5" customHeight="1">
      <c r="A1" s="1153"/>
      <c r="B1" s="59"/>
      <c r="C1" s="100" t="s">
        <v>752</v>
      </c>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986" t="s">
        <v>201</v>
      </c>
      <c r="AO1" s="986"/>
      <c r="AP1" s="986"/>
      <c r="AQ1" s="986"/>
      <c r="AR1" s="986"/>
      <c r="AS1" s="986"/>
      <c r="AT1" s="1016"/>
      <c r="AU1" s="1017"/>
      <c r="AV1" s="1018" t="s">
        <v>202</v>
      </c>
      <c r="AW1" s="1020"/>
      <c r="AX1" s="1021"/>
      <c r="AY1" s="1021"/>
      <c r="AZ1" s="1022"/>
      <c r="BA1" s="1018" t="s">
        <v>203</v>
      </c>
      <c r="BB1" s="1026"/>
      <c r="BC1" s="1027"/>
      <c r="BD1" s="1027"/>
      <c r="BE1" s="1028"/>
    </row>
    <row r="2" spans="1:58" s="62" customFormat="1" ht="19.5" customHeight="1">
      <c r="A2" s="1153"/>
      <c r="B2" s="64"/>
      <c r="C2" s="1032" t="s">
        <v>400</v>
      </c>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61"/>
      <c r="AU2" s="61"/>
      <c r="AV2" s="1019"/>
      <c r="AW2" s="1023"/>
      <c r="AX2" s="1024"/>
      <c r="AY2" s="1024"/>
      <c r="AZ2" s="1025"/>
      <c r="BA2" s="1019"/>
      <c r="BB2" s="1029"/>
      <c r="BC2" s="1030"/>
      <c r="BD2" s="1030"/>
      <c r="BE2" s="1031"/>
    </row>
    <row r="3" spans="1:58" s="62" customFormat="1" ht="19.5" customHeight="1">
      <c r="A3" s="1153"/>
      <c r="B3" s="64"/>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c r="AL3" s="1033"/>
      <c r="AM3" s="1033"/>
      <c r="AN3" s="1033"/>
      <c r="AO3" s="1033"/>
      <c r="AP3" s="1033"/>
      <c r="AQ3" s="1033"/>
      <c r="AR3" s="1033"/>
      <c r="AS3" s="1033"/>
      <c r="AT3" s="63"/>
      <c r="AU3" s="64"/>
      <c r="AV3" s="64"/>
      <c r="AW3" s="64"/>
      <c r="AX3" s="64"/>
      <c r="AY3" s="64"/>
      <c r="AZ3" s="64"/>
      <c r="BA3" s="64"/>
      <c r="BB3" s="64"/>
      <c r="BC3" s="64"/>
      <c r="BD3" s="64"/>
      <c r="BE3" s="64"/>
      <c r="BF3" s="64"/>
    </row>
    <row r="4" spans="1:58" ht="15.75">
      <c r="A4" s="1153"/>
      <c r="B4" s="59"/>
      <c r="C4" s="1000" t="s">
        <v>239</v>
      </c>
      <c r="D4" s="1034"/>
      <c r="E4" s="1034"/>
      <c r="F4" s="1034"/>
      <c r="G4" s="1034"/>
      <c r="H4" s="1034"/>
      <c r="I4" s="1034"/>
      <c r="J4" s="1034"/>
      <c r="K4" s="1035"/>
      <c r="L4" s="1035"/>
      <c r="M4" s="1035"/>
      <c r="N4" s="1035"/>
      <c r="O4" s="1035"/>
      <c r="P4" s="1036" t="s">
        <v>252</v>
      </c>
      <c r="Q4" s="1036"/>
      <c r="R4" s="1036"/>
      <c r="S4" s="1036"/>
      <c r="T4" s="1037"/>
      <c r="U4" s="59"/>
      <c r="V4" s="59"/>
      <c r="W4" s="988" t="s">
        <v>240</v>
      </c>
      <c r="X4" s="988"/>
      <c r="Y4" s="988"/>
      <c r="Z4" s="988"/>
      <c r="AA4" s="988"/>
      <c r="AB4" s="988"/>
      <c r="AC4" s="988"/>
      <c r="AD4" s="988"/>
      <c r="AE4" s="988"/>
      <c r="AF4" s="988"/>
      <c r="AG4" s="988"/>
      <c r="AH4" s="988"/>
      <c r="AI4" s="988"/>
      <c r="AJ4" s="988"/>
      <c r="AK4" s="988"/>
      <c r="AL4" s="988"/>
      <c r="AM4" s="988"/>
      <c r="AN4" s="988"/>
      <c r="AO4" s="988"/>
      <c r="AP4" s="988"/>
      <c r="AQ4" s="988"/>
      <c r="AR4" s="988"/>
      <c r="AS4" s="988"/>
      <c r="AT4" s="988"/>
      <c r="AU4" s="988"/>
      <c r="AV4" s="988"/>
      <c r="AW4" s="988"/>
      <c r="AX4" s="59"/>
      <c r="AY4" s="59"/>
      <c r="AZ4" s="59"/>
      <c r="BA4" s="59"/>
      <c r="BB4" s="59"/>
      <c r="BC4" s="59"/>
      <c r="BD4" s="59"/>
      <c r="BE4" s="59"/>
      <c r="BF4" s="59"/>
    </row>
    <row r="5" spans="1:58" ht="18" customHeight="1">
      <c r="A5" s="1153"/>
      <c r="B5" s="59"/>
      <c r="C5" s="59"/>
      <c r="D5" s="59"/>
      <c r="E5" s="59"/>
      <c r="F5" s="59"/>
      <c r="G5" s="59"/>
      <c r="H5" s="59"/>
      <c r="I5" s="59"/>
      <c r="J5" s="59"/>
      <c r="K5" s="59"/>
      <c r="L5" s="59"/>
      <c r="M5" s="59"/>
      <c r="N5" s="59"/>
      <c r="O5" s="59"/>
      <c r="P5" s="59"/>
      <c r="Q5" s="59"/>
      <c r="R5" s="59"/>
      <c r="S5" s="59"/>
      <c r="T5" s="59"/>
      <c r="U5" s="65"/>
      <c r="V5" s="65"/>
      <c r="W5" s="1038" t="s">
        <v>216</v>
      </c>
      <c r="X5" s="1038"/>
      <c r="Y5" s="1038" t="s">
        <v>241</v>
      </c>
      <c r="Z5" s="1038"/>
      <c r="AA5" s="1038"/>
      <c r="AB5" s="1038"/>
      <c r="AC5" s="1039" t="s">
        <v>253</v>
      </c>
      <c r="AD5" s="1039"/>
      <c r="AE5" s="1039"/>
      <c r="AF5" s="1039"/>
      <c r="AG5" s="1039"/>
      <c r="AH5" s="1039"/>
      <c r="AI5" s="1039"/>
      <c r="AJ5" s="1039"/>
      <c r="AK5" s="1039"/>
      <c r="AL5" s="1039"/>
      <c r="AM5" s="1039"/>
      <c r="AN5" s="988" t="s">
        <v>254</v>
      </c>
      <c r="AO5" s="988"/>
      <c r="AP5" s="988"/>
      <c r="AQ5" s="988"/>
      <c r="AR5" s="988"/>
      <c r="AS5" s="988"/>
      <c r="AT5" s="607">
        <v>9.9700000000000006</v>
      </c>
      <c r="AU5" s="66" t="s">
        <v>223</v>
      </c>
      <c r="AV5" s="67" t="s">
        <v>255</v>
      </c>
      <c r="AW5" s="605"/>
      <c r="AX5" s="68"/>
      <c r="AY5" s="59"/>
      <c r="AZ5" s="59"/>
      <c r="BA5" s="59"/>
      <c r="BB5" s="59"/>
      <c r="BC5" s="59"/>
      <c r="BD5" s="59"/>
      <c r="BE5" s="59"/>
      <c r="BF5" s="69"/>
    </row>
    <row r="6" spans="1:58" ht="18" customHeight="1">
      <c r="A6" s="1153"/>
      <c r="B6" s="59"/>
      <c r="C6" s="70"/>
      <c r="D6" s="70"/>
      <c r="E6" s="167"/>
      <c r="F6" s="65"/>
      <c r="G6" s="65"/>
      <c r="H6" s="65"/>
      <c r="I6" s="65"/>
      <c r="J6" s="65"/>
      <c r="K6" s="59"/>
      <c r="L6" s="59"/>
      <c r="M6" s="59"/>
      <c r="N6" s="59"/>
      <c r="O6" s="59"/>
      <c r="P6" s="65"/>
      <c r="Q6" s="65"/>
      <c r="R6" s="65"/>
      <c r="S6" s="65"/>
      <c r="T6" s="65"/>
      <c r="U6" s="65"/>
      <c r="V6" s="65"/>
      <c r="W6" s="1038"/>
      <c r="X6" s="1038"/>
      <c r="Y6" s="1038"/>
      <c r="Z6" s="1038"/>
      <c r="AA6" s="1038"/>
      <c r="AB6" s="1038"/>
      <c r="AC6" s="1039" t="s">
        <v>256</v>
      </c>
      <c r="AD6" s="1039"/>
      <c r="AE6" s="1039"/>
      <c r="AF6" s="1039"/>
      <c r="AG6" s="1039"/>
      <c r="AH6" s="1039"/>
      <c r="AI6" s="1039"/>
      <c r="AJ6" s="1039"/>
      <c r="AK6" s="1039"/>
      <c r="AL6" s="1039"/>
      <c r="AM6" s="1039"/>
      <c r="AN6" s="988" t="s">
        <v>254</v>
      </c>
      <c r="AO6" s="988"/>
      <c r="AP6" s="988"/>
      <c r="AQ6" s="988"/>
      <c r="AR6" s="988"/>
      <c r="AS6" s="988"/>
      <c r="AT6" s="608">
        <f>AT5*1.3</f>
        <v>12.961000000000002</v>
      </c>
      <c r="AU6" s="71" t="s">
        <v>224</v>
      </c>
      <c r="AV6" s="72" t="s">
        <v>255</v>
      </c>
      <c r="AW6" s="606"/>
      <c r="AX6" s="68"/>
      <c r="AY6" s="59"/>
      <c r="AZ6" s="59"/>
      <c r="BA6" s="59"/>
      <c r="BB6" s="59"/>
      <c r="BC6" s="59"/>
      <c r="BD6" s="59"/>
      <c r="BE6" s="59"/>
      <c r="BF6" s="69"/>
    </row>
    <row r="7" spans="1:58" ht="18" customHeight="1">
      <c r="A7" s="1153"/>
      <c r="B7" s="59"/>
      <c r="C7" s="70"/>
      <c r="D7" s="70"/>
      <c r="E7" s="167"/>
      <c r="F7" s="65"/>
      <c r="G7" s="65"/>
      <c r="H7" s="65"/>
      <c r="I7" s="65"/>
      <c r="J7" s="65"/>
      <c r="K7" s="59"/>
      <c r="L7" s="59"/>
      <c r="M7" s="59"/>
      <c r="N7" s="59"/>
      <c r="O7" s="59"/>
      <c r="P7" s="65"/>
      <c r="Q7" s="65"/>
      <c r="R7" s="65"/>
      <c r="S7" s="65"/>
      <c r="T7" s="65"/>
      <c r="U7" s="65"/>
      <c r="V7" s="65"/>
      <c r="W7" s="1038"/>
      <c r="X7" s="1038"/>
      <c r="Y7" s="1038"/>
      <c r="Z7" s="1038"/>
      <c r="AA7" s="1038"/>
      <c r="AB7" s="1038"/>
      <c r="AC7" s="987" t="s">
        <v>257</v>
      </c>
      <c r="AD7" s="987"/>
      <c r="AE7" s="987"/>
      <c r="AF7" s="987"/>
      <c r="AG7" s="987"/>
      <c r="AH7" s="987"/>
      <c r="AI7" s="987"/>
      <c r="AJ7" s="987"/>
      <c r="AK7" s="987"/>
      <c r="AL7" s="987"/>
      <c r="AM7" s="987"/>
      <c r="AN7" s="988" t="s">
        <v>254</v>
      </c>
      <c r="AO7" s="988"/>
      <c r="AP7" s="988"/>
      <c r="AQ7" s="988"/>
      <c r="AR7" s="988"/>
      <c r="AS7" s="988"/>
      <c r="AT7" s="608">
        <v>9.2799999999999994</v>
      </c>
      <c r="AU7" s="71" t="s">
        <v>225</v>
      </c>
      <c r="AV7" s="72" t="s">
        <v>255</v>
      </c>
      <c r="AW7" s="606"/>
      <c r="AX7" s="69"/>
      <c r="AY7" s="73"/>
      <c r="AZ7" s="74" t="s">
        <v>242</v>
      </c>
      <c r="BA7" s="74"/>
      <c r="BB7" s="59"/>
      <c r="BC7" s="59"/>
      <c r="BD7" s="59"/>
      <c r="BE7" s="59"/>
      <c r="BF7" s="69"/>
    </row>
    <row r="8" spans="1:58" ht="18" customHeight="1">
      <c r="A8" s="1153"/>
      <c r="B8" s="59"/>
      <c r="C8" s="70"/>
      <c r="D8" s="70"/>
      <c r="E8" s="167"/>
      <c r="F8" s="65"/>
      <c r="G8" s="65"/>
      <c r="H8" s="65"/>
      <c r="I8" s="65"/>
      <c r="J8" s="65"/>
      <c r="K8" s="65"/>
      <c r="L8" s="65"/>
      <c r="M8" s="65"/>
      <c r="N8" s="65"/>
      <c r="O8" s="65"/>
      <c r="P8" s="65"/>
      <c r="Q8" s="65"/>
      <c r="R8" s="65"/>
      <c r="S8" s="65"/>
      <c r="T8" s="65"/>
      <c r="U8" s="65"/>
      <c r="V8" s="65"/>
      <c r="W8" s="1038"/>
      <c r="X8" s="1038"/>
      <c r="Y8" s="987" t="s">
        <v>258</v>
      </c>
      <c r="Z8" s="987"/>
      <c r="AA8" s="987"/>
      <c r="AB8" s="987"/>
      <c r="AC8" s="987"/>
      <c r="AD8" s="987"/>
      <c r="AE8" s="987"/>
      <c r="AF8" s="987"/>
      <c r="AG8" s="987"/>
      <c r="AH8" s="987"/>
      <c r="AI8" s="987"/>
      <c r="AJ8" s="987"/>
      <c r="AK8" s="987"/>
      <c r="AL8" s="987"/>
      <c r="AM8" s="987"/>
      <c r="AN8" s="988" t="s">
        <v>254</v>
      </c>
      <c r="AO8" s="988"/>
      <c r="AP8" s="988"/>
      <c r="AQ8" s="988"/>
      <c r="AR8" s="988"/>
      <c r="AS8" s="988"/>
      <c r="AT8" s="609">
        <v>9.76</v>
      </c>
      <c r="AU8" s="75"/>
      <c r="AV8" s="76"/>
      <c r="AW8" s="76"/>
      <c r="AX8" s="69"/>
      <c r="AY8" s="77"/>
      <c r="AZ8" s="74" t="s">
        <v>243</v>
      </c>
      <c r="BA8" s="78"/>
      <c r="BB8" s="59"/>
      <c r="BC8" s="59"/>
      <c r="BD8" s="59"/>
      <c r="BE8" s="59"/>
      <c r="BF8" s="69"/>
    </row>
    <row r="9" spans="1:58" s="59" customFormat="1" ht="18" customHeight="1" thickBot="1">
      <c r="A9" s="1153"/>
      <c r="C9" s="79"/>
      <c r="D9" s="79"/>
      <c r="E9" s="80"/>
      <c r="F9" s="81"/>
      <c r="G9" s="81"/>
      <c r="H9" s="81"/>
      <c r="I9" s="81"/>
      <c r="J9" s="81"/>
      <c r="K9" s="81"/>
      <c r="L9" s="81"/>
      <c r="M9" s="81"/>
      <c r="N9" s="81"/>
      <c r="O9" s="81"/>
      <c r="P9" s="81"/>
      <c r="Q9" s="81"/>
      <c r="R9" s="81"/>
      <c r="S9" s="81"/>
      <c r="T9" s="81"/>
      <c r="U9" s="81"/>
      <c r="V9" s="81"/>
      <c r="W9" s="81"/>
      <c r="X9" s="81"/>
      <c r="Y9" s="81"/>
      <c r="Z9" s="81"/>
      <c r="AA9" s="81"/>
      <c r="AB9" s="81"/>
      <c r="AC9" s="81"/>
      <c r="AD9" s="82"/>
      <c r="AE9" s="83"/>
      <c r="AF9" s="83"/>
      <c r="AG9" s="83"/>
      <c r="AH9" s="83"/>
      <c r="AI9" s="84"/>
      <c r="AJ9" s="84"/>
      <c r="AK9" s="84"/>
      <c r="AL9" s="84"/>
      <c r="AM9" s="84"/>
      <c r="AN9" s="84"/>
      <c r="AO9" s="84"/>
      <c r="AP9" s="84"/>
      <c r="AQ9" s="84"/>
      <c r="AR9" s="56"/>
      <c r="AS9" s="56"/>
      <c r="AT9" s="85"/>
      <c r="AU9" s="86"/>
      <c r="AV9" s="87"/>
      <c r="AW9" s="88"/>
      <c r="AX9" s="86"/>
      <c r="AY9" s="86"/>
      <c r="AZ9" s="86"/>
      <c r="BA9" s="89"/>
      <c r="BB9" s="57"/>
      <c r="BC9" s="86"/>
      <c r="BD9" s="86"/>
      <c r="BE9" s="86"/>
      <c r="BF9" s="69"/>
    </row>
    <row r="10" spans="1:58" ht="18" customHeight="1" thickBot="1">
      <c r="A10" s="1153"/>
      <c r="B10" s="59"/>
      <c r="C10" s="989" t="s">
        <v>204</v>
      </c>
      <c r="D10" s="990"/>
      <c r="E10" s="990"/>
      <c r="F10" s="990"/>
      <c r="G10" s="990"/>
      <c r="H10" s="990"/>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t="s">
        <v>754</v>
      </c>
      <c r="AJ10" s="990"/>
      <c r="AK10" s="990"/>
      <c r="AL10" s="990"/>
      <c r="AM10" s="990"/>
      <c r="AN10" s="990"/>
      <c r="AO10" s="990"/>
      <c r="AP10" s="990"/>
      <c r="AQ10" s="990"/>
      <c r="AR10" s="179"/>
      <c r="AS10" s="180"/>
      <c r="AT10" s="90" t="s">
        <v>206</v>
      </c>
      <c r="AU10" s="91" t="s">
        <v>207</v>
      </c>
      <c r="AV10" s="91" t="s">
        <v>187</v>
      </c>
      <c r="AW10" s="91" t="s">
        <v>188</v>
      </c>
      <c r="AX10" s="91" t="s">
        <v>189</v>
      </c>
      <c r="AY10" s="91" t="s">
        <v>190</v>
      </c>
      <c r="AZ10" s="91" t="s">
        <v>191</v>
      </c>
      <c r="BA10" s="91" t="s">
        <v>192</v>
      </c>
      <c r="BB10" s="91" t="s">
        <v>193</v>
      </c>
      <c r="BC10" s="91" t="s">
        <v>208</v>
      </c>
      <c r="BD10" s="91" t="s">
        <v>209</v>
      </c>
      <c r="BE10" s="92" t="s">
        <v>210</v>
      </c>
    </row>
    <row r="11" spans="1:58" ht="18" customHeight="1">
      <c r="A11" s="1153"/>
      <c r="B11" s="59"/>
      <c r="C11" s="991" t="s">
        <v>205</v>
      </c>
      <c r="D11" s="992"/>
      <c r="E11" s="997" t="s">
        <v>211</v>
      </c>
      <c r="F11" s="998"/>
      <c r="G11" s="998"/>
      <c r="H11" s="998"/>
      <c r="I11" s="998"/>
      <c r="J11" s="998"/>
      <c r="K11" s="998"/>
      <c r="L11" s="998"/>
      <c r="M11" s="998"/>
      <c r="N11" s="998"/>
      <c r="O11" s="998"/>
      <c r="P11" s="998"/>
      <c r="Q11" s="998"/>
      <c r="R11" s="998"/>
      <c r="S11" s="998"/>
      <c r="T11" s="998"/>
      <c r="U11" s="998"/>
      <c r="V11" s="998"/>
      <c r="W11" s="998"/>
      <c r="X11" s="998"/>
      <c r="Y11" s="998"/>
      <c r="Z11" s="998"/>
      <c r="AA11" s="998"/>
      <c r="AB11" s="998"/>
      <c r="AC11" s="999"/>
      <c r="AD11" s="1000" t="s">
        <v>212</v>
      </c>
      <c r="AE11" s="1001"/>
      <c r="AF11" s="1001"/>
      <c r="AG11" s="1001"/>
      <c r="AH11" s="1002"/>
      <c r="AI11" s="1003">
        <f t="shared" ref="AI11:AI27" si="0">SUM(AT11:BE11)</f>
        <v>0</v>
      </c>
      <c r="AJ11" s="1004"/>
      <c r="AK11" s="1004"/>
      <c r="AL11" s="1004"/>
      <c r="AM11" s="1004"/>
      <c r="AN11" s="1004"/>
      <c r="AO11" s="1004"/>
      <c r="AP11" s="1004"/>
      <c r="AQ11" s="1005"/>
      <c r="AR11" s="982" t="s">
        <v>259</v>
      </c>
      <c r="AS11" s="1006"/>
      <c r="AT11" s="562"/>
      <c r="AU11" s="563"/>
      <c r="AV11" s="563"/>
      <c r="AW11" s="563"/>
      <c r="AX11" s="563"/>
      <c r="AY11" s="563"/>
      <c r="AZ11" s="563"/>
      <c r="BA11" s="563"/>
      <c r="BB11" s="563"/>
      <c r="BC11" s="563"/>
      <c r="BD11" s="563"/>
      <c r="BE11" s="564"/>
      <c r="BF11" s="59"/>
    </row>
    <row r="12" spans="1:58" ht="18" customHeight="1">
      <c r="A12" s="1153"/>
      <c r="B12" s="59"/>
      <c r="C12" s="993"/>
      <c r="D12" s="994"/>
      <c r="E12" s="1007" t="s">
        <v>312</v>
      </c>
      <c r="F12" s="1008"/>
      <c r="G12" s="1013" t="s">
        <v>26</v>
      </c>
      <c r="H12" s="1014"/>
      <c r="I12" s="1014"/>
      <c r="J12" s="1014"/>
      <c r="K12" s="1014"/>
      <c r="L12" s="1014"/>
      <c r="M12" s="1014"/>
      <c r="N12" s="1014"/>
      <c r="O12" s="1014"/>
      <c r="P12" s="1014"/>
      <c r="Q12" s="1014"/>
      <c r="R12" s="1014"/>
      <c r="S12" s="1014"/>
      <c r="T12" s="1014"/>
      <c r="U12" s="1014"/>
      <c r="V12" s="1014"/>
      <c r="W12" s="1014"/>
      <c r="X12" s="1014"/>
      <c r="Y12" s="1014"/>
      <c r="Z12" s="1014"/>
      <c r="AA12" s="1014"/>
      <c r="AB12" s="1014"/>
      <c r="AC12" s="1015"/>
      <c r="AD12" s="1000" t="s">
        <v>217</v>
      </c>
      <c r="AE12" s="1001"/>
      <c r="AF12" s="1001"/>
      <c r="AG12" s="1001"/>
      <c r="AH12" s="1002"/>
      <c r="AI12" s="976">
        <f>SUM(AT12:BE12)</f>
        <v>0</v>
      </c>
      <c r="AJ12" s="977"/>
      <c r="AK12" s="977"/>
      <c r="AL12" s="977"/>
      <c r="AM12" s="977"/>
      <c r="AN12" s="977"/>
      <c r="AO12" s="977"/>
      <c r="AP12" s="977"/>
      <c r="AQ12" s="978"/>
      <c r="AR12" s="982" t="s">
        <v>260</v>
      </c>
      <c r="AS12" s="1006"/>
      <c r="AT12" s="565" t="str">
        <f>IF(SUM(AT13:AT15)=0,"",SUM(AT13:AT15))</f>
        <v/>
      </c>
      <c r="AU12" s="566" t="str">
        <f t="shared" ref="AU12:BE12" si="1">IF(SUM(AU13:AU15)=0,"",SUM(AU13:AU15))</f>
        <v/>
      </c>
      <c r="AV12" s="566" t="str">
        <f t="shared" si="1"/>
        <v/>
      </c>
      <c r="AW12" s="566" t="str">
        <f t="shared" si="1"/>
        <v/>
      </c>
      <c r="AX12" s="566" t="str">
        <f t="shared" si="1"/>
        <v/>
      </c>
      <c r="AY12" s="566" t="str">
        <f t="shared" si="1"/>
        <v/>
      </c>
      <c r="AZ12" s="566" t="str">
        <f t="shared" si="1"/>
        <v/>
      </c>
      <c r="BA12" s="566" t="str">
        <f t="shared" si="1"/>
        <v/>
      </c>
      <c r="BB12" s="566" t="str">
        <f t="shared" si="1"/>
        <v/>
      </c>
      <c r="BC12" s="566" t="str">
        <f t="shared" si="1"/>
        <v/>
      </c>
      <c r="BD12" s="566" t="str">
        <f t="shared" si="1"/>
        <v/>
      </c>
      <c r="BE12" s="567" t="str">
        <f t="shared" si="1"/>
        <v/>
      </c>
      <c r="BF12" s="59"/>
    </row>
    <row r="13" spans="1:58" ht="18" customHeight="1">
      <c r="A13" s="1153"/>
      <c r="B13" s="59"/>
      <c r="C13" s="993"/>
      <c r="D13" s="994"/>
      <c r="E13" s="1009"/>
      <c r="F13" s="1010"/>
      <c r="G13" s="997" t="s">
        <v>313</v>
      </c>
      <c r="H13" s="998"/>
      <c r="I13" s="998"/>
      <c r="J13" s="998"/>
      <c r="K13" s="998"/>
      <c r="L13" s="998"/>
      <c r="M13" s="998"/>
      <c r="N13" s="998"/>
      <c r="O13" s="998"/>
      <c r="P13" s="999"/>
      <c r="Q13" s="1053" t="s">
        <v>213</v>
      </c>
      <c r="R13" s="1054"/>
      <c r="S13" s="1054"/>
      <c r="T13" s="1054"/>
      <c r="U13" s="1054"/>
      <c r="V13" s="1054"/>
      <c r="W13" s="1054"/>
      <c r="X13" s="1054"/>
      <c r="Y13" s="1054"/>
      <c r="Z13" s="1054"/>
      <c r="AA13" s="1054"/>
      <c r="AB13" s="1054"/>
      <c r="AC13" s="1055"/>
      <c r="AD13" s="1000" t="s">
        <v>217</v>
      </c>
      <c r="AE13" s="1001"/>
      <c r="AF13" s="1001"/>
      <c r="AG13" s="1001"/>
      <c r="AH13" s="1002"/>
      <c r="AI13" s="976">
        <f t="shared" si="0"/>
        <v>0</v>
      </c>
      <c r="AJ13" s="977"/>
      <c r="AK13" s="977"/>
      <c r="AL13" s="977"/>
      <c r="AM13" s="977"/>
      <c r="AN13" s="977"/>
      <c r="AO13" s="977"/>
      <c r="AP13" s="977"/>
      <c r="AQ13" s="978"/>
      <c r="AR13" s="982" t="s">
        <v>261</v>
      </c>
      <c r="AS13" s="983"/>
      <c r="AT13" s="562"/>
      <c r="AU13" s="563"/>
      <c r="AV13" s="563"/>
      <c r="AW13" s="568"/>
      <c r="AX13" s="568"/>
      <c r="AY13" s="568"/>
      <c r="AZ13" s="563"/>
      <c r="BA13" s="563"/>
      <c r="BB13" s="568"/>
      <c r="BC13" s="568"/>
      <c r="BD13" s="568"/>
      <c r="BE13" s="569"/>
      <c r="BF13" s="59"/>
    </row>
    <row r="14" spans="1:58" ht="18" customHeight="1">
      <c r="A14" s="1153"/>
      <c r="B14" s="59"/>
      <c r="C14" s="993"/>
      <c r="D14" s="994"/>
      <c r="E14" s="1009"/>
      <c r="F14" s="1010"/>
      <c r="G14" s="1047"/>
      <c r="H14" s="1048"/>
      <c r="I14" s="1048"/>
      <c r="J14" s="1048"/>
      <c r="K14" s="1048"/>
      <c r="L14" s="1048"/>
      <c r="M14" s="1048"/>
      <c r="N14" s="1048"/>
      <c r="O14" s="1048"/>
      <c r="P14" s="1049"/>
      <c r="Q14" s="1053" t="s">
        <v>214</v>
      </c>
      <c r="R14" s="1054"/>
      <c r="S14" s="1054"/>
      <c r="T14" s="1054"/>
      <c r="U14" s="1054"/>
      <c r="V14" s="1054"/>
      <c r="W14" s="1054"/>
      <c r="X14" s="1054"/>
      <c r="Y14" s="1054"/>
      <c r="Z14" s="1054"/>
      <c r="AA14" s="1054"/>
      <c r="AB14" s="1054"/>
      <c r="AC14" s="1055"/>
      <c r="AD14" s="1000" t="s">
        <v>217</v>
      </c>
      <c r="AE14" s="1001"/>
      <c r="AF14" s="1001"/>
      <c r="AG14" s="1001"/>
      <c r="AH14" s="1002"/>
      <c r="AI14" s="976">
        <f t="shared" si="0"/>
        <v>0</v>
      </c>
      <c r="AJ14" s="977"/>
      <c r="AK14" s="977"/>
      <c r="AL14" s="977"/>
      <c r="AM14" s="977"/>
      <c r="AN14" s="977"/>
      <c r="AO14" s="977"/>
      <c r="AP14" s="977"/>
      <c r="AQ14" s="978"/>
      <c r="AR14" s="982" t="s">
        <v>262</v>
      </c>
      <c r="AS14" s="983"/>
      <c r="AT14" s="570"/>
      <c r="AU14" s="568"/>
      <c r="AV14" s="568"/>
      <c r="AW14" s="563"/>
      <c r="AX14" s="563"/>
      <c r="AY14" s="563"/>
      <c r="AZ14" s="568"/>
      <c r="BA14" s="568"/>
      <c r="BB14" s="563"/>
      <c r="BC14" s="563"/>
      <c r="BD14" s="563"/>
      <c r="BE14" s="564"/>
      <c r="BF14" s="59"/>
    </row>
    <row r="15" spans="1:58" ht="18" customHeight="1">
      <c r="A15" s="1153"/>
      <c r="B15" s="59"/>
      <c r="C15" s="993"/>
      <c r="D15" s="994"/>
      <c r="E15" s="1009"/>
      <c r="F15" s="1010"/>
      <c r="G15" s="1050"/>
      <c r="H15" s="1051"/>
      <c r="I15" s="1051"/>
      <c r="J15" s="1051"/>
      <c r="K15" s="1051"/>
      <c r="L15" s="1051"/>
      <c r="M15" s="1051"/>
      <c r="N15" s="1051"/>
      <c r="O15" s="1051"/>
      <c r="P15" s="1052"/>
      <c r="Q15" s="1053" t="s">
        <v>215</v>
      </c>
      <c r="R15" s="1054"/>
      <c r="S15" s="1054"/>
      <c r="T15" s="1054"/>
      <c r="U15" s="1054"/>
      <c r="V15" s="1054"/>
      <c r="W15" s="1054"/>
      <c r="X15" s="1054"/>
      <c r="Y15" s="1054"/>
      <c r="Z15" s="1054"/>
      <c r="AA15" s="1054"/>
      <c r="AB15" s="1054"/>
      <c r="AC15" s="1055"/>
      <c r="AD15" s="1000" t="s">
        <v>217</v>
      </c>
      <c r="AE15" s="1001"/>
      <c r="AF15" s="1001"/>
      <c r="AG15" s="1001"/>
      <c r="AH15" s="1002"/>
      <c r="AI15" s="1040">
        <f t="shared" si="0"/>
        <v>0</v>
      </c>
      <c r="AJ15" s="1041"/>
      <c r="AK15" s="1041"/>
      <c r="AL15" s="1041"/>
      <c r="AM15" s="1041"/>
      <c r="AN15" s="1041"/>
      <c r="AO15" s="1041"/>
      <c r="AP15" s="1041"/>
      <c r="AQ15" s="1042"/>
      <c r="AR15" s="982" t="s">
        <v>263</v>
      </c>
      <c r="AS15" s="983"/>
      <c r="AT15" s="562"/>
      <c r="AU15" s="563"/>
      <c r="AV15" s="563"/>
      <c r="AW15" s="563"/>
      <c r="AX15" s="563"/>
      <c r="AY15" s="563"/>
      <c r="AZ15" s="563"/>
      <c r="BA15" s="563"/>
      <c r="BB15" s="563"/>
      <c r="BC15" s="563"/>
      <c r="BD15" s="563"/>
      <c r="BE15" s="564"/>
      <c r="BF15" s="59"/>
    </row>
    <row r="16" spans="1:58" ht="18" customHeight="1">
      <c r="A16" s="1153"/>
      <c r="B16" s="59"/>
      <c r="C16" s="993"/>
      <c r="D16" s="994"/>
      <c r="E16" s="1011"/>
      <c r="F16" s="1012"/>
      <c r="G16" s="1043" t="s">
        <v>218</v>
      </c>
      <c r="H16" s="1044"/>
      <c r="I16" s="1044"/>
      <c r="J16" s="1044"/>
      <c r="K16" s="1044"/>
      <c r="L16" s="1044"/>
      <c r="M16" s="1044"/>
      <c r="N16" s="1044"/>
      <c r="O16" s="1044"/>
      <c r="P16" s="1044"/>
      <c r="Q16" s="1044"/>
      <c r="R16" s="1044"/>
      <c r="S16" s="1044"/>
      <c r="T16" s="1044"/>
      <c r="U16" s="1044"/>
      <c r="V16" s="1044"/>
      <c r="W16" s="1044"/>
      <c r="X16" s="1044"/>
      <c r="Y16" s="1044"/>
      <c r="Z16" s="1044"/>
      <c r="AA16" s="1044"/>
      <c r="AB16" s="1044"/>
      <c r="AC16" s="1045"/>
      <c r="AD16" s="1046" t="s">
        <v>217</v>
      </c>
      <c r="AE16" s="1006"/>
      <c r="AF16" s="1006"/>
      <c r="AG16" s="1006"/>
      <c r="AH16" s="983"/>
      <c r="AI16" s="976">
        <f t="shared" si="0"/>
        <v>0</v>
      </c>
      <c r="AJ16" s="977"/>
      <c r="AK16" s="977"/>
      <c r="AL16" s="977"/>
      <c r="AM16" s="977"/>
      <c r="AN16" s="977"/>
      <c r="AO16" s="977"/>
      <c r="AP16" s="977"/>
      <c r="AQ16" s="978"/>
      <c r="AR16" s="982" t="s">
        <v>264</v>
      </c>
      <c r="AS16" s="983"/>
      <c r="AT16" s="562"/>
      <c r="AU16" s="563"/>
      <c r="AV16" s="563"/>
      <c r="AW16" s="563"/>
      <c r="AX16" s="563"/>
      <c r="AY16" s="563"/>
      <c r="AZ16" s="563"/>
      <c r="BA16" s="563"/>
      <c r="BB16" s="563"/>
      <c r="BC16" s="563"/>
      <c r="BD16" s="563"/>
      <c r="BE16" s="564"/>
      <c r="BF16" s="59"/>
    </row>
    <row r="17" spans="1:70" ht="18" customHeight="1">
      <c r="A17" s="1153"/>
      <c r="B17" s="59"/>
      <c r="C17" s="993"/>
      <c r="D17" s="994"/>
      <c r="E17" s="1060" t="s">
        <v>244</v>
      </c>
      <c r="F17" s="1061"/>
      <c r="G17" s="1061"/>
      <c r="H17" s="1061"/>
      <c r="I17" s="1061"/>
      <c r="J17" s="1061"/>
      <c r="K17" s="1064" t="s">
        <v>245</v>
      </c>
      <c r="L17" s="1064"/>
      <c r="M17" s="1064"/>
      <c r="N17" s="1064"/>
      <c r="O17" s="1064"/>
      <c r="P17" s="1065" t="s">
        <v>265</v>
      </c>
      <c r="Q17" s="1066"/>
      <c r="R17" s="1066"/>
      <c r="S17" s="1066"/>
      <c r="T17" s="1066"/>
      <c r="U17" s="1066"/>
      <c r="V17" s="1066"/>
      <c r="W17" s="1066"/>
      <c r="X17" s="1066"/>
      <c r="Y17" s="1066"/>
      <c r="Z17" s="1066"/>
      <c r="AA17" s="1066"/>
      <c r="AB17" s="1066"/>
      <c r="AC17" s="1067"/>
      <c r="AD17" s="1000" t="s">
        <v>266</v>
      </c>
      <c r="AE17" s="1034"/>
      <c r="AF17" s="1034"/>
      <c r="AG17" s="1034"/>
      <c r="AH17" s="1068"/>
      <c r="AI17" s="976">
        <f>SUM(AT17:BE17)</f>
        <v>0</v>
      </c>
      <c r="AJ17" s="977"/>
      <c r="AK17" s="977"/>
      <c r="AL17" s="977"/>
      <c r="AM17" s="977"/>
      <c r="AN17" s="977"/>
      <c r="AO17" s="977"/>
      <c r="AP17" s="977"/>
      <c r="AQ17" s="978"/>
      <c r="AR17" s="1069" t="s">
        <v>267</v>
      </c>
      <c r="AS17" s="1070"/>
      <c r="AT17" s="571"/>
      <c r="AU17" s="572"/>
      <c r="AV17" s="572"/>
      <c r="AW17" s="572"/>
      <c r="AX17" s="572"/>
      <c r="AY17" s="572"/>
      <c r="AZ17" s="572"/>
      <c r="BA17" s="572"/>
      <c r="BB17" s="572"/>
      <c r="BC17" s="572"/>
      <c r="BD17" s="572"/>
      <c r="BE17" s="573"/>
      <c r="BF17" s="59"/>
      <c r="BG17" s="58"/>
      <c r="BH17" s="58"/>
      <c r="BI17" s="58"/>
      <c r="BJ17" s="58"/>
      <c r="BK17" s="58"/>
      <c r="BL17" s="58"/>
      <c r="BM17" s="58"/>
      <c r="BN17" s="58"/>
      <c r="BO17" s="58"/>
      <c r="BP17" s="58"/>
      <c r="BQ17" s="58"/>
      <c r="BR17" s="58"/>
    </row>
    <row r="18" spans="1:70" ht="18" customHeight="1">
      <c r="A18" s="1153"/>
      <c r="B18" s="59"/>
      <c r="C18" s="993"/>
      <c r="D18" s="994"/>
      <c r="E18" s="1062"/>
      <c r="F18" s="1063"/>
      <c r="G18" s="1063"/>
      <c r="H18" s="1063"/>
      <c r="I18" s="1063"/>
      <c r="J18" s="1063"/>
      <c r="K18" s="1056" t="s">
        <v>246</v>
      </c>
      <c r="L18" s="1056"/>
      <c r="M18" s="1056"/>
      <c r="N18" s="1056"/>
      <c r="O18" s="1056"/>
      <c r="P18" s="1056"/>
      <c r="Q18" s="1056"/>
      <c r="R18" s="1056"/>
      <c r="S18" s="1056"/>
      <c r="T18" s="1056"/>
      <c r="U18" s="1056"/>
      <c r="V18" s="1056"/>
      <c r="W18" s="1056"/>
      <c r="X18" s="1056"/>
      <c r="Y18" s="1056"/>
      <c r="Z18" s="1056"/>
      <c r="AA18" s="1056"/>
      <c r="AB18" s="1056"/>
      <c r="AC18" s="1056"/>
      <c r="AD18" s="1000" t="s">
        <v>219</v>
      </c>
      <c r="AE18" s="1001"/>
      <c r="AF18" s="1001"/>
      <c r="AG18" s="1001"/>
      <c r="AH18" s="1002"/>
      <c r="AI18" s="976">
        <f>SUM(AT18:BE18)</f>
        <v>0</v>
      </c>
      <c r="AJ18" s="977"/>
      <c r="AK18" s="977"/>
      <c r="AL18" s="977"/>
      <c r="AM18" s="977"/>
      <c r="AN18" s="977"/>
      <c r="AO18" s="977"/>
      <c r="AP18" s="977"/>
      <c r="AQ18" s="978"/>
      <c r="AR18" s="982" t="s">
        <v>268</v>
      </c>
      <c r="AS18" s="1006"/>
      <c r="AT18" s="565" t="str">
        <f t="shared" ref="AT18:BE18" si="2">IF(AT17="","",AT17*$K$4)</f>
        <v/>
      </c>
      <c r="AU18" s="566" t="str">
        <f t="shared" si="2"/>
        <v/>
      </c>
      <c r="AV18" s="566" t="str">
        <f t="shared" si="2"/>
        <v/>
      </c>
      <c r="AW18" s="566" t="str">
        <f t="shared" si="2"/>
        <v/>
      </c>
      <c r="AX18" s="566" t="str">
        <f t="shared" si="2"/>
        <v/>
      </c>
      <c r="AY18" s="566" t="str">
        <f t="shared" si="2"/>
        <v/>
      </c>
      <c r="AZ18" s="566" t="str">
        <f t="shared" si="2"/>
        <v/>
      </c>
      <c r="BA18" s="566" t="str">
        <f t="shared" si="2"/>
        <v/>
      </c>
      <c r="BB18" s="566" t="str">
        <f t="shared" si="2"/>
        <v/>
      </c>
      <c r="BC18" s="566" t="str">
        <f t="shared" si="2"/>
        <v/>
      </c>
      <c r="BD18" s="566" t="str">
        <f t="shared" si="2"/>
        <v/>
      </c>
      <c r="BE18" s="567" t="str">
        <f t="shared" si="2"/>
        <v/>
      </c>
      <c r="BF18" s="59"/>
    </row>
    <row r="19" spans="1:70" ht="18" customHeight="1">
      <c r="A19" s="1153"/>
      <c r="B19" s="59"/>
      <c r="C19" s="993"/>
      <c r="D19" s="994"/>
      <c r="E19" s="1062"/>
      <c r="F19" s="1063"/>
      <c r="G19" s="1063"/>
      <c r="H19" s="1063"/>
      <c r="I19" s="1063"/>
      <c r="J19" s="1063"/>
      <c r="K19" s="1056" t="s">
        <v>247</v>
      </c>
      <c r="L19" s="1056"/>
      <c r="M19" s="1056"/>
      <c r="N19" s="1056"/>
      <c r="O19" s="1056"/>
      <c r="P19" s="1056"/>
      <c r="Q19" s="1056"/>
      <c r="R19" s="1056"/>
      <c r="S19" s="1056"/>
      <c r="T19" s="1056"/>
      <c r="U19" s="1056"/>
      <c r="V19" s="1056"/>
      <c r="W19" s="1056"/>
      <c r="X19" s="1056"/>
      <c r="Y19" s="1056"/>
      <c r="Z19" s="1056"/>
      <c r="AA19" s="1056"/>
      <c r="AB19" s="1056"/>
      <c r="AC19" s="1056"/>
      <c r="AD19" s="1000" t="s">
        <v>220</v>
      </c>
      <c r="AE19" s="1001"/>
      <c r="AF19" s="1001"/>
      <c r="AG19" s="1001"/>
      <c r="AH19" s="1002"/>
      <c r="AI19" s="976">
        <f>SUM(AT19:BE19)</f>
        <v>0</v>
      </c>
      <c r="AJ19" s="977"/>
      <c r="AK19" s="977"/>
      <c r="AL19" s="977"/>
      <c r="AM19" s="977"/>
      <c r="AN19" s="977"/>
      <c r="AO19" s="977"/>
      <c r="AP19" s="977"/>
      <c r="AQ19" s="978"/>
      <c r="AR19" s="982" t="s">
        <v>269</v>
      </c>
      <c r="AS19" s="1006"/>
      <c r="AT19" s="565" t="str">
        <f>IF(AT17="","",AT18*0.0258)</f>
        <v/>
      </c>
      <c r="AU19" s="566" t="str">
        <f t="shared" ref="AU19:BE19" si="3">IF(AU17="","",AU18*0.0258)</f>
        <v/>
      </c>
      <c r="AV19" s="566" t="str">
        <f t="shared" si="3"/>
        <v/>
      </c>
      <c r="AW19" s="566" t="str">
        <f t="shared" si="3"/>
        <v/>
      </c>
      <c r="AX19" s="566" t="str">
        <f t="shared" si="3"/>
        <v/>
      </c>
      <c r="AY19" s="566" t="str">
        <f t="shared" si="3"/>
        <v/>
      </c>
      <c r="AZ19" s="566" t="str">
        <f t="shared" si="3"/>
        <v/>
      </c>
      <c r="BA19" s="566" t="str">
        <f t="shared" si="3"/>
        <v/>
      </c>
      <c r="BB19" s="566" t="str">
        <f t="shared" si="3"/>
        <v/>
      </c>
      <c r="BC19" s="566" t="str">
        <f t="shared" si="3"/>
        <v/>
      </c>
      <c r="BD19" s="566" t="str">
        <f t="shared" si="3"/>
        <v/>
      </c>
      <c r="BE19" s="567" t="str">
        <f t="shared" si="3"/>
        <v/>
      </c>
      <c r="BF19" s="59"/>
    </row>
    <row r="20" spans="1:70" ht="18" customHeight="1">
      <c r="A20" s="1153"/>
      <c r="B20" s="59"/>
      <c r="C20" s="995"/>
      <c r="D20" s="996"/>
      <c r="E20" s="1057" t="s">
        <v>221</v>
      </c>
      <c r="F20" s="1058"/>
      <c r="G20" s="1058"/>
      <c r="H20" s="1058"/>
      <c r="I20" s="1058"/>
      <c r="J20" s="1058"/>
      <c r="K20" s="1051"/>
      <c r="L20" s="1051"/>
      <c r="M20" s="1051"/>
      <c r="N20" s="1051"/>
      <c r="O20" s="1051"/>
      <c r="P20" s="1051"/>
      <c r="Q20" s="1051"/>
      <c r="R20" s="1051"/>
      <c r="S20" s="1051"/>
      <c r="T20" s="1051"/>
      <c r="U20" s="1051"/>
      <c r="V20" s="1051"/>
      <c r="W20" s="1051"/>
      <c r="X20" s="1051"/>
      <c r="Y20" s="1051"/>
      <c r="Z20" s="1051"/>
      <c r="AA20" s="1051"/>
      <c r="AB20" s="1051"/>
      <c r="AC20" s="1052"/>
      <c r="AD20" s="1059" t="s">
        <v>360</v>
      </c>
      <c r="AE20" s="1036"/>
      <c r="AF20" s="1036"/>
      <c r="AG20" s="1036"/>
      <c r="AH20" s="1037"/>
      <c r="AI20" s="976">
        <f t="shared" si="0"/>
        <v>0</v>
      </c>
      <c r="AJ20" s="977"/>
      <c r="AK20" s="977"/>
      <c r="AL20" s="977"/>
      <c r="AM20" s="977"/>
      <c r="AN20" s="977"/>
      <c r="AO20" s="977"/>
      <c r="AP20" s="977"/>
      <c r="AQ20" s="978"/>
      <c r="AR20" s="982" t="s">
        <v>270</v>
      </c>
      <c r="AS20" s="1006"/>
      <c r="AT20" s="565" t="str">
        <f>IF(AT17="","",AT18*0.0136*44/12)</f>
        <v/>
      </c>
      <c r="AU20" s="566" t="str">
        <f t="shared" ref="AU20:BE20" si="4">IF(AU17="","",AU18*0.0136*44/12)</f>
        <v/>
      </c>
      <c r="AV20" s="566" t="str">
        <f t="shared" si="4"/>
        <v/>
      </c>
      <c r="AW20" s="566" t="str">
        <f t="shared" si="4"/>
        <v/>
      </c>
      <c r="AX20" s="566" t="str">
        <f t="shared" si="4"/>
        <v/>
      </c>
      <c r="AY20" s="566" t="str">
        <f t="shared" si="4"/>
        <v/>
      </c>
      <c r="AZ20" s="566" t="str">
        <f t="shared" si="4"/>
        <v/>
      </c>
      <c r="BA20" s="566" t="str">
        <f t="shared" si="4"/>
        <v/>
      </c>
      <c r="BB20" s="566" t="str">
        <f t="shared" si="4"/>
        <v/>
      </c>
      <c r="BC20" s="566" t="str">
        <f t="shared" si="4"/>
        <v/>
      </c>
      <c r="BD20" s="566" t="str">
        <f t="shared" si="4"/>
        <v/>
      </c>
      <c r="BE20" s="567" t="str">
        <f t="shared" si="4"/>
        <v/>
      </c>
      <c r="BF20" s="59"/>
    </row>
    <row r="21" spans="1:70" ht="18" customHeight="1">
      <c r="A21" s="1153"/>
      <c r="B21" s="59"/>
      <c r="C21" s="991" t="s">
        <v>222</v>
      </c>
      <c r="D21" s="992"/>
      <c r="E21" s="1077" t="s">
        <v>248</v>
      </c>
      <c r="F21" s="1014"/>
      <c r="G21" s="1014"/>
      <c r="H21" s="1014"/>
      <c r="I21" s="1014"/>
      <c r="J21" s="1014"/>
      <c r="K21" s="1014"/>
      <c r="L21" s="1014"/>
      <c r="M21" s="1014"/>
      <c r="N21" s="1014"/>
      <c r="O21" s="1014"/>
      <c r="P21" s="1014"/>
      <c r="Q21" s="1014"/>
      <c r="R21" s="1014"/>
      <c r="S21" s="1014"/>
      <c r="T21" s="1014"/>
      <c r="U21" s="1014"/>
      <c r="V21" s="1014"/>
      <c r="W21" s="1014"/>
      <c r="X21" s="1014"/>
      <c r="Y21" s="1014"/>
      <c r="Z21" s="1014"/>
      <c r="AA21" s="1014"/>
      <c r="AB21" s="1014"/>
      <c r="AC21" s="1015"/>
      <c r="AD21" s="1000" t="s">
        <v>219</v>
      </c>
      <c r="AE21" s="1001"/>
      <c r="AF21" s="1001"/>
      <c r="AG21" s="1001"/>
      <c r="AH21" s="1002"/>
      <c r="AI21" s="976">
        <f t="shared" si="0"/>
        <v>0</v>
      </c>
      <c r="AJ21" s="977"/>
      <c r="AK21" s="977"/>
      <c r="AL21" s="977"/>
      <c r="AM21" s="977"/>
      <c r="AN21" s="977"/>
      <c r="AO21" s="977"/>
      <c r="AP21" s="977"/>
      <c r="AQ21" s="978"/>
      <c r="AR21" s="982" t="s">
        <v>271</v>
      </c>
      <c r="AS21" s="1006"/>
      <c r="AT21" s="562"/>
      <c r="AU21" s="563"/>
      <c r="AV21" s="563"/>
      <c r="AW21" s="563"/>
      <c r="AX21" s="563"/>
      <c r="AY21" s="563"/>
      <c r="AZ21" s="563"/>
      <c r="BA21" s="563"/>
      <c r="BB21" s="563"/>
      <c r="BC21" s="563"/>
      <c r="BD21" s="563"/>
      <c r="BE21" s="564"/>
      <c r="BF21" s="59"/>
    </row>
    <row r="22" spans="1:70" ht="18" customHeight="1">
      <c r="A22" s="1153"/>
      <c r="B22" s="59"/>
      <c r="C22" s="993"/>
      <c r="D22" s="994"/>
      <c r="E22" s="1077" t="s">
        <v>249</v>
      </c>
      <c r="F22" s="1014"/>
      <c r="G22" s="1014"/>
      <c r="H22" s="1014"/>
      <c r="I22" s="1014"/>
      <c r="J22" s="1014"/>
      <c r="K22" s="1014"/>
      <c r="L22" s="1014"/>
      <c r="M22" s="1014"/>
      <c r="N22" s="1014"/>
      <c r="O22" s="1014"/>
      <c r="P22" s="1014"/>
      <c r="Q22" s="1014"/>
      <c r="R22" s="1014"/>
      <c r="S22" s="1014"/>
      <c r="T22" s="1014"/>
      <c r="U22" s="1014"/>
      <c r="V22" s="1014"/>
      <c r="W22" s="1014"/>
      <c r="X22" s="1014"/>
      <c r="Y22" s="1014"/>
      <c r="Z22" s="1014"/>
      <c r="AA22" s="1014"/>
      <c r="AB22" s="1014"/>
      <c r="AC22" s="1015"/>
      <c r="AD22" s="1000" t="s">
        <v>219</v>
      </c>
      <c r="AE22" s="1001"/>
      <c r="AF22" s="1001"/>
      <c r="AG22" s="1001"/>
      <c r="AH22" s="1002"/>
      <c r="AI22" s="976">
        <f t="shared" si="0"/>
        <v>0</v>
      </c>
      <c r="AJ22" s="977"/>
      <c r="AK22" s="977"/>
      <c r="AL22" s="977"/>
      <c r="AM22" s="977"/>
      <c r="AN22" s="977"/>
      <c r="AO22" s="977"/>
      <c r="AP22" s="977"/>
      <c r="AQ22" s="978"/>
      <c r="AR22" s="982" t="s">
        <v>272</v>
      </c>
      <c r="AS22" s="1006"/>
      <c r="AT22" s="562"/>
      <c r="AU22" s="563"/>
      <c r="AV22" s="563"/>
      <c r="AW22" s="563"/>
      <c r="AX22" s="563"/>
      <c r="AY22" s="563"/>
      <c r="AZ22" s="563"/>
      <c r="BA22" s="563"/>
      <c r="BB22" s="563"/>
      <c r="BC22" s="563"/>
      <c r="BD22" s="563"/>
      <c r="BE22" s="564"/>
      <c r="BF22" s="59"/>
    </row>
    <row r="23" spans="1:70" ht="18" customHeight="1">
      <c r="A23" s="1153"/>
      <c r="B23" s="59"/>
      <c r="C23" s="995"/>
      <c r="D23" s="996"/>
      <c r="E23" s="1077" t="s">
        <v>250</v>
      </c>
      <c r="F23" s="1014"/>
      <c r="G23" s="1014"/>
      <c r="H23" s="1014"/>
      <c r="I23" s="1014"/>
      <c r="J23" s="1014"/>
      <c r="K23" s="1014"/>
      <c r="L23" s="1014"/>
      <c r="M23" s="1014"/>
      <c r="N23" s="1014"/>
      <c r="O23" s="1014"/>
      <c r="P23" s="1014"/>
      <c r="Q23" s="1014"/>
      <c r="R23" s="1014"/>
      <c r="S23" s="1014"/>
      <c r="T23" s="1014"/>
      <c r="U23" s="1014"/>
      <c r="V23" s="1014"/>
      <c r="W23" s="1014"/>
      <c r="X23" s="1014"/>
      <c r="Y23" s="1014"/>
      <c r="Z23" s="1014"/>
      <c r="AA23" s="1014"/>
      <c r="AB23" s="1014"/>
      <c r="AC23" s="1015"/>
      <c r="AD23" s="1000" t="s">
        <v>219</v>
      </c>
      <c r="AE23" s="1001"/>
      <c r="AF23" s="1001"/>
      <c r="AG23" s="1001"/>
      <c r="AH23" s="1002"/>
      <c r="AI23" s="976">
        <f t="shared" si="0"/>
        <v>0</v>
      </c>
      <c r="AJ23" s="977"/>
      <c r="AK23" s="977"/>
      <c r="AL23" s="977"/>
      <c r="AM23" s="977"/>
      <c r="AN23" s="977"/>
      <c r="AO23" s="977"/>
      <c r="AP23" s="977"/>
      <c r="AQ23" s="978"/>
      <c r="AR23" s="982" t="s">
        <v>273</v>
      </c>
      <c r="AS23" s="1006"/>
      <c r="AT23" s="562"/>
      <c r="AU23" s="563"/>
      <c r="AV23" s="563"/>
      <c r="AW23" s="563"/>
      <c r="AX23" s="563"/>
      <c r="AY23" s="563"/>
      <c r="AZ23" s="563"/>
      <c r="BA23" s="563"/>
      <c r="BB23" s="563"/>
      <c r="BC23" s="563"/>
      <c r="BD23" s="563"/>
      <c r="BE23" s="564"/>
      <c r="BF23" s="59"/>
    </row>
    <row r="24" spans="1:70" ht="18" customHeight="1">
      <c r="A24" s="1153"/>
      <c r="B24" s="59"/>
      <c r="C24" s="1071" t="s">
        <v>226</v>
      </c>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3"/>
      <c r="AD24" s="1000" t="s">
        <v>219</v>
      </c>
      <c r="AE24" s="1001"/>
      <c r="AF24" s="1001"/>
      <c r="AG24" s="1001"/>
      <c r="AH24" s="1002"/>
      <c r="AI24" s="976">
        <f t="shared" si="0"/>
        <v>0</v>
      </c>
      <c r="AJ24" s="977"/>
      <c r="AK24" s="977"/>
      <c r="AL24" s="977"/>
      <c r="AM24" s="977"/>
      <c r="AN24" s="977"/>
      <c r="AO24" s="977"/>
      <c r="AP24" s="977"/>
      <c r="AQ24" s="978"/>
      <c r="AR24" s="982" t="s">
        <v>274</v>
      </c>
      <c r="AS24" s="1006"/>
      <c r="AT24" s="574" t="str">
        <f t="shared" ref="AT24:BE24" si="5">IF(SUM(AT13:AT15)=0,"",AT13*$AT$5+AT14*$AT$6+AT15*$AT$7+AT16*$AT$8+AT21*$AW$5+AT22*$AW$6+AT23*$AW$7)</f>
        <v/>
      </c>
      <c r="AU24" s="575" t="str">
        <f>IF(SUM(AU13:AU15)=0,"",AU13*$AT$5+AU14*$AT$6+AU15*$AT$7+AU16*$AT$8+AU21*$AW$5+AU22*$AW$6+AU23*$AW$7)</f>
        <v/>
      </c>
      <c r="AV24" s="575" t="str">
        <f t="shared" si="5"/>
        <v/>
      </c>
      <c r="AW24" s="575" t="str">
        <f t="shared" si="5"/>
        <v/>
      </c>
      <c r="AX24" s="575" t="str">
        <f t="shared" si="5"/>
        <v/>
      </c>
      <c r="AY24" s="575" t="str">
        <f t="shared" si="5"/>
        <v/>
      </c>
      <c r="AZ24" s="575" t="str">
        <f>IF(SUM(AZ13:AZ15)=0,"",AZ13*$AT$5+AZ14*$AT$6+AZ15*$AT$7+AZ16*$AT$8+AZ21*$AW$5+AZ22*$AW$6+AZ23*$AW$7)</f>
        <v/>
      </c>
      <c r="BA24" s="575" t="str">
        <f t="shared" si="5"/>
        <v/>
      </c>
      <c r="BB24" s="575" t="str">
        <f t="shared" si="5"/>
        <v/>
      </c>
      <c r="BC24" s="575" t="str">
        <f t="shared" si="5"/>
        <v/>
      </c>
      <c r="BD24" s="575" t="str">
        <f t="shared" si="5"/>
        <v/>
      </c>
      <c r="BE24" s="576" t="str">
        <f t="shared" si="5"/>
        <v/>
      </c>
      <c r="BF24" s="59"/>
    </row>
    <row r="25" spans="1:70" ht="18" customHeight="1">
      <c r="A25" s="1153"/>
      <c r="B25" s="59"/>
      <c r="C25" s="1074"/>
      <c r="D25" s="1075"/>
      <c r="E25" s="1075"/>
      <c r="F25" s="1075"/>
      <c r="G25" s="1075"/>
      <c r="H25" s="1075"/>
      <c r="I25" s="1075"/>
      <c r="J25" s="1075"/>
      <c r="K25" s="1075"/>
      <c r="L25" s="1075"/>
      <c r="M25" s="1075"/>
      <c r="N25" s="1075"/>
      <c r="O25" s="1075"/>
      <c r="P25" s="1075"/>
      <c r="Q25" s="1075"/>
      <c r="R25" s="1075"/>
      <c r="S25" s="1075"/>
      <c r="T25" s="1075"/>
      <c r="U25" s="1075"/>
      <c r="V25" s="1075"/>
      <c r="W25" s="1075"/>
      <c r="X25" s="1075"/>
      <c r="Y25" s="1075"/>
      <c r="Z25" s="1075"/>
      <c r="AA25" s="1075"/>
      <c r="AB25" s="1075"/>
      <c r="AC25" s="1076"/>
      <c r="AD25" s="1000" t="s">
        <v>220</v>
      </c>
      <c r="AE25" s="1001"/>
      <c r="AF25" s="1001"/>
      <c r="AG25" s="1001"/>
      <c r="AH25" s="1002"/>
      <c r="AI25" s="976">
        <f t="shared" si="0"/>
        <v>0</v>
      </c>
      <c r="AJ25" s="977"/>
      <c r="AK25" s="977"/>
      <c r="AL25" s="977"/>
      <c r="AM25" s="977"/>
      <c r="AN25" s="977"/>
      <c r="AO25" s="977"/>
      <c r="AP25" s="977"/>
      <c r="AQ25" s="978"/>
      <c r="AR25" s="982" t="s">
        <v>275</v>
      </c>
      <c r="AS25" s="1006"/>
      <c r="AT25" s="574" t="str">
        <f t="shared" ref="AT25:BE25" si="6">IF(SUM(AT13:AT15)=0,"",AT24*0.0258)</f>
        <v/>
      </c>
      <c r="AU25" s="575" t="str">
        <f t="shared" si="6"/>
        <v/>
      </c>
      <c r="AV25" s="575" t="str">
        <f t="shared" si="6"/>
        <v/>
      </c>
      <c r="AW25" s="575" t="str">
        <f>IF(SUM(AW13:AW15)=0,"",AW24*0.0258)</f>
        <v/>
      </c>
      <c r="AX25" s="575" t="str">
        <f t="shared" si="6"/>
        <v/>
      </c>
      <c r="AY25" s="575" t="str">
        <f t="shared" si="6"/>
        <v/>
      </c>
      <c r="AZ25" s="575" t="str">
        <f t="shared" si="6"/>
        <v/>
      </c>
      <c r="BA25" s="575" t="str">
        <f t="shared" si="6"/>
        <v/>
      </c>
      <c r="BB25" s="575" t="str">
        <f t="shared" si="6"/>
        <v/>
      </c>
      <c r="BC25" s="575" t="str">
        <f t="shared" si="6"/>
        <v/>
      </c>
      <c r="BD25" s="575" t="str">
        <f t="shared" si="6"/>
        <v/>
      </c>
      <c r="BE25" s="576" t="str">
        <f t="shared" si="6"/>
        <v/>
      </c>
      <c r="BF25" s="59"/>
    </row>
    <row r="26" spans="1:70" ht="18" customHeight="1">
      <c r="A26" s="1153"/>
      <c r="B26" s="59"/>
      <c r="C26" s="1084" t="s">
        <v>227</v>
      </c>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9"/>
      <c r="AD26" s="1000" t="s">
        <v>219</v>
      </c>
      <c r="AE26" s="1001"/>
      <c r="AF26" s="1001"/>
      <c r="AG26" s="1001"/>
      <c r="AH26" s="1002"/>
      <c r="AI26" s="976">
        <f t="shared" si="0"/>
        <v>0</v>
      </c>
      <c r="AJ26" s="977"/>
      <c r="AK26" s="977"/>
      <c r="AL26" s="977"/>
      <c r="AM26" s="977"/>
      <c r="AN26" s="977"/>
      <c r="AO26" s="977"/>
      <c r="AP26" s="977"/>
      <c r="AQ26" s="978"/>
      <c r="AR26" s="982" t="s">
        <v>276</v>
      </c>
      <c r="AS26" s="1006"/>
      <c r="AT26" s="574" t="str">
        <f t="shared" ref="AT26:BE26" si="7">IF(SUM(AT13:AT15)=0,"",AT24-AT18)</f>
        <v/>
      </c>
      <c r="AU26" s="575" t="str">
        <f t="shared" si="7"/>
        <v/>
      </c>
      <c r="AV26" s="575" t="str">
        <f t="shared" si="7"/>
        <v/>
      </c>
      <c r="AW26" s="575" t="str">
        <f t="shared" si="7"/>
        <v/>
      </c>
      <c r="AX26" s="575" t="str">
        <f t="shared" si="7"/>
        <v/>
      </c>
      <c r="AY26" s="575" t="str">
        <f t="shared" si="7"/>
        <v/>
      </c>
      <c r="AZ26" s="575" t="str">
        <f t="shared" si="7"/>
        <v/>
      </c>
      <c r="BA26" s="575" t="str">
        <f t="shared" si="7"/>
        <v/>
      </c>
      <c r="BB26" s="575" t="str">
        <f t="shared" si="7"/>
        <v/>
      </c>
      <c r="BC26" s="575" t="str">
        <f t="shared" si="7"/>
        <v/>
      </c>
      <c r="BD26" s="575" t="str">
        <f t="shared" si="7"/>
        <v/>
      </c>
      <c r="BE26" s="576" t="str">
        <f t="shared" si="7"/>
        <v/>
      </c>
      <c r="BF26" s="59"/>
    </row>
    <row r="27" spans="1:70" s="94" customFormat="1" ht="18" customHeight="1">
      <c r="A27" s="1153"/>
      <c r="B27" s="59"/>
      <c r="C27" s="1085"/>
      <c r="D27" s="1051"/>
      <c r="E27" s="1051"/>
      <c r="F27" s="1051"/>
      <c r="G27" s="1051"/>
      <c r="H27" s="1051"/>
      <c r="I27" s="1051"/>
      <c r="J27" s="1051"/>
      <c r="K27" s="1051"/>
      <c r="L27" s="1051"/>
      <c r="M27" s="1051"/>
      <c r="N27" s="1051"/>
      <c r="O27" s="1051"/>
      <c r="P27" s="1051"/>
      <c r="Q27" s="1051"/>
      <c r="R27" s="1051"/>
      <c r="S27" s="1051"/>
      <c r="T27" s="1051"/>
      <c r="U27" s="1051"/>
      <c r="V27" s="1051"/>
      <c r="W27" s="1051"/>
      <c r="X27" s="1051"/>
      <c r="Y27" s="1051"/>
      <c r="Z27" s="1051"/>
      <c r="AA27" s="1051"/>
      <c r="AB27" s="1051"/>
      <c r="AC27" s="1052"/>
      <c r="AD27" s="1000" t="s">
        <v>220</v>
      </c>
      <c r="AE27" s="1001"/>
      <c r="AF27" s="1001"/>
      <c r="AG27" s="1001"/>
      <c r="AH27" s="1002"/>
      <c r="AI27" s="976">
        <f t="shared" si="0"/>
        <v>0</v>
      </c>
      <c r="AJ27" s="977"/>
      <c r="AK27" s="977"/>
      <c r="AL27" s="977"/>
      <c r="AM27" s="977"/>
      <c r="AN27" s="977"/>
      <c r="AO27" s="977"/>
      <c r="AP27" s="977"/>
      <c r="AQ27" s="978"/>
      <c r="AR27" s="982" t="s">
        <v>277</v>
      </c>
      <c r="AS27" s="1006"/>
      <c r="AT27" s="574" t="str">
        <f t="shared" ref="AT27:BE27" si="8">IF(SUM(AT13:AT15)=0,"",AT25-AT19)</f>
        <v/>
      </c>
      <c r="AU27" s="575" t="str">
        <f t="shared" si="8"/>
        <v/>
      </c>
      <c r="AV27" s="575" t="str">
        <f>IF(SUM(AV13:AV15)=0,"",AV25-AV19)</f>
        <v/>
      </c>
      <c r="AW27" s="575" t="str">
        <f t="shared" si="8"/>
        <v/>
      </c>
      <c r="AX27" s="575" t="str">
        <f t="shared" si="8"/>
        <v/>
      </c>
      <c r="AY27" s="575" t="str">
        <f t="shared" si="8"/>
        <v/>
      </c>
      <c r="AZ27" s="575" t="str">
        <f t="shared" si="8"/>
        <v/>
      </c>
      <c r="BA27" s="575" t="str">
        <f t="shared" si="8"/>
        <v/>
      </c>
      <c r="BB27" s="575" t="str">
        <f t="shared" si="8"/>
        <v/>
      </c>
      <c r="BC27" s="575" t="str">
        <f t="shared" si="8"/>
        <v/>
      </c>
      <c r="BD27" s="575" t="str">
        <f t="shared" si="8"/>
        <v/>
      </c>
      <c r="BE27" s="576" t="str">
        <f t="shared" si="8"/>
        <v/>
      </c>
      <c r="BF27" s="59"/>
    </row>
    <row r="28" spans="1:70" ht="18" customHeight="1">
      <c r="A28" s="1153"/>
      <c r="B28" s="59"/>
      <c r="C28" s="1078" t="s">
        <v>228</v>
      </c>
      <c r="D28" s="1014"/>
      <c r="E28" s="1014"/>
      <c r="F28" s="1014"/>
      <c r="G28" s="1014"/>
      <c r="H28" s="1014"/>
      <c r="I28" s="1014"/>
      <c r="J28" s="1014"/>
      <c r="K28" s="1014"/>
      <c r="L28" s="1014"/>
      <c r="M28" s="1014"/>
      <c r="N28" s="1014"/>
      <c r="O28" s="1014"/>
      <c r="P28" s="1014"/>
      <c r="Q28" s="1014"/>
      <c r="R28" s="1014"/>
      <c r="S28" s="1014"/>
      <c r="T28" s="1014"/>
      <c r="U28" s="1014"/>
      <c r="V28" s="1014"/>
      <c r="W28" s="1014"/>
      <c r="X28" s="1014"/>
      <c r="Y28" s="1014"/>
      <c r="Z28" s="1014"/>
      <c r="AA28" s="1014"/>
      <c r="AB28" s="1014"/>
      <c r="AC28" s="1015"/>
      <c r="AD28" s="1000" t="s">
        <v>278</v>
      </c>
      <c r="AE28" s="1001"/>
      <c r="AF28" s="1001"/>
      <c r="AG28" s="1001"/>
      <c r="AH28" s="1002"/>
      <c r="AI28" s="976">
        <f>IF(AI25=0,0,ROUND(AI27/AI25*100,1))</f>
        <v>0</v>
      </c>
      <c r="AJ28" s="977"/>
      <c r="AK28" s="977"/>
      <c r="AL28" s="977"/>
      <c r="AM28" s="977"/>
      <c r="AN28" s="977"/>
      <c r="AO28" s="977"/>
      <c r="AP28" s="977"/>
      <c r="AQ28" s="978"/>
      <c r="AR28" s="982" t="s">
        <v>279</v>
      </c>
      <c r="AS28" s="1006"/>
      <c r="AT28" s="577" t="str">
        <f t="shared" ref="AT28:BE28" si="9">IF(SUM(AT13:AT15)=0,"",ROUND(AT27/AT25*100,1))</f>
        <v/>
      </c>
      <c r="AU28" s="578" t="str">
        <f t="shared" si="9"/>
        <v/>
      </c>
      <c r="AV28" s="578" t="str">
        <f t="shared" si="9"/>
        <v/>
      </c>
      <c r="AW28" s="578" t="str">
        <f t="shared" si="9"/>
        <v/>
      </c>
      <c r="AX28" s="578" t="str">
        <f t="shared" si="9"/>
        <v/>
      </c>
      <c r="AY28" s="578" t="str">
        <f t="shared" si="9"/>
        <v/>
      </c>
      <c r="AZ28" s="578" t="str">
        <f t="shared" si="9"/>
        <v/>
      </c>
      <c r="BA28" s="578" t="str">
        <f t="shared" si="9"/>
        <v/>
      </c>
      <c r="BB28" s="578" t="str">
        <f t="shared" si="9"/>
        <v/>
      </c>
      <c r="BC28" s="578" t="str">
        <f t="shared" si="9"/>
        <v/>
      </c>
      <c r="BD28" s="578" t="str">
        <f t="shared" si="9"/>
        <v/>
      </c>
      <c r="BE28" s="579" t="str">
        <f t="shared" si="9"/>
        <v/>
      </c>
      <c r="BF28" s="59"/>
    </row>
    <row r="29" spans="1:70" ht="18" customHeight="1">
      <c r="A29" s="1153"/>
      <c r="B29" s="59"/>
      <c r="C29" s="1079" t="s">
        <v>229</v>
      </c>
      <c r="D29" s="1080"/>
      <c r="E29" s="1080"/>
      <c r="F29" s="1080"/>
      <c r="G29" s="1080"/>
      <c r="H29" s="1080"/>
      <c r="I29" s="1080"/>
      <c r="J29" s="1080"/>
      <c r="K29" s="1080"/>
      <c r="L29" s="1080"/>
      <c r="M29" s="1080"/>
      <c r="N29" s="1080"/>
      <c r="O29" s="1080"/>
      <c r="P29" s="1080"/>
      <c r="Q29" s="1080"/>
      <c r="R29" s="1080"/>
      <c r="S29" s="1080"/>
      <c r="T29" s="1080"/>
      <c r="U29" s="1080"/>
      <c r="V29" s="1080"/>
      <c r="W29" s="1080"/>
      <c r="X29" s="1080"/>
      <c r="Y29" s="1080"/>
      <c r="Z29" s="1080"/>
      <c r="AA29" s="1080"/>
      <c r="AB29" s="1080"/>
      <c r="AC29" s="1080"/>
      <c r="AD29" s="1081" t="s">
        <v>360</v>
      </c>
      <c r="AE29" s="1081"/>
      <c r="AF29" s="1081"/>
      <c r="AG29" s="1081"/>
      <c r="AH29" s="1081"/>
      <c r="AI29" s="1082">
        <f>SUM(AT29:BE29)</f>
        <v>0</v>
      </c>
      <c r="AJ29" s="1082"/>
      <c r="AK29" s="1082"/>
      <c r="AL29" s="1082"/>
      <c r="AM29" s="1082"/>
      <c r="AN29" s="1082"/>
      <c r="AO29" s="1082"/>
      <c r="AP29" s="1082"/>
      <c r="AQ29" s="1082"/>
      <c r="AR29" s="1083" t="s">
        <v>280</v>
      </c>
      <c r="AS29" s="1083"/>
      <c r="AT29" s="574" t="str">
        <f t="shared" ref="AT29:BE29" si="10">IF(SUM(AT13:AT15)=0,"",AT12*0.65+(AT21*$AW$5+AT22*$AW$6+AT23*$AW$7)*0.0136*44/12)</f>
        <v/>
      </c>
      <c r="AU29" s="575" t="str">
        <f>IF(SUM(AU13:AU15)=0,"",AU12*0.65+(AU21*$AW$5+AU22*$AW$6+AU23*$AW$7)*0.0136*44/12)</f>
        <v/>
      </c>
      <c r="AV29" s="575" t="str">
        <f t="shared" si="10"/>
        <v/>
      </c>
      <c r="AW29" s="575" t="str">
        <f t="shared" si="10"/>
        <v/>
      </c>
      <c r="AX29" s="575" t="str">
        <f t="shared" si="10"/>
        <v/>
      </c>
      <c r="AY29" s="575" t="str">
        <f t="shared" si="10"/>
        <v/>
      </c>
      <c r="AZ29" s="575" t="str">
        <f>IF(SUM(AZ13:AZ15)=0,"",AZ12*0.65+(AZ21*$AW$5+AZ22*$AW$6+AZ23*$AW$7)*0.0136*44/12)</f>
        <v/>
      </c>
      <c r="BA29" s="575" t="str">
        <f t="shared" si="10"/>
        <v/>
      </c>
      <c r="BB29" s="575" t="str">
        <f t="shared" si="10"/>
        <v/>
      </c>
      <c r="BC29" s="575" t="str">
        <f t="shared" si="10"/>
        <v/>
      </c>
      <c r="BD29" s="575" t="str">
        <f t="shared" si="10"/>
        <v/>
      </c>
      <c r="BE29" s="580" t="str">
        <f t="shared" si="10"/>
        <v/>
      </c>
      <c r="BF29" s="59"/>
    </row>
    <row r="30" spans="1:70" ht="18" customHeight="1">
      <c r="A30" s="1153"/>
      <c r="B30" s="59"/>
      <c r="C30" s="970" t="s">
        <v>358</v>
      </c>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1"/>
      <c r="AC30" s="971"/>
      <c r="AD30" s="974" t="s">
        <v>361</v>
      </c>
      <c r="AE30" s="974"/>
      <c r="AF30" s="974"/>
      <c r="AG30" s="974"/>
      <c r="AH30" s="974"/>
      <c r="AI30" s="976">
        <f t="shared" ref="AI30:AQ30" si="11">IF(AI20="","",AI29-AI20)</f>
        <v>0</v>
      </c>
      <c r="AJ30" s="977" t="str">
        <f t="shared" si="11"/>
        <v/>
      </c>
      <c r="AK30" s="977" t="str">
        <f t="shared" si="11"/>
        <v/>
      </c>
      <c r="AL30" s="977" t="str">
        <f t="shared" si="11"/>
        <v/>
      </c>
      <c r="AM30" s="977" t="str">
        <f t="shared" si="11"/>
        <v/>
      </c>
      <c r="AN30" s="977" t="str">
        <f t="shared" si="11"/>
        <v/>
      </c>
      <c r="AO30" s="977" t="str">
        <f t="shared" si="11"/>
        <v/>
      </c>
      <c r="AP30" s="977" t="str">
        <f t="shared" si="11"/>
        <v/>
      </c>
      <c r="AQ30" s="978" t="str">
        <f t="shared" si="11"/>
        <v/>
      </c>
      <c r="AR30" s="982" t="s">
        <v>363</v>
      </c>
      <c r="AS30" s="983"/>
      <c r="AT30" s="574" t="str">
        <f>IF(AT20="","",AT29-AT20)</f>
        <v/>
      </c>
      <c r="AU30" s="575" t="str">
        <f t="shared" ref="AU30:BE30" si="12">IF(AU20="","",AU29-AU20)</f>
        <v/>
      </c>
      <c r="AV30" s="575" t="str">
        <f t="shared" si="12"/>
        <v/>
      </c>
      <c r="AW30" s="575" t="str">
        <f t="shared" si="12"/>
        <v/>
      </c>
      <c r="AX30" s="575" t="str">
        <f t="shared" si="12"/>
        <v/>
      </c>
      <c r="AY30" s="575" t="str">
        <f t="shared" si="12"/>
        <v/>
      </c>
      <c r="AZ30" s="575" t="str">
        <f t="shared" si="12"/>
        <v/>
      </c>
      <c r="BA30" s="575" t="str">
        <f t="shared" si="12"/>
        <v/>
      </c>
      <c r="BB30" s="575" t="str">
        <f t="shared" si="12"/>
        <v/>
      </c>
      <c r="BC30" s="575" t="str">
        <f t="shared" si="12"/>
        <v/>
      </c>
      <c r="BD30" s="575" t="str">
        <f t="shared" si="12"/>
        <v/>
      </c>
      <c r="BE30" s="580" t="str">
        <f t="shared" si="12"/>
        <v/>
      </c>
      <c r="BF30" s="59"/>
    </row>
    <row r="31" spans="1:70" ht="18" customHeight="1" thickBot="1">
      <c r="A31" s="1153"/>
      <c r="B31" s="59"/>
      <c r="C31" s="972" t="s">
        <v>359</v>
      </c>
      <c r="D31" s="973"/>
      <c r="E31" s="973"/>
      <c r="F31" s="973"/>
      <c r="G31" s="973"/>
      <c r="H31" s="973"/>
      <c r="I31" s="973"/>
      <c r="J31" s="973"/>
      <c r="K31" s="973"/>
      <c r="L31" s="973"/>
      <c r="M31" s="973"/>
      <c r="N31" s="973"/>
      <c r="O31" s="973"/>
      <c r="P31" s="973"/>
      <c r="Q31" s="973"/>
      <c r="R31" s="973"/>
      <c r="S31" s="973"/>
      <c r="T31" s="973"/>
      <c r="U31" s="973"/>
      <c r="V31" s="973"/>
      <c r="W31" s="973"/>
      <c r="X31" s="973"/>
      <c r="Y31" s="973"/>
      <c r="Z31" s="973"/>
      <c r="AA31" s="973"/>
      <c r="AB31" s="973"/>
      <c r="AC31" s="973"/>
      <c r="AD31" s="975" t="s">
        <v>362</v>
      </c>
      <c r="AE31" s="975"/>
      <c r="AF31" s="975"/>
      <c r="AG31" s="975"/>
      <c r="AH31" s="975"/>
      <c r="AI31" s="979">
        <f>IF(AI30=0,0,AI30/AI29*100)</f>
        <v>0</v>
      </c>
      <c r="AJ31" s="980" t="str">
        <f t="shared" ref="AJ31:AQ31" si="13">IF(AJ30="","",AJ30/AJ29)</f>
        <v/>
      </c>
      <c r="AK31" s="980" t="str">
        <f t="shared" si="13"/>
        <v/>
      </c>
      <c r="AL31" s="980" t="str">
        <f t="shared" si="13"/>
        <v/>
      </c>
      <c r="AM31" s="980" t="str">
        <f t="shared" si="13"/>
        <v/>
      </c>
      <c r="AN31" s="980" t="str">
        <f t="shared" si="13"/>
        <v/>
      </c>
      <c r="AO31" s="980" t="str">
        <f t="shared" si="13"/>
        <v/>
      </c>
      <c r="AP31" s="980" t="str">
        <f t="shared" si="13"/>
        <v/>
      </c>
      <c r="AQ31" s="981" t="str">
        <f t="shared" si="13"/>
        <v/>
      </c>
      <c r="AR31" s="984" t="s">
        <v>364</v>
      </c>
      <c r="AS31" s="985"/>
      <c r="AT31" s="581" t="str">
        <f t="shared" ref="AT31:BE31" si="14">IF(AT30="","",AT30/AT29*100)</f>
        <v/>
      </c>
      <c r="AU31" s="582" t="str">
        <f t="shared" si="14"/>
        <v/>
      </c>
      <c r="AV31" s="582" t="str">
        <f t="shared" si="14"/>
        <v/>
      </c>
      <c r="AW31" s="582" t="str">
        <f t="shared" si="14"/>
        <v/>
      </c>
      <c r="AX31" s="582" t="str">
        <f t="shared" si="14"/>
        <v/>
      </c>
      <c r="AY31" s="582" t="str">
        <f t="shared" si="14"/>
        <v/>
      </c>
      <c r="AZ31" s="582" t="str">
        <f t="shared" si="14"/>
        <v/>
      </c>
      <c r="BA31" s="582" t="str">
        <f t="shared" si="14"/>
        <v/>
      </c>
      <c r="BB31" s="582" t="str">
        <f t="shared" si="14"/>
        <v/>
      </c>
      <c r="BC31" s="582" t="str">
        <f t="shared" si="14"/>
        <v/>
      </c>
      <c r="BD31" s="582" t="str">
        <f t="shared" si="14"/>
        <v/>
      </c>
      <c r="BE31" s="583" t="str">
        <f t="shared" si="14"/>
        <v/>
      </c>
      <c r="BF31" s="59"/>
    </row>
    <row r="32" spans="1:70" ht="13.5" customHeight="1" thickBot="1">
      <c r="A32" s="1153"/>
      <c r="B32" s="59"/>
      <c r="C32" s="95" t="s">
        <v>290</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167"/>
      <c r="AU32" s="95"/>
      <c r="AV32" s="95"/>
      <c r="AW32" s="95"/>
      <c r="AX32" s="95"/>
      <c r="AY32" s="95"/>
      <c r="AZ32" s="95"/>
      <c r="BA32" s="95"/>
      <c r="BB32" s="95"/>
      <c r="BC32" s="95"/>
      <c r="BD32" s="95"/>
      <c r="BE32" s="95"/>
      <c r="BF32" s="95"/>
    </row>
    <row r="33" spans="1:59" ht="13.5" customHeight="1" thickBot="1">
      <c r="A33" s="1153"/>
      <c r="B33" s="59"/>
      <c r="C33" s="1103" t="s">
        <v>281</v>
      </c>
      <c r="D33" s="1104"/>
      <c r="E33" s="1092" t="s">
        <v>142</v>
      </c>
      <c r="F33" s="1093"/>
      <c r="G33" s="1093"/>
      <c r="H33" s="1093"/>
      <c r="I33" s="1093"/>
      <c r="J33" s="1104"/>
      <c r="K33" s="1086" t="s">
        <v>230</v>
      </c>
      <c r="L33" s="1087"/>
      <c r="M33" s="1087"/>
      <c r="N33" s="1087"/>
      <c r="O33" s="1087"/>
      <c r="P33" s="1087"/>
      <c r="Q33" s="1087"/>
      <c r="R33" s="1088"/>
      <c r="S33" s="1092" t="s">
        <v>144</v>
      </c>
      <c r="T33" s="1093"/>
      <c r="U33" s="1104"/>
      <c r="V33" s="1086" t="s">
        <v>231</v>
      </c>
      <c r="W33" s="1087"/>
      <c r="X33" s="1087"/>
      <c r="Y33" s="1087"/>
      <c r="Z33" s="1087"/>
      <c r="AA33" s="1088"/>
      <c r="AB33" s="1086" t="s">
        <v>232</v>
      </c>
      <c r="AC33" s="1087"/>
      <c r="AD33" s="1087"/>
      <c r="AE33" s="1088"/>
      <c r="AF33" s="1086" t="s">
        <v>233</v>
      </c>
      <c r="AG33" s="1087"/>
      <c r="AH33" s="1087"/>
      <c r="AI33" s="1087"/>
      <c r="AJ33" s="1088"/>
      <c r="AK33" s="1086" t="s">
        <v>411</v>
      </c>
      <c r="AL33" s="1087"/>
      <c r="AM33" s="1087"/>
      <c r="AN33" s="1087"/>
      <c r="AO33" s="1088"/>
      <c r="AP33" s="1092" t="s">
        <v>413</v>
      </c>
      <c r="AQ33" s="1093"/>
      <c r="AR33" s="1093"/>
      <c r="AS33" s="1094"/>
      <c r="AT33" s="167"/>
      <c r="AU33" s="95"/>
      <c r="AV33" s="95"/>
      <c r="AW33" s="95"/>
      <c r="AX33" s="95"/>
      <c r="AY33" s="95"/>
      <c r="AZ33" s="95"/>
      <c r="BA33" s="95"/>
      <c r="BB33" s="95"/>
      <c r="BC33" s="95"/>
      <c r="BD33" s="95"/>
      <c r="BE33" s="95"/>
      <c r="BF33" s="95"/>
    </row>
    <row r="34" spans="1:59" ht="18" customHeight="1" thickBot="1">
      <c r="A34" s="1153"/>
      <c r="B34" s="59"/>
      <c r="C34" s="1105"/>
      <c r="D34" s="1106"/>
      <c r="E34" s="1095"/>
      <c r="F34" s="1096"/>
      <c r="G34" s="1096"/>
      <c r="H34" s="1096"/>
      <c r="I34" s="1096"/>
      <c r="J34" s="1106"/>
      <c r="K34" s="1089"/>
      <c r="L34" s="1090"/>
      <c r="M34" s="1090"/>
      <c r="N34" s="1090"/>
      <c r="O34" s="1090"/>
      <c r="P34" s="1090"/>
      <c r="Q34" s="1090"/>
      <c r="R34" s="1091"/>
      <c r="S34" s="1095"/>
      <c r="T34" s="1096"/>
      <c r="U34" s="1106"/>
      <c r="V34" s="1089"/>
      <c r="W34" s="1090"/>
      <c r="X34" s="1090"/>
      <c r="Y34" s="1090"/>
      <c r="Z34" s="1090"/>
      <c r="AA34" s="1091"/>
      <c r="AB34" s="1089"/>
      <c r="AC34" s="1090"/>
      <c r="AD34" s="1090"/>
      <c r="AE34" s="1091"/>
      <c r="AF34" s="1089"/>
      <c r="AG34" s="1090"/>
      <c r="AH34" s="1090"/>
      <c r="AI34" s="1090"/>
      <c r="AJ34" s="1091"/>
      <c r="AK34" s="1089"/>
      <c r="AL34" s="1090"/>
      <c r="AM34" s="1090"/>
      <c r="AN34" s="1090"/>
      <c r="AO34" s="1091"/>
      <c r="AP34" s="1095"/>
      <c r="AQ34" s="1096"/>
      <c r="AR34" s="1096"/>
      <c r="AS34" s="1097"/>
      <c r="AT34" s="167"/>
      <c r="AU34" s="1098"/>
      <c r="AV34" s="1099"/>
      <c r="AW34" s="96"/>
      <c r="AX34" s="1098" t="s">
        <v>234</v>
      </c>
      <c r="AY34" s="1100"/>
      <c r="AZ34" s="1101" t="s">
        <v>754</v>
      </c>
      <c r="BA34" s="1102"/>
      <c r="BB34" s="166"/>
      <c r="BC34" s="95"/>
      <c r="BD34" s="59"/>
      <c r="BE34" s="95"/>
      <c r="BF34" s="95"/>
      <c r="BG34" s="59"/>
    </row>
    <row r="35" spans="1:59" ht="18" customHeight="1">
      <c r="A35" s="1153"/>
      <c r="B35" s="59"/>
      <c r="C35" s="1136"/>
      <c r="D35" s="1137"/>
      <c r="E35" s="1138"/>
      <c r="F35" s="1139"/>
      <c r="G35" s="1139"/>
      <c r="H35" s="1139"/>
      <c r="I35" s="1139"/>
      <c r="J35" s="1137"/>
      <c r="K35" s="1138"/>
      <c r="L35" s="1139"/>
      <c r="M35" s="1139"/>
      <c r="N35" s="1139"/>
      <c r="O35" s="1139"/>
      <c r="P35" s="1139"/>
      <c r="Q35" s="1139"/>
      <c r="R35" s="1137"/>
      <c r="S35" s="1138"/>
      <c r="T35" s="1139"/>
      <c r="U35" s="1137"/>
      <c r="V35" s="1140"/>
      <c r="W35" s="1141"/>
      <c r="X35" s="1141"/>
      <c r="Y35" s="1141"/>
      <c r="Z35" s="1141"/>
      <c r="AA35" s="1142"/>
      <c r="AB35" s="1143"/>
      <c r="AC35" s="1144"/>
      <c r="AD35" s="1144"/>
      <c r="AE35" s="1145"/>
      <c r="AF35" s="1124"/>
      <c r="AG35" s="1125"/>
      <c r="AH35" s="1125"/>
      <c r="AI35" s="1125"/>
      <c r="AJ35" s="1126"/>
      <c r="AK35" s="1124"/>
      <c r="AL35" s="1125"/>
      <c r="AM35" s="1125"/>
      <c r="AN35" s="1125"/>
      <c r="AO35" s="1126"/>
      <c r="AP35" s="1127"/>
      <c r="AQ35" s="1128"/>
      <c r="AR35" s="1128"/>
      <c r="AS35" s="1129"/>
      <c r="AT35" s="167"/>
      <c r="AU35" s="1130" t="s">
        <v>251</v>
      </c>
      <c r="AV35" s="1131"/>
      <c r="AW35" s="97" t="s">
        <v>282</v>
      </c>
      <c r="AX35" s="1132"/>
      <c r="AY35" s="1133"/>
      <c r="AZ35" s="1134" t="str">
        <f>IF(AI20=0,"",AI20)</f>
        <v/>
      </c>
      <c r="BA35" s="1135"/>
      <c r="BB35" s="1107"/>
      <c r="BC35" s="107"/>
      <c r="BD35" s="59"/>
      <c r="BE35" s="95"/>
      <c r="BF35" s="95"/>
      <c r="BG35" s="59"/>
    </row>
    <row r="36" spans="1:59" ht="18" customHeight="1" thickBot="1">
      <c r="A36" s="1153"/>
      <c r="B36" s="59"/>
      <c r="C36" s="1108"/>
      <c r="D36" s="1109"/>
      <c r="E36" s="1110"/>
      <c r="F36" s="1111"/>
      <c r="G36" s="1111"/>
      <c r="H36" s="1111"/>
      <c r="I36" s="1111"/>
      <c r="J36" s="1109"/>
      <c r="K36" s="1110"/>
      <c r="L36" s="1111"/>
      <c r="M36" s="1111"/>
      <c r="N36" s="1111"/>
      <c r="O36" s="1111"/>
      <c r="P36" s="1111"/>
      <c r="Q36" s="1111"/>
      <c r="R36" s="1109"/>
      <c r="S36" s="1110"/>
      <c r="T36" s="1111"/>
      <c r="U36" s="1109"/>
      <c r="V36" s="1112"/>
      <c r="W36" s="1113"/>
      <c r="X36" s="1113"/>
      <c r="Y36" s="1113"/>
      <c r="Z36" s="1113"/>
      <c r="AA36" s="1114"/>
      <c r="AB36" s="1115"/>
      <c r="AC36" s="1116"/>
      <c r="AD36" s="1116"/>
      <c r="AE36" s="1117"/>
      <c r="AF36" s="1118"/>
      <c r="AG36" s="1119"/>
      <c r="AH36" s="1119"/>
      <c r="AI36" s="1119"/>
      <c r="AJ36" s="1120"/>
      <c r="AK36" s="1118"/>
      <c r="AL36" s="1119"/>
      <c r="AM36" s="1119"/>
      <c r="AN36" s="1119"/>
      <c r="AO36" s="1120"/>
      <c r="AP36" s="1121"/>
      <c r="AQ36" s="1122"/>
      <c r="AR36" s="1122"/>
      <c r="AS36" s="1123"/>
      <c r="AT36" s="167"/>
      <c r="AU36" s="1146" t="s">
        <v>235</v>
      </c>
      <c r="AV36" s="1147"/>
      <c r="AW36" s="98" t="s">
        <v>283</v>
      </c>
      <c r="AX36" s="1148"/>
      <c r="AY36" s="1149"/>
      <c r="AZ36" s="1150" t="str">
        <f>IF(AI20=0,"",AI29-AI20)</f>
        <v/>
      </c>
      <c r="BA36" s="1151"/>
      <c r="BB36" s="1107"/>
      <c r="BC36" s="107"/>
      <c r="BD36" s="59"/>
      <c r="BE36" s="95"/>
      <c r="BF36" s="95"/>
      <c r="BG36" s="59"/>
    </row>
    <row r="37" spans="1:59" ht="18" customHeight="1">
      <c r="A37" s="1153"/>
      <c r="B37" s="59"/>
      <c r="C37" s="1108"/>
      <c r="D37" s="1109"/>
      <c r="E37" s="1110"/>
      <c r="F37" s="1111"/>
      <c r="G37" s="1111"/>
      <c r="H37" s="1111"/>
      <c r="I37" s="1111"/>
      <c r="J37" s="1109"/>
      <c r="K37" s="1110"/>
      <c r="L37" s="1111"/>
      <c r="M37" s="1111"/>
      <c r="N37" s="1111"/>
      <c r="O37" s="1111"/>
      <c r="P37" s="1111"/>
      <c r="Q37" s="1111"/>
      <c r="R37" s="1109"/>
      <c r="S37" s="1110"/>
      <c r="T37" s="1111"/>
      <c r="U37" s="1109"/>
      <c r="V37" s="1112"/>
      <c r="W37" s="1113"/>
      <c r="X37" s="1113"/>
      <c r="Y37" s="1113"/>
      <c r="Z37" s="1113"/>
      <c r="AA37" s="1114"/>
      <c r="AB37" s="1115"/>
      <c r="AC37" s="1116"/>
      <c r="AD37" s="1116"/>
      <c r="AE37" s="1117"/>
      <c r="AF37" s="1118"/>
      <c r="AG37" s="1119"/>
      <c r="AH37" s="1119"/>
      <c r="AI37" s="1119"/>
      <c r="AJ37" s="1120"/>
      <c r="AK37" s="1118"/>
      <c r="AL37" s="1119"/>
      <c r="AM37" s="1119"/>
      <c r="AN37" s="1119"/>
      <c r="AO37" s="1120"/>
      <c r="AP37" s="1121"/>
      <c r="AQ37" s="1122"/>
      <c r="AR37" s="1122"/>
      <c r="AS37" s="1123"/>
      <c r="AT37" s="167"/>
      <c r="AU37" s="108"/>
      <c r="AV37" s="95"/>
      <c r="AW37" s="59"/>
      <c r="AX37" s="95"/>
      <c r="AY37" s="95"/>
      <c r="AZ37" s="95"/>
      <c r="BA37" s="59"/>
      <c r="BB37" s="59"/>
      <c r="BC37" s="95"/>
      <c r="BD37" s="59"/>
      <c r="BE37" s="95"/>
      <c r="BF37" s="95"/>
      <c r="BG37" s="59"/>
    </row>
    <row r="38" spans="1:59" ht="18" customHeight="1">
      <c r="A38" s="1153"/>
      <c r="B38" s="59"/>
      <c r="C38" s="1108"/>
      <c r="D38" s="1109"/>
      <c r="E38" s="1110"/>
      <c r="F38" s="1111"/>
      <c r="G38" s="1111"/>
      <c r="H38" s="1111"/>
      <c r="I38" s="1111"/>
      <c r="J38" s="1109"/>
      <c r="K38" s="1110"/>
      <c r="L38" s="1111"/>
      <c r="M38" s="1111"/>
      <c r="N38" s="1111"/>
      <c r="O38" s="1111"/>
      <c r="P38" s="1111"/>
      <c r="Q38" s="1111"/>
      <c r="R38" s="1109"/>
      <c r="S38" s="1110"/>
      <c r="T38" s="1111"/>
      <c r="U38" s="1109"/>
      <c r="V38" s="1112"/>
      <c r="W38" s="1113"/>
      <c r="X38" s="1113"/>
      <c r="Y38" s="1113"/>
      <c r="Z38" s="1113"/>
      <c r="AA38" s="1114"/>
      <c r="AB38" s="1115"/>
      <c r="AC38" s="1116"/>
      <c r="AD38" s="1116"/>
      <c r="AE38" s="1117"/>
      <c r="AF38" s="1118"/>
      <c r="AG38" s="1119"/>
      <c r="AH38" s="1119"/>
      <c r="AI38" s="1119"/>
      <c r="AJ38" s="1120"/>
      <c r="AK38" s="1118"/>
      <c r="AL38" s="1119"/>
      <c r="AM38" s="1119"/>
      <c r="AN38" s="1119"/>
      <c r="AO38" s="1120"/>
      <c r="AP38" s="1121"/>
      <c r="AQ38" s="1122"/>
      <c r="AR38" s="1122"/>
      <c r="AS38" s="1123"/>
      <c r="AT38" s="95"/>
      <c r="AU38" s="59"/>
      <c r="AV38" s="59"/>
      <c r="AW38" s="59"/>
      <c r="AX38" s="59"/>
      <c r="AY38" s="59"/>
      <c r="AZ38" s="59"/>
      <c r="BA38" s="59"/>
      <c r="BB38" s="59"/>
      <c r="BC38" s="59"/>
      <c r="BD38" s="59"/>
      <c r="BE38" s="59"/>
      <c r="BF38" s="59"/>
    </row>
    <row r="39" spans="1:59" ht="18" customHeight="1">
      <c r="A39" s="1153"/>
      <c r="B39" s="59"/>
      <c r="C39" s="1108"/>
      <c r="D39" s="1109"/>
      <c r="E39" s="1110"/>
      <c r="F39" s="1111"/>
      <c r="G39" s="1111"/>
      <c r="H39" s="1111"/>
      <c r="I39" s="1111"/>
      <c r="J39" s="1109"/>
      <c r="K39" s="1110"/>
      <c r="L39" s="1111"/>
      <c r="M39" s="1111"/>
      <c r="N39" s="1111"/>
      <c r="O39" s="1111"/>
      <c r="P39" s="1111"/>
      <c r="Q39" s="1111"/>
      <c r="R39" s="1109"/>
      <c r="S39" s="1110"/>
      <c r="T39" s="1111"/>
      <c r="U39" s="1109"/>
      <c r="V39" s="1112"/>
      <c r="W39" s="1113"/>
      <c r="X39" s="1113"/>
      <c r="Y39" s="1113"/>
      <c r="Z39" s="1113"/>
      <c r="AA39" s="1114"/>
      <c r="AB39" s="1115"/>
      <c r="AC39" s="1116"/>
      <c r="AD39" s="1116"/>
      <c r="AE39" s="1117"/>
      <c r="AF39" s="1118"/>
      <c r="AG39" s="1119"/>
      <c r="AH39" s="1119"/>
      <c r="AI39" s="1119"/>
      <c r="AJ39" s="1120"/>
      <c r="AK39" s="1118"/>
      <c r="AL39" s="1119"/>
      <c r="AM39" s="1119"/>
      <c r="AN39" s="1119"/>
      <c r="AO39" s="1120"/>
      <c r="AP39" s="1121"/>
      <c r="AQ39" s="1122"/>
      <c r="AR39" s="1122"/>
      <c r="AS39" s="1123"/>
      <c r="AT39" s="95"/>
      <c r="AU39" s="59"/>
      <c r="AV39" s="59"/>
      <c r="AW39" s="59"/>
      <c r="AX39" s="59"/>
      <c r="AY39" s="59"/>
      <c r="AZ39" s="59"/>
      <c r="BA39" s="59"/>
      <c r="BB39" s="59"/>
      <c r="BC39" s="59"/>
      <c r="BD39" s="59"/>
      <c r="BE39" s="59"/>
      <c r="BF39" s="59"/>
    </row>
    <row r="40" spans="1:59" ht="17.25" customHeight="1" thickBot="1">
      <c r="A40" s="1153"/>
      <c r="B40" s="59"/>
      <c r="C40" s="1160"/>
      <c r="D40" s="1161"/>
      <c r="E40" s="1162"/>
      <c r="F40" s="1163"/>
      <c r="G40" s="1163"/>
      <c r="H40" s="1163"/>
      <c r="I40" s="1163"/>
      <c r="J40" s="1161"/>
      <c r="K40" s="1162"/>
      <c r="L40" s="1163"/>
      <c r="M40" s="1163"/>
      <c r="N40" s="1163"/>
      <c r="O40" s="1163"/>
      <c r="P40" s="1163"/>
      <c r="Q40" s="1163"/>
      <c r="R40" s="1161"/>
      <c r="S40" s="1162"/>
      <c r="T40" s="1163"/>
      <c r="U40" s="1161"/>
      <c r="V40" s="1164"/>
      <c r="W40" s="1165"/>
      <c r="X40" s="1165"/>
      <c r="Y40" s="1165"/>
      <c r="Z40" s="1165"/>
      <c r="AA40" s="1166"/>
      <c r="AB40" s="1167"/>
      <c r="AC40" s="1168"/>
      <c r="AD40" s="1168"/>
      <c r="AE40" s="1169"/>
      <c r="AF40" s="1154"/>
      <c r="AG40" s="1155"/>
      <c r="AH40" s="1155"/>
      <c r="AI40" s="1155"/>
      <c r="AJ40" s="1156"/>
      <c r="AK40" s="1154"/>
      <c r="AL40" s="1155"/>
      <c r="AM40" s="1155"/>
      <c r="AN40" s="1155"/>
      <c r="AO40" s="1156"/>
      <c r="AP40" s="1157"/>
      <c r="AQ40" s="1158"/>
      <c r="AR40" s="1158"/>
      <c r="AS40" s="1159"/>
      <c r="AT40" s="95"/>
      <c r="AU40" s="59"/>
      <c r="AV40" s="59"/>
      <c r="AW40" s="59"/>
      <c r="AX40" s="59"/>
      <c r="AY40" s="59"/>
      <c r="AZ40" s="59"/>
      <c r="BA40" s="59"/>
      <c r="BB40" s="59"/>
      <c r="BC40" s="59"/>
      <c r="BD40" s="59"/>
      <c r="BE40" s="59"/>
      <c r="BF40" s="59"/>
    </row>
    <row r="41" spans="1:59" ht="17.25" customHeight="1">
      <c r="A41" s="1153"/>
      <c r="B41" s="59"/>
      <c r="C41" s="167"/>
      <c r="D41" s="167"/>
      <c r="E41" s="167"/>
      <c r="F41" s="167"/>
      <c r="G41" s="167"/>
      <c r="H41" s="167"/>
      <c r="I41" s="167"/>
      <c r="J41" s="167"/>
      <c r="K41" s="167"/>
      <c r="L41" s="167"/>
      <c r="M41" s="167"/>
      <c r="N41" s="167"/>
      <c r="O41" s="167"/>
      <c r="P41" s="167"/>
      <c r="Q41" s="167"/>
      <c r="R41" s="167"/>
      <c r="S41" s="167"/>
      <c r="T41" s="167"/>
      <c r="U41" s="167"/>
      <c r="V41" s="166"/>
      <c r="W41" s="166"/>
      <c r="X41" s="166"/>
      <c r="Y41" s="166"/>
      <c r="Z41" s="166"/>
      <c r="AA41" s="166"/>
      <c r="AB41" s="168"/>
      <c r="AC41" s="168"/>
      <c r="AD41" s="168"/>
      <c r="AE41" s="168"/>
      <c r="AF41" s="167"/>
      <c r="AG41" s="167"/>
      <c r="AH41" s="167"/>
      <c r="AI41" s="167"/>
      <c r="AJ41" s="167"/>
      <c r="AK41" s="167"/>
      <c r="AL41" s="167"/>
      <c r="AM41" s="167"/>
      <c r="AN41" s="167"/>
      <c r="AO41" s="167"/>
      <c r="AP41" s="167"/>
      <c r="AQ41" s="167"/>
      <c r="AR41" s="167"/>
      <c r="AS41" s="167"/>
      <c r="AT41" s="95"/>
      <c r="AU41" s="95"/>
      <c r="AV41" s="95"/>
      <c r="AW41" s="95"/>
      <c r="AX41" s="95"/>
      <c r="AY41" s="95"/>
      <c r="AZ41" s="95"/>
      <c r="BA41" s="95"/>
      <c r="BB41" s="95"/>
      <c r="BC41" s="95"/>
      <c r="BD41" s="95"/>
      <c r="BE41" s="95"/>
      <c r="BF41" s="95"/>
    </row>
    <row r="42" spans="1:59" ht="17.25" customHeight="1">
      <c r="A42" s="1153"/>
      <c r="B42" s="59"/>
      <c r="C42" s="1048" t="s">
        <v>291</v>
      </c>
      <c r="D42" s="1048"/>
      <c r="E42" s="1048"/>
      <c r="F42" s="1048"/>
      <c r="G42" s="1048"/>
      <c r="H42" s="1048"/>
      <c r="I42" s="1048"/>
      <c r="J42" s="1048"/>
      <c r="K42" s="1048"/>
      <c r="L42" s="1048"/>
      <c r="M42" s="167"/>
      <c r="N42" s="167"/>
      <c r="O42" s="167"/>
      <c r="P42" s="167"/>
      <c r="Q42" s="167"/>
      <c r="R42" s="167"/>
      <c r="S42" s="167"/>
      <c r="T42" s="167"/>
      <c r="U42" s="167"/>
      <c r="V42" s="166"/>
      <c r="W42" s="166"/>
      <c r="X42" s="166"/>
      <c r="Y42" s="166"/>
      <c r="Z42" s="166"/>
      <c r="AA42" s="166"/>
      <c r="AB42" s="168"/>
      <c r="AC42" s="168"/>
      <c r="AD42" s="168"/>
      <c r="AE42" s="168"/>
      <c r="AF42" s="167"/>
      <c r="AG42" s="167"/>
      <c r="AH42" s="167"/>
      <c r="AI42" s="167"/>
      <c r="AJ42" s="167"/>
      <c r="AK42" s="167"/>
      <c r="AL42" s="167"/>
      <c r="AM42" s="167"/>
      <c r="AN42" s="167"/>
      <c r="AO42" s="167"/>
      <c r="AP42" s="167"/>
      <c r="AQ42" s="167"/>
      <c r="AR42" s="167"/>
      <c r="AS42" s="167"/>
      <c r="AU42" s="95" t="s">
        <v>756</v>
      </c>
      <c r="AV42" s="95"/>
      <c r="AW42" s="99" t="s">
        <v>236</v>
      </c>
      <c r="AX42" s="1152"/>
      <c r="AY42" s="1152"/>
      <c r="AZ42" s="1152"/>
      <c r="BA42" s="1152"/>
      <c r="BB42" s="1152"/>
      <c r="BC42" s="1152"/>
      <c r="BD42" s="1152"/>
      <c r="BE42" s="1152"/>
      <c r="BF42" s="95"/>
    </row>
    <row r="43" spans="1:59" ht="17.25" customHeight="1">
      <c r="A43" s="1153"/>
      <c r="B43" s="59"/>
      <c r="C43" s="167"/>
      <c r="D43" s="95" t="s">
        <v>760</v>
      </c>
      <c r="E43" s="167"/>
      <c r="F43" s="167"/>
      <c r="G43" s="167"/>
      <c r="H43" s="167"/>
      <c r="I43" s="167"/>
      <c r="J43" s="167"/>
      <c r="K43" s="167"/>
      <c r="L43" s="167"/>
      <c r="M43" s="167"/>
      <c r="N43" s="167"/>
      <c r="O43" s="167"/>
      <c r="P43" s="167"/>
      <c r="Q43" s="167"/>
      <c r="R43" s="167"/>
      <c r="S43" s="167"/>
      <c r="T43" s="167"/>
      <c r="U43" s="167"/>
      <c r="V43" s="166"/>
      <c r="W43" s="166"/>
      <c r="X43" s="166"/>
      <c r="Y43" s="166"/>
      <c r="Z43" s="166"/>
      <c r="AA43" s="166"/>
      <c r="AB43" s="168"/>
      <c r="AC43" s="168"/>
      <c r="AD43" s="168"/>
      <c r="AE43" s="168"/>
      <c r="AF43" s="167"/>
      <c r="AG43" s="167"/>
      <c r="AH43" s="167"/>
      <c r="AI43" s="167"/>
      <c r="AJ43" s="167"/>
      <c r="AK43" s="167"/>
      <c r="AL43" s="167"/>
      <c r="AM43" s="167"/>
      <c r="AN43" s="167"/>
      <c r="AO43" s="167"/>
      <c r="AP43" s="167"/>
      <c r="AQ43" s="167"/>
      <c r="AR43" s="167"/>
      <c r="AS43" s="167"/>
      <c r="AT43" s="95"/>
      <c r="AU43" s="95"/>
      <c r="AV43" s="95"/>
      <c r="AW43" s="59"/>
      <c r="AX43" s="95"/>
      <c r="AY43" s="95"/>
      <c r="AZ43" s="95"/>
      <c r="BA43" s="95"/>
      <c r="BB43" s="95"/>
      <c r="BC43" s="95"/>
      <c r="BD43" s="95"/>
      <c r="BE43" s="95"/>
      <c r="BF43" s="95"/>
    </row>
    <row r="44" spans="1:59" ht="17.25" customHeight="1">
      <c r="A44" s="1153"/>
      <c r="B44" s="59"/>
      <c r="C44" s="167"/>
      <c r="D44" s="95" t="s">
        <v>292</v>
      </c>
      <c r="E44" s="167"/>
      <c r="F44" s="167"/>
      <c r="G44" s="167"/>
      <c r="H44" s="167"/>
      <c r="I44" s="167"/>
      <c r="J44" s="167"/>
      <c r="K44" s="167"/>
      <c r="L44" s="167"/>
      <c r="M44" s="167"/>
      <c r="N44" s="167"/>
      <c r="O44" s="167"/>
      <c r="P44" s="167"/>
      <c r="Q44" s="167"/>
      <c r="R44" s="167"/>
      <c r="S44" s="167"/>
      <c r="T44" s="167"/>
      <c r="U44" s="167"/>
      <c r="V44" s="166"/>
      <c r="W44" s="166"/>
      <c r="X44" s="166"/>
      <c r="Y44" s="166"/>
      <c r="Z44" s="166"/>
      <c r="AA44" s="166"/>
      <c r="AB44" s="168"/>
      <c r="AC44" s="168"/>
      <c r="AD44" s="168"/>
      <c r="AE44" s="168"/>
      <c r="AF44" s="167"/>
      <c r="AG44" s="167"/>
      <c r="AH44" s="167"/>
      <c r="AI44" s="167"/>
      <c r="AJ44" s="167"/>
      <c r="AK44" s="167"/>
      <c r="AL44" s="167"/>
      <c r="AM44" s="167"/>
      <c r="AN44" s="167"/>
      <c r="AO44" s="167"/>
      <c r="AP44" s="167"/>
      <c r="AQ44" s="167"/>
      <c r="AR44" s="167"/>
      <c r="AS44" s="167"/>
      <c r="AT44" s="95"/>
      <c r="AU44" s="95"/>
      <c r="AV44" s="95"/>
      <c r="AW44" s="99" t="s">
        <v>237</v>
      </c>
      <c r="AX44" s="1152"/>
      <c r="AY44" s="1152"/>
      <c r="AZ44" s="1152"/>
      <c r="BA44" s="1152"/>
      <c r="BB44" s="1152"/>
      <c r="BC44" s="1152"/>
      <c r="BD44" s="1152"/>
      <c r="BE44" s="1152"/>
    </row>
    <row r="45" spans="1:59">
      <c r="A45" s="1153"/>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row>
  </sheetData>
  <mergeCells count="189">
    <mergeCell ref="AX42:BE42"/>
    <mergeCell ref="AX44:BE44"/>
    <mergeCell ref="C42:L42"/>
    <mergeCell ref="A1:A45"/>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 ref="C38:D38"/>
    <mergeCell ref="E38:J38"/>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F33:AJ34"/>
    <mergeCell ref="AK33:AO34"/>
    <mergeCell ref="AP33:AS34"/>
    <mergeCell ref="AU34:AV34"/>
    <mergeCell ref="AX34:AY34"/>
    <mergeCell ref="AZ34:BA34"/>
    <mergeCell ref="C33:D34"/>
    <mergeCell ref="E33:J34"/>
    <mergeCell ref="K33:R34"/>
    <mergeCell ref="S33:U34"/>
    <mergeCell ref="V33:AA34"/>
    <mergeCell ref="AB33:AE34"/>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s>
  <phoneticPr fontId="10"/>
  <dataValidations count="1">
    <dataValidation type="list" allowBlank="1" showInputMessage="1" showErrorMessage="1" sqref="AB35:AB44">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2" firstPageNumber="46"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pageSetUpPr fitToPage="1"/>
  </sheetPr>
  <dimension ref="A1:BN48"/>
  <sheetViews>
    <sheetView view="pageBreakPreview" zoomScale="70" zoomScaleNormal="60" zoomScaleSheetLayoutView="70" workbookViewId="0">
      <selection activeCell="BB11" sqref="BB11"/>
    </sheetView>
  </sheetViews>
  <sheetFormatPr defaultRowHeight="13.5"/>
  <cols>
    <col min="1" max="2" width="4.375" style="60" customWidth="1"/>
    <col min="3" max="16" width="2" style="60" customWidth="1"/>
    <col min="17" max="27" width="2.125" style="60" customWidth="1"/>
    <col min="28" max="41" width="2" style="60" customWidth="1"/>
    <col min="42" max="42" width="8.5" style="60" customWidth="1"/>
    <col min="43" max="54" width="8.625" style="60" customWidth="1"/>
    <col min="55" max="16384" width="9" style="60"/>
  </cols>
  <sheetData>
    <row r="1" spans="1:66" ht="19.5" customHeight="1">
      <c r="A1" s="100" t="s">
        <v>770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986" t="s">
        <v>201</v>
      </c>
      <c r="AM1" s="986"/>
      <c r="AN1" s="986"/>
      <c r="AO1" s="986"/>
      <c r="AP1" s="1016"/>
      <c r="AQ1" s="1017"/>
      <c r="AR1" s="1018" t="s">
        <v>202</v>
      </c>
      <c r="AS1" s="1020"/>
      <c r="AT1" s="1021"/>
      <c r="AU1" s="1021"/>
      <c r="AV1" s="1022"/>
      <c r="AW1" s="1018" t="s">
        <v>203</v>
      </c>
      <c r="AX1" s="1026"/>
      <c r="AY1" s="1027"/>
      <c r="AZ1" s="1027"/>
      <c r="BA1" s="1028"/>
    </row>
    <row r="2" spans="1:66" s="62" customFormat="1" ht="19.5" customHeight="1">
      <c r="A2" s="1032" t="s">
        <v>401</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61"/>
      <c r="AQ2" s="61"/>
      <c r="AR2" s="1019"/>
      <c r="AS2" s="1023"/>
      <c r="AT2" s="1024"/>
      <c r="AU2" s="1024"/>
      <c r="AV2" s="1025"/>
      <c r="AW2" s="1019"/>
      <c r="AX2" s="1029"/>
      <c r="AY2" s="1030"/>
      <c r="AZ2" s="1030"/>
      <c r="BA2" s="1031"/>
    </row>
    <row r="3" spans="1:66" s="62" customFormat="1" ht="19.5" customHeight="1">
      <c r="A3" s="1033"/>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c r="AL3" s="1033"/>
      <c r="AM3" s="1033"/>
      <c r="AN3" s="1033"/>
      <c r="AO3" s="1033"/>
      <c r="AP3" s="63"/>
      <c r="AQ3" s="64"/>
      <c r="AR3" s="64"/>
      <c r="AS3" s="64"/>
      <c r="AT3" s="64"/>
      <c r="AU3" s="64"/>
      <c r="AV3" s="64"/>
      <c r="AW3" s="64"/>
      <c r="AX3" s="64"/>
      <c r="AY3" s="64"/>
      <c r="AZ3" s="64"/>
      <c r="BA3" s="64"/>
      <c r="BB3" s="64"/>
    </row>
    <row r="4" spans="1:66" ht="15.75">
      <c r="A4" s="1000" t="s">
        <v>239</v>
      </c>
      <c r="B4" s="1034"/>
      <c r="C4" s="1034"/>
      <c r="D4" s="1034"/>
      <c r="E4" s="1034"/>
      <c r="F4" s="1034"/>
      <c r="G4" s="1034"/>
      <c r="H4" s="1034"/>
      <c r="I4" s="1246"/>
      <c r="J4" s="1246"/>
      <c r="K4" s="1246"/>
      <c r="L4" s="1246"/>
      <c r="M4" s="1246"/>
      <c r="N4" s="1036" t="s">
        <v>252</v>
      </c>
      <c r="O4" s="1036"/>
      <c r="P4" s="1036"/>
      <c r="Q4" s="1036"/>
      <c r="R4" s="1037"/>
      <c r="S4" s="59"/>
      <c r="T4" s="59"/>
      <c r="U4" s="1107"/>
      <c r="V4" s="1107"/>
      <c r="W4" s="1107"/>
      <c r="X4" s="1107"/>
      <c r="Y4" s="1107"/>
      <c r="Z4" s="1107"/>
      <c r="AA4" s="1107"/>
      <c r="AB4" s="1107"/>
      <c r="AC4" s="1107"/>
      <c r="AD4" s="1107"/>
      <c r="AE4" s="1107"/>
      <c r="AF4" s="1107"/>
      <c r="AG4" s="1107"/>
      <c r="AH4" s="1107"/>
      <c r="AI4" s="1107"/>
      <c r="AJ4" s="1107"/>
      <c r="AK4" s="1107"/>
      <c r="AL4" s="1107"/>
      <c r="AM4" s="1107"/>
      <c r="AN4" s="1107"/>
      <c r="AO4" s="1107"/>
      <c r="AP4" s="1107"/>
      <c r="AQ4" s="1107"/>
      <c r="AR4" s="1107"/>
      <c r="AS4" s="1107"/>
      <c r="AT4" s="59"/>
      <c r="AU4" s="59"/>
      <c r="AV4" s="59"/>
      <c r="AW4" s="59"/>
      <c r="AX4" s="59"/>
      <c r="AY4" s="59"/>
      <c r="AZ4" s="59"/>
      <c r="BA4" s="59"/>
      <c r="BB4" s="59"/>
    </row>
    <row r="5" spans="1:66" ht="18" customHeight="1" thickBot="1">
      <c r="A5" s="59"/>
      <c r="B5" s="59"/>
      <c r="C5" s="59"/>
      <c r="D5" s="59"/>
      <c r="E5" s="59"/>
      <c r="F5" s="59"/>
      <c r="G5" s="59"/>
      <c r="H5" s="59"/>
      <c r="I5" s="59"/>
      <c r="J5" s="59"/>
      <c r="K5" s="59"/>
      <c r="L5" s="59"/>
      <c r="M5" s="59"/>
      <c r="N5" s="59"/>
      <c r="O5" s="59"/>
      <c r="P5" s="59"/>
      <c r="Q5" s="59"/>
      <c r="R5" s="59"/>
      <c r="S5" s="65"/>
      <c r="T5" s="65"/>
      <c r="U5" s="155"/>
      <c r="V5" s="155"/>
      <c r="W5" s="155"/>
      <c r="X5" s="155"/>
      <c r="Y5" s="155"/>
      <c r="Z5" s="155"/>
      <c r="AA5" s="1247"/>
      <c r="AB5" s="1247"/>
      <c r="AC5" s="1247"/>
      <c r="AD5" s="1247"/>
      <c r="AE5" s="1247"/>
      <c r="AF5" s="1247"/>
      <c r="AG5" s="1247"/>
      <c r="AH5" s="1247"/>
      <c r="AI5" s="1247"/>
      <c r="AJ5" s="1247"/>
      <c r="AK5" s="1247"/>
      <c r="AL5" s="1107"/>
      <c r="AM5" s="1107"/>
      <c r="AN5" s="1107"/>
      <c r="AO5" s="1107"/>
      <c r="AP5" s="149"/>
      <c r="AQ5" s="69"/>
      <c r="AR5" s="95"/>
      <c r="AS5" s="150"/>
      <c r="AT5" s="68"/>
      <c r="AU5" s="59"/>
      <c r="AV5" s="59"/>
      <c r="AW5" s="59"/>
      <c r="AX5" s="59"/>
      <c r="AY5" s="59"/>
      <c r="AZ5" s="59"/>
      <c r="BA5" s="59"/>
      <c r="BB5" s="69"/>
    </row>
    <row r="6" spans="1:66" ht="13.5" customHeight="1">
      <c r="A6" s="1185" t="s">
        <v>399</v>
      </c>
      <c r="B6" s="1186"/>
      <c r="C6" s="1086" t="s">
        <v>398</v>
      </c>
      <c r="D6" s="1087"/>
      <c r="E6" s="1087"/>
      <c r="F6" s="1087"/>
      <c r="G6" s="1087"/>
      <c r="H6" s="1088"/>
      <c r="I6" s="1086" t="s">
        <v>397</v>
      </c>
      <c r="J6" s="1087"/>
      <c r="K6" s="1087"/>
      <c r="L6" s="1087"/>
      <c r="M6" s="1087"/>
      <c r="N6" s="1087"/>
      <c r="O6" s="1087"/>
      <c r="P6" s="1088"/>
      <c r="Q6" s="1086" t="s">
        <v>394</v>
      </c>
      <c r="R6" s="1087"/>
      <c r="S6" s="1087"/>
      <c r="T6" s="1087"/>
      <c r="U6" s="1088"/>
      <c r="V6" s="1086" t="s">
        <v>395</v>
      </c>
      <c r="W6" s="1087"/>
      <c r="X6" s="1087"/>
      <c r="Y6" s="1087"/>
      <c r="Z6" s="1087"/>
      <c r="AA6" s="1088"/>
      <c r="AB6" s="1086" t="s">
        <v>396</v>
      </c>
      <c r="AC6" s="1087"/>
      <c r="AD6" s="1087"/>
      <c r="AE6" s="1087"/>
      <c r="AF6" s="1088"/>
      <c r="AG6" s="1086" t="s">
        <v>144</v>
      </c>
      <c r="AH6" s="1087"/>
      <c r="AI6" s="1189"/>
      <c r="AJ6" s="1191"/>
      <c r="AK6" s="1192"/>
      <c r="AL6" s="1192"/>
      <c r="AM6" s="1192"/>
      <c r="AN6" s="1063"/>
      <c r="AO6" s="1063"/>
      <c r="AP6" s="167"/>
      <c r="AQ6" s="95"/>
      <c r="AR6" s="95"/>
      <c r="AS6" s="95"/>
      <c r="AT6" s="95"/>
      <c r="AU6" s="95"/>
      <c r="AV6" s="95"/>
      <c r="AW6" s="95"/>
      <c r="AX6" s="95"/>
      <c r="AY6" s="95"/>
      <c r="AZ6" s="95"/>
      <c r="BA6" s="95"/>
      <c r="BB6" s="95"/>
    </row>
    <row r="7" spans="1:66" ht="18" customHeight="1" thickBot="1">
      <c r="A7" s="1187"/>
      <c r="B7" s="1188"/>
      <c r="C7" s="1089"/>
      <c r="D7" s="1090"/>
      <c r="E7" s="1090"/>
      <c r="F7" s="1090"/>
      <c r="G7" s="1090"/>
      <c r="H7" s="1091"/>
      <c r="I7" s="1089"/>
      <c r="J7" s="1090"/>
      <c r="K7" s="1090"/>
      <c r="L7" s="1090"/>
      <c r="M7" s="1090"/>
      <c r="N7" s="1090"/>
      <c r="O7" s="1090"/>
      <c r="P7" s="1091"/>
      <c r="Q7" s="1089"/>
      <c r="R7" s="1090"/>
      <c r="S7" s="1090"/>
      <c r="T7" s="1090"/>
      <c r="U7" s="1091"/>
      <c r="V7" s="1089"/>
      <c r="W7" s="1090"/>
      <c r="X7" s="1090"/>
      <c r="Y7" s="1090"/>
      <c r="Z7" s="1090"/>
      <c r="AA7" s="1091"/>
      <c r="AB7" s="1089"/>
      <c r="AC7" s="1090"/>
      <c r="AD7" s="1090"/>
      <c r="AE7" s="1090"/>
      <c r="AF7" s="1091"/>
      <c r="AG7" s="1089"/>
      <c r="AH7" s="1090"/>
      <c r="AI7" s="1190"/>
      <c r="AJ7" s="1191"/>
      <c r="AK7" s="1192"/>
      <c r="AL7" s="1192"/>
      <c r="AM7" s="1192"/>
      <c r="AN7" s="1063"/>
      <c r="AO7" s="1063"/>
      <c r="AP7" s="167"/>
      <c r="AQ7" s="1107"/>
      <c r="AR7" s="1107"/>
      <c r="AS7" s="95"/>
      <c r="AT7" s="95"/>
      <c r="AU7" s="95"/>
      <c r="AV7" s="1107"/>
      <c r="AW7" s="1107"/>
      <c r="AX7" s="166"/>
      <c r="AY7" s="95"/>
      <c r="AZ7" s="59"/>
      <c r="BA7" s="95"/>
      <c r="BB7" s="95"/>
      <c r="BC7" s="59"/>
    </row>
    <row r="8" spans="1:66" ht="18" customHeight="1">
      <c r="A8" s="1196"/>
      <c r="B8" s="1197"/>
      <c r="C8" s="1198"/>
      <c r="D8" s="1199"/>
      <c r="E8" s="1199"/>
      <c r="F8" s="1199"/>
      <c r="G8" s="1199"/>
      <c r="H8" s="1200"/>
      <c r="I8" s="1198"/>
      <c r="J8" s="1199"/>
      <c r="K8" s="1199"/>
      <c r="L8" s="1199"/>
      <c r="M8" s="1199"/>
      <c r="N8" s="1199"/>
      <c r="O8" s="1199"/>
      <c r="P8" s="1200"/>
      <c r="Q8" s="1172"/>
      <c r="R8" s="1173"/>
      <c r="S8" s="1173"/>
      <c r="T8" s="1173"/>
      <c r="U8" s="1174"/>
      <c r="V8" s="1175"/>
      <c r="W8" s="1176"/>
      <c r="X8" s="1176"/>
      <c r="Y8" s="1176"/>
      <c r="Z8" s="1176"/>
      <c r="AA8" s="1177"/>
      <c r="AB8" s="1198"/>
      <c r="AC8" s="1199"/>
      <c r="AD8" s="1199"/>
      <c r="AE8" s="1199"/>
      <c r="AF8" s="1200"/>
      <c r="AG8" s="1198"/>
      <c r="AH8" s="1199"/>
      <c r="AI8" s="1201"/>
      <c r="AJ8" s="1202"/>
      <c r="AK8" s="1063"/>
      <c r="AL8" s="1063"/>
      <c r="AM8" s="1063"/>
      <c r="AN8" s="1183"/>
      <c r="AO8" s="1183"/>
      <c r="AP8" s="167"/>
      <c r="AQ8" s="1107"/>
      <c r="AR8" s="1107"/>
      <c r="AS8" s="154"/>
      <c r="AT8" s="73"/>
      <c r="AU8" s="74" t="s">
        <v>242</v>
      </c>
      <c r="AV8" s="74"/>
      <c r="AW8" s="59"/>
      <c r="AX8" s="95"/>
      <c r="AY8" s="107"/>
      <c r="AZ8" s="59"/>
      <c r="BA8" s="95"/>
      <c r="BB8" s="95"/>
      <c r="BC8" s="59"/>
    </row>
    <row r="9" spans="1:66" ht="18" customHeight="1">
      <c r="A9" s="1203"/>
      <c r="B9" s="1204"/>
      <c r="C9" s="1178"/>
      <c r="D9" s="1179"/>
      <c r="E9" s="1179"/>
      <c r="F9" s="1179"/>
      <c r="G9" s="1179"/>
      <c r="H9" s="1171"/>
      <c r="I9" s="1178"/>
      <c r="J9" s="1179"/>
      <c r="K9" s="1179"/>
      <c r="L9" s="1179"/>
      <c r="M9" s="1179"/>
      <c r="N9" s="1179"/>
      <c r="O9" s="1179"/>
      <c r="P9" s="1171"/>
      <c r="Q9" s="1178"/>
      <c r="R9" s="1179"/>
      <c r="S9" s="1179"/>
      <c r="T9" s="1179"/>
      <c r="U9" s="1171"/>
      <c r="V9" s="1180"/>
      <c r="W9" s="1181"/>
      <c r="X9" s="1181"/>
      <c r="Y9" s="1181"/>
      <c r="Z9" s="1181"/>
      <c r="AA9" s="1182"/>
      <c r="AB9" s="1178"/>
      <c r="AC9" s="1179"/>
      <c r="AD9" s="1179"/>
      <c r="AE9" s="1179"/>
      <c r="AF9" s="1171"/>
      <c r="AG9" s="1178"/>
      <c r="AH9" s="1179"/>
      <c r="AI9" s="1184"/>
      <c r="AJ9" s="1202"/>
      <c r="AK9" s="1063"/>
      <c r="AL9" s="1063"/>
      <c r="AM9" s="1063"/>
      <c r="AN9" s="1183"/>
      <c r="AO9" s="1183"/>
      <c r="AP9" s="167"/>
      <c r="AQ9" s="1107"/>
      <c r="AR9" s="1107"/>
      <c r="AS9" s="154"/>
      <c r="AT9" s="77"/>
      <c r="AU9" s="74" t="s">
        <v>243</v>
      </c>
      <c r="AV9" s="78"/>
      <c r="AW9" s="59"/>
      <c r="AX9" s="95"/>
      <c r="AY9" s="107"/>
      <c r="AZ9" s="59"/>
      <c r="BA9" s="95"/>
      <c r="BB9" s="95"/>
      <c r="BC9" s="59"/>
    </row>
    <row r="10" spans="1:66" ht="18" customHeight="1">
      <c r="A10" s="1203"/>
      <c r="B10" s="1204"/>
      <c r="C10" s="1178"/>
      <c r="D10" s="1179"/>
      <c r="E10" s="1179"/>
      <c r="F10" s="1179"/>
      <c r="G10" s="1179"/>
      <c r="H10" s="1171"/>
      <c r="I10" s="1178"/>
      <c r="J10" s="1179"/>
      <c r="K10" s="1179"/>
      <c r="L10" s="1179"/>
      <c r="M10" s="1179"/>
      <c r="N10" s="1179"/>
      <c r="O10" s="1179"/>
      <c r="P10" s="1171"/>
      <c r="Q10" s="1178"/>
      <c r="R10" s="1179"/>
      <c r="S10" s="1179"/>
      <c r="T10" s="1179"/>
      <c r="U10" s="1171"/>
      <c r="V10" s="1180"/>
      <c r="W10" s="1181"/>
      <c r="X10" s="1181"/>
      <c r="Y10" s="1181"/>
      <c r="Z10" s="1181"/>
      <c r="AA10" s="1182"/>
      <c r="AB10" s="1178"/>
      <c r="AC10" s="1179"/>
      <c r="AD10" s="1179"/>
      <c r="AE10" s="1179"/>
      <c r="AF10" s="1171"/>
      <c r="AG10" s="1178"/>
      <c r="AH10" s="1179"/>
      <c r="AI10" s="1184"/>
      <c r="AJ10" s="1063"/>
      <c r="AK10" s="1063"/>
      <c r="AL10" s="1063"/>
      <c r="AM10" s="1063"/>
      <c r="AN10" s="1183"/>
      <c r="AO10" s="1183"/>
      <c r="AP10" s="167"/>
      <c r="AQ10" s="157"/>
      <c r="AR10" s="95"/>
      <c r="AS10" s="59"/>
      <c r="AT10" s="95"/>
      <c r="AU10" s="95"/>
      <c r="AV10" s="95"/>
      <c r="AW10" s="59"/>
      <c r="AX10" s="59"/>
      <c r="AY10" s="95"/>
      <c r="AZ10" s="59"/>
      <c r="BA10" s="95"/>
      <c r="BB10" s="95"/>
      <c r="BC10" s="59"/>
    </row>
    <row r="11" spans="1:66" ht="18" customHeight="1">
      <c r="A11" s="596"/>
      <c r="B11" s="597"/>
      <c r="C11" s="598"/>
      <c r="D11" s="599"/>
      <c r="E11" s="599"/>
      <c r="F11" s="599"/>
      <c r="G11" s="599"/>
      <c r="H11" s="600"/>
      <c r="I11" s="598"/>
      <c r="J11" s="599"/>
      <c r="K11" s="599"/>
      <c r="L11" s="599"/>
      <c r="M11" s="599"/>
      <c r="N11" s="599"/>
      <c r="O11" s="599"/>
      <c r="P11" s="600"/>
      <c r="Q11" s="598"/>
      <c r="R11" s="599"/>
      <c r="S11" s="599"/>
      <c r="T11" s="599"/>
      <c r="U11" s="600"/>
      <c r="V11" s="601"/>
      <c r="W11" s="602"/>
      <c r="X11" s="602"/>
      <c r="Y11" s="602"/>
      <c r="Z11" s="602"/>
      <c r="AA11" s="603"/>
      <c r="AB11" s="598"/>
      <c r="AC11" s="599"/>
      <c r="AD11" s="599"/>
      <c r="AE11" s="599"/>
      <c r="AF11" s="600"/>
      <c r="AG11" s="598"/>
      <c r="AH11" s="599"/>
      <c r="AI11" s="604"/>
      <c r="AJ11" s="168"/>
      <c r="AK11" s="168"/>
      <c r="AL11" s="168"/>
      <c r="AM11" s="168"/>
      <c r="AN11" s="167"/>
      <c r="AO11" s="167"/>
      <c r="AP11" s="167"/>
      <c r="AQ11" s="157"/>
      <c r="AR11" s="95"/>
      <c r="AS11" s="59"/>
      <c r="AT11" s="95"/>
      <c r="AU11" s="95"/>
      <c r="AV11" s="95"/>
      <c r="AW11" s="59"/>
      <c r="AX11" s="59"/>
      <c r="AY11" s="95"/>
      <c r="AZ11" s="59"/>
      <c r="BA11" s="95"/>
      <c r="BB11" s="95"/>
      <c r="BC11" s="59"/>
    </row>
    <row r="12" spans="1:66" ht="18" customHeight="1">
      <c r="A12" s="1170"/>
      <c r="B12" s="1171"/>
      <c r="C12" s="1178"/>
      <c r="D12" s="1179"/>
      <c r="E12" s="1179"/>
      <c r="F12" s="1179"/>
      <c r="G12" s="1179"/>
      <c r="H12" s="1171"/>
      <c r="I12" s="1178"/>
      <c r="J12" s="1179"/>
      <c r="K12" s="1179"/>
      <c r="L12" s="1179"/>
      <c r="M12" s="1179"/>
      <c r="N12" s="1179"/>
      <c r="O12" s="1179"/>
      <c r="P12" s="1171"/>
      <c r="Q12" s="1178"/>
      <c r="R12" s="1179"/>
      <c r="S12" s="1179"/>
      <c r="T12" s="1179"/>
      <c r="U12" s="1171"/>
      <c r="V12" s="1180"/>
      <c r="W12" s="1181"/>
      <c r="X12" s="1181"/>
      <c r="Y12" s="1181"/>
      <c r="Z12" s="1181"/>
      <c r="AA12" s="1182"/>
      <c r="AB12" s="1178"/>
      <c r="AC12" s="1179"/>
      <c r="AD12" s="1179"/>
      <c r="AE12" s="1179"/>
      <c r="AF12" s="1171"/>
      <c r="AG12" s="1178"/>
      <c r="AH12" s="1179"/>
      <c r="AI12" s="1184"/>
      <c r="AJ12" s="1063"/>
      <c r="AK12" s="1063"/>
      <c r="AL12" s="1063"/>
      <c r="AM12" s="1063"/>
      <c r="AN12" s="1183"/>
      <c r="AO12" s="1183"/>
      <c r="AP12" s="95"/>
      <c r="AQ12" s="59"/>
      <c r="AR12" s="59"/>
      <c r="AS12" s="59"/>
      <c r="AT12" s="95"/>
      <c r="AU12" s="95"/>
      <c r="AV12" s="59"/>
      <c r="AW12" s="59"/>
      <c r="AX12" s="59"/>
      <c r="AY12" s="59"/>
      <c r="AZ12" s="59"/>
      <c r="BA12" s="59"/>
      <c r="BB12" s="59"/>
    </row>
    <row r="13" spans="1:66" s="59" customFormat="1" ht="18" customHeight="1">
      <c r="A13" s="167"/>
      <c r="B13" s="167"/>
      <c r="C13" s="167"/>
      <c r="D13" s="167"/>
      <c r="E13" s="167"/>
      <c r="F13" s="167"/>
      <c r="G13" s="167"/>
      <c r="H13" s="167"/>
      <c r="I13" s="167"/>
      <c r="J13" s="167"/>
      <c r="K13" s="167"/>
      <c r="L13" s="167"/>
      <c r="M13" s="167"/>
      <c r="N13" s="167"/>
      <c r="O13" s="167"/>
      <c r="P13" s="167"/>
      <c r="Q13" s="167"/>
      <c r="R13" s="167"/>
      <c r="S13" s="167"/>
      <c r="T13" s="167"/>
      <c r="U13" s="167"/>
      <c r="V13" s="171"/>
      <c r="W13" s="171"/>
      <c r="X13" s="171"/>
      <c r="Y13" s="171"/>
      <c r="Z13" s="171"/>
      <c r="AA13" s="171"/>
      <c r="AB13" s="167"/>
      <c r="AC13" s="167"/>
      <c r="AD13" s="167"/>
      <c r="AE13" s="167"/>
      <c r="AF13" s="167"/>
      <c r="AG13" s="167"/>
      <c r="AH13" s="167"/>
      <c r="AI13" s="167"/>
      <c r="AJ13" s="168"/>
      <c r="AK13" s="168"/>
      <c r="AL13" s="168"/>
      <c r="AM13" s="168"/>
      <c r="AN13" s="167"/>
      <c r="AO13" s="167"/>
      <c r="AP13" s="95"/>
      <c r="AT13" s="95"/>
      <c r="AU13" s="95"/>
    </row>
    <row r="14" spans="1:66" s="59" customFormat="1" ht="18" customHeight="1" thickBot="1">
      <c r="A14" s="79"/>
      <c r="B14" s="79"/>
      <c r="C14" s="80"/>
      <c r="D14" s="81"/>
      <c r="E14" s="81"/>
      <c r="F14" s="81"/>
      <c r="G14" s="81"/>
      <c r="H14" s="81"/>
      <c r="I14" s="81"/>
      <c r="J14" s="81"/>
      <c r="K14" s="81"/>
      <c r="L14" s="81"/>
      <c r="M14" s="81"/>
      <c r="N14" s="81"/>
      <c r="O14" s="81"/>
      <c r="P14" s="81"/>
      <c r="Q14" s="81"/>
      <c r="R14" s="81"/>
      <c r="S14" s="81"/>
      <c r="T14" s="81"/>
      <c r="U14" s="81"/>
      <c r="V14" s="81"/>
      <c r="W14" s="81"/>
      <c r="X14" s="81"/>
      <c r="Y14" s="81"/>
      <c r="Z14" s="81"/>
      <c r="AA14" s="81"/>
      <c r="AB14" s="82"/>
      <c r="AC14" s="83"/>
      <c r="AD14" s="83"/>
      <c r="AE14" s="83"/>
      <c r="AF14" s="83"/>
      <c r="AG14" s="84"/>
      <c r="AH14" s="84"/>
      <c r="AI14" s="84"/>
      <c r="AJ14" s="84"/>
      <c r="AK14" s="84"/>
      <c r="AL14" s="84"/>
      <c r="AM14" s="84"/>
      <c r="AN14" s="84"/>
      <c r="AO14" s="84"/>
      <c r="AP14" s="85"/>
      <c r="AQ14" s="86"/>
      <c r="AR14" s="87"/>
      <c r="AS14" s="88"/>
      <c r="AT14" s="86"/>
      <c r="AU14" s="86"/>
      <c r="AV14" s="86"/>
      <c r="AW14" s="89"/>
      <c r="AX14" s="57"/>
      <c r="AY14" s="86"/>
      <c r="AZ14" s="86"/>
      <c r="BA14" s="86"/>
      <c r="BB14" s="69"/>
    </row>
    <row r="15" spans="1:66" ht="18" customHeight="1" thickBot="1">
      <c r="A15" s="1098" t="s">
        <v>399</v>
      </c>
      <c r="B15" s="1102"/>
      <c r="C15" s="1211" t="s">
        <v>204</v>
      </c>
      <c r="D15" s="1194"/>
      <c r="E15" s="1194"/>
      <c r="F15" s="1194"/>
      <c r="G15" s="1194"/>
      <c r="H15" s="1194"/>
      <c r="I15" s="1194"/>
      <c r="J15" s="1194"/>
      <c r="K15" s="1194"/>
      <c r="L15" s="1194"/>
      <c r="M15" s="1194"/>
      <c r="N15" s="1194"/>
      <c r="O15" s="1194"/>
      <c r="P15" s="1194"/>
      <c r="Q15" s="1194"/>
      <c r="R15" s="1194"/>
      <c r="S15" s="1194"/>
      <c r="T15" s="1194"/>
      <c r="U15" s="1194"/>
      <c r="V15" s="1194"/>
      <c r="W15" s="1194"/>
      <c r="X15" s="1194"/>
      <c r="Y15" s="1194"/>
      <c r="Z15" s="1194"/>
      <c r="AA15" s="1194"/>
      <c r="AB15" s="1194"/>
      <c r="AC15" s="1194"/>
      <c r="AD15" s="1194"/>
      <c r="AE15" s="1194"/>
      <c r="AF15" s="1195"/>
      <c r="AG15" s="1193" t="s">
        <v>755</v>
      </c>
      <c r="AH15" s="1194"/>
      <c r="AI15" s="1194"/>
      <c r="AJ15" s="1194"/>
      <c r="AK15" s="1194"/>
      <c r="AL15" s="1194"/>
      <c r="AM15" s="1194"/>
      <c r="AN15" s="1194"/>
      <c r="AO15" s="1195"/>
      <c r="AP15" s="90" t="s">
        <v>206</v>
      </c>
      <c r="AQ15" s="91" t="s">
        <v>207</v>
      </c>
      <c r="AR15" s="91" t="s">
        <v>187</v>
      </c>
      <c r="AS15" s="91" t="s">
        <v>188</v>
      </c>
      <c r="AT15" s="91" t="s">
        <v>189</v>
      </c>
      <c r="AU15" s="91" t="s">
        <v>190</v>
      </c>
      <c r="AV15" s="91" t="s">
        <v>191</v>
      </c>
      <c r="AW15" s="91" t="s">
        <v>192</v>
      </c>
      <c r="AX15" s="91" t="s">
        <v>193</v>
      </c>
      <c r="AY15" s="91" t="s">
        <v>208</v>
      </c>
      <c r="AZ15" s="91" t="s">
        <v>209</v>
      </c>
      <c r="BA15" s="92" t="s">
        <v>210</v>
      </c>
      <c r="BB15" s="93"/>
    </row>
    <row r="16" spans="1:66" ht="18" customHeight="1">
      <c r="A16" s="1236"/>
      <c r="B16" s="1237"/>
      <c r="C16" s="1060" t="s">
        <v>244</v>
      </c>
      <c r="D16" s="1061"/>
      <c r="E16" s="1061"/>
      <c r="F16" s="1061"/>
      <c r="G16" s="1061"/>
      <c r="H16" s="1061"/>
      <c r="I16" s="1227" t="s">
        <v>245</v>
      </c>
      <c r="J16" s="1228"/>
      <c r="K16" s="1228"/>
      <c r="L16" s="1228"/>
      <c r="M16" s="1228"/>
      <c r="N16" s="1228"/>
      <c r="O16" s="1228"/>
      <c r="P16" s="1228"/>
      <c r="Q16" s="1228"/>
      <c r="R16" s="1228"/>
      <c r="S16" s="1228"/>
      <c r="T16" s="1228"/>
      <c r="U16" s="1228"/>
      <c r="V16" s="1228"/>
      <c r="W16" s="1228"/>
      <c r="X16" s="1228"/>
      <c r="Y16" s="1228"/>
      <c r="Z16" s="1228"/>
      <c r="AA16" s="1229"/>
      <c r="AB16" s="1230" t="s">
        <v>266</v>
      </c>
      <c r="AC16" s="1231"/>
      <c r="AD16" s="1231"/>
      <c r="AE16" s="1231"/>
      <c r="AF16" s="1232"/>
      <c r="AG16" s="1243">
        <f>SUM(AP16:BA16)</f>
        <v>0</v>
      </c>
      <c r="AH16" s="1244"/>
      <c r="AI16" s="1244"/>
      <c r="AJ16" s="1244"/>
      <c r="AK16" s="1244"/>
      <c r="AL16" s="1244"/>
      <c r="AM16" s="1244"/>
      <c r="AN16" s="1244"/>
      <c r="AO16" s="1245"/>
      <c r="AP16" s="590"/>
      <c r="AQ16" s="591"/>
      <c r="AR16" s="591"/>
      <c r="AS16" s="591"/>
      <c r="AT16" s="591"/>
      <c r="AU16" s="591"/>
      <c r="AV16" s="591"/>
      <c r="AW16" s="591"/>
      <c r="AX16" s="591"/>
      <c r="AY16" s="591"/>
      <c r="AZ16" s="591"/>
      <c r="BA16" s="592"/>
      <c r="BB16" s="59"/>
      <c r="BC16" s="58"/>
      <c r="BD16" s="58"/>
      <c r="BE16" s="58"/>
      <c r="BF16" s="58"/>
      <c r="BG16" s="58"/>
      <c r="BH16" s="58"/>
      <c r="BI16" s="58"/>
      <c r="BJ16" s="58"/>
      <c r="BK16" s="58"/>
      <c r="BL16" s="58"/>
      <c r="BM16" s="58"/>
      <c r="BN16" s="58"/>
    </row>
    <row r="17" spans="1:66" ht="18" customHeight="1">
      <c r="A17" s="1236"/>
      <c r="B17" s="1237"/>
      <c r="C17" s="1062"/>
      <c r="D17" s="1063"/>
      <c r="E17" s="1063"/>
      <c r="F17" s="1063"/>
      <c r="G17" s="1063"/>
      <c r="H17" s="1063"/>
      <c r="I17" s="1056" t="s">
        <v>246</v>
      </c>
      <c r="J17" s="1056"/>
      <c r="K17" s="1056"/>
      <c r="L17" s="1056"/>
      <c r="M17" s="1056"/>
      <c r="N17" s="1056"/>
      <c r="O17" s="1056"/>
      <c r="P17" s="1056"/>
      <c r="Q17" s="1056"/>
      <c r="R17" s="1056"/>
      <c r="S17" s="1056"/>
      <c r="T17" s="1056"/>
      <c r="U17" s="1056"/>
      <c r="V17" s="1056"/>
      <c r="W17" s="1056"/>
      <c r="X17" s="1056"/>
      <c r="Y17" s="1056"/>
      <c r="Z17" s="1056"/>
      <c r="AA17" s="1056"/>
      <c r="AB17" s="1000" t="s">
        <v>219</v>
      </c>
      <c r="AC17" s="1001"/>
      <c r="AD17" s="1001"/>
      <c r="AE17" s="1001"/>
      <c r="AF17" s="1002"/>
      <c r="AG17" s="1208">
        <f>SUM(AP17:BA17)</f>
        <v>0</v>
      </c>
      <c r="AH17" s="1209"/>
      <c r="AI17" s="1209"/>
      <c r="AJ17" s="1209"/>
      <c r="AK17" s="1209"/>
      <c r="AL17" s="1209"/>
      <c r="AM17" s="1209"/>
      <c r="AN17" s="1209"/>
      <c r="AO17" s="1210"/>
      <c r="AP17" s="593" t="str">
        <f>IF(AP16="","",AP16*$I$4/1000)</f>
        <v/>
      </c>
      <c r="AQ17" s="594" t="str">
        <f t="shared" ref="AQ17:BA17" si="0">IF(AQ16="","",AQ16*$I$4/1000)</f>
        <v/>
      </c>
      <c r="AR17" s="594" t="str">
        <f t="shared" si="0"/>
        <v/>
      </c>
      <c r="AS17" s="594" t="str">
        <f t="shared" si="0"/>
        <v/>
      </c>
      <c r="AT17" s="594" t="str">
        <f t="shared" si="0"/>
        <v/>
      </c>
      <c r="AU17" s="594" t="str">
        <f t="shared" si="0"/>
        <v/>
      </c>
      <c r="AV17" s="594" t="str">
        <f t="shared" si="0"/>
        <v/>
      </c>
      <c r="AW17" s="594" t="str">
        <f t="shared" si="0"/>
        <v/>
      </c>
      <c r="AX17" s="594" t="str">
        <f t="shared" si="0"/>
        <v/>
      </c>
      <c r="AY17" s="594" t="str">
        <f t="shared" si="0"/>
        <v/>
      </c>
      <c r="AZ17" s="594" t="str">
        <f t="shared" si="0"/>
        <v/>
      </c>
      <c r="BA17" s="595" t="str">
        <f t="shared" si="0"/>
        <v/>
      </c>
      <c r="BB17" s="59"/>
    </row>
    <row r="18" spans="1:66" ht="18" customHeight="1">
      <c r="A18" s="1238"/>
      <c r="B18" s="1239"/>
      <c r="C18" s="1057" t="s">
        <v>221</v>
      </c>
      <c r="D18" s="1058"/>
      <c r="E18" s="1058"/>
      <c r="F18" s="1058"/>
      <c r="G18" s="1058"/>
      <c r="H18" s="1058"/>
      <c r="I18" s="1051"/>
      <c r="J18" s="1051"/>
      <c r="K18" s="1051"/>
      <c r="L18" s="1051"/>
      <c r="M18" s="1051"/>
      <c r="N18" s="1051"/>
      <c r="O18" s="1051"/>
      <c r="P18" s="1051"/>
      <c r="Q18" s="1051"/>
      <c r="R18" s="1051"/>
      <c r="S18" s="1051"/>
      <c r="T18" s="1051"/>
      <c r="U18" s="1051"/>
      <c r="V18" s="1051"/>
      <c r="W18" s="1051"/>
      <c r="X18" s="1051"/>
      <c r="Y18" s="1051"/>
      <c r="Z18" s="1051"/>
      <c r="AA18" s="1052"/>
      <c r="AB18" s="1059" t="s">
        <v>360</v>
      </c>
      <c r="AC18" s="1036"/>
      <c r="AD18" s="1036"/>
      <c r="AE18" s="1036"/>
      <c r="AF18" s="1037"/>
      <c r="AG18" s="1208">
        <f>SUM(AP18:BA18)</f>
        <v>0</v>
      </c>
      <c r="AH18" s="1209"/>
      <c r="AI18" s="1209"/>
      <c r="AJ18" s="1209"/>
      <c r="AK18" s="1209"/>
      <c r="AL18" s="1209"/>
      <c r="AM18" s="1209"/>
      <c r="AN18" s="1209"/>
      <c r="AO18" s="1210"/>
      <c r="AP18" s="593" t="str">
        <f>IF(AP16="","",AP17*0.0136*44/12)</f>
        <v/>
      </c>
      <c r="AQ18" s="594" t="str">
        <f t="shared" ref="AQ18:BA18" si="1">IF(AQ16="","",AQ17*0.0136*44/12)</f>
        <v/>
      </c>
      <c r="AR18" s="594" t="str">
        <f t="shared" si="1"/>
        <v/>
      </c>
      <c r="AS18" s="594" t="str">
        <f t="shared" si="1"/>
        <v/>
      </c>
      <c r="AT18" s="594" t="str">
        <f t="shared" si="1"/>
        <v/>
      </c>
      <c r="AU18" s="594" t="str">
        <f t="shared" si="1"/>
        <v/>
      </c>
      <c r="AV18" s="594" t="str">
        <f t="shared" si="1"/>
        <v/>
      </c>
      <c r="AW18" s="594" t="str">
        <f t="shared" si="1"/>
        <v/>
      </c>
      <c r="AX18" s="594" t="str">
        <f t="shared" si="1"/>
        <v/>
      </c>
      <c r="AY18" s="594" t="str">
        <f t="shared" si="1"/>
        <v/>
      </c>
      <c r="AZ18" s="594" t="str">
        <f t="shared" si="1"/>
        <v/>
      </c>
      <c r="BA18" s="595" t="str">
        <f t="shared" si="1"/>
        <v/>
      </c>
      <c r="BB18" s="59"/>
    </row>
    <row r="19" spans="1:66" s="59" customFormat="1" ht="18" customHeight="1">
      <c r="A19" s="168"/>
      <c r="B19" s="168"/>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72"/>
      <c r="AC19" s="172"/>
      <c r="AD19" s="172"/>
      <c r="AE19" s="172"/>
      <c r="AF19" s="172"/>
      <c r="AG19" s="156"/>
      <c r="AH19" s="156"/>
      <c r="AI19" s="156"/>
      <c r="AJ19" s="156"/>
      <c r="AK19" s="156"/>
      <c r="AL19" s="156"/>
      <c r="AM19" s="156"/>
      <c r="AN19" s="156"/>
      <c r="AO19" s="156"/>
      <c r="AP19" s="158"/>
      <c r="AQ19" s="158"/>
      <c r="AR19" s="158"/>
      <c r="AS19" s="158"/>
      <c r="AT19" s="158"/>
      <c r="AU19" s="158"/>
      <c r="AV19" s="158"/>
      <c r="AW19" s="158"/>
      <c r="AX19" s="158"/>
      <c r="AY19" s="158"/>
      <c r="AZ19" s="158"/>
      <c r="BA19" s="158"/>
    </row>
    <row r="20" spans="1:66" ht="18" customHeight="1" thickBot="1">
      <c r="A20" s="151"/>
      <c r="B20" s="151"/>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72"/>
      <c r="AC20" s="172"/>
      <c r="AD20" s="172"/>
      <c r="AE20" s="172"/>
      <c r="AF20" s="172"/>
      <c r="AG20" s="156"/>
      <c r="AH20" s="156"/>
      <c r="AI20" s="156"/>
      <c r="AJ20" s="156"/>
      <c r="AK20" s="156"/>
      <c r="AL20" s="156"/>
      <c r="AM20" s="156"/>
      <c r="AN20" s="156"/>
      <c r="AO20" s="156"/>
      <c r="AP20" s="158"/>
      <c r="AQ20" s="158"/>
      <c r="AR20" s="158"/>
      <c r="AS20" s="158"/>
      <c r="AT20" s="158"/>
      <c r="AU20" s="158"/>
      <c r="AV20" s="158"/>
      <c r="AW20" s="158"/>
      <c r="AX20" s="158"/>
      <c r="AY20" s="158"/>
      <c r="AZ20" s="158"/>
      <c r="BA20" s="158"/>
      <c r="BB20" s="59"/>
    </row>
    <row r="21" spans="1:66" ht="18" customHeight="1" thickBot="1">
      <c r="A21" s="1098" t="s">
        <v>399</v>
      </c>
      <c r="B21" s="1102"/>
      <c r="C21" s="1211" t="s">
        <v>204</v>
      </c>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5"/>
      <c r="AG21" s="1226" t="s">
        <v>755</v>
      </c>
      <c r="AH21" s="1226"/>
      <c r="AI21" s="1226"/>
      <c r="AJ21" s="1226"/>
      <c r="AK21" s="1226"/>
      <c r="AL21" s="1226"/>
      <c r="AM21" s="1226"/>
      <c r="AN21" s="1226"/>
      <c r="AO21" s="1226"/>
      <c r="AP21" s="159" t="s">
        <v>206</v>
      </c>
      <c r="AQ21" s="160" t="s">
        <v>207</v>
      </c>
      <c r="AR21" s="160" t="s">
        <v>187</v>
      </c>
      <c r="AS21" s="160" t="s">
        <v>188</v>
      </c>
      <c r="AT21" s="160" t="s">
        <v>189</v>
      </c>
      <c r="AU21" s="160" t="s">
        <v>190</v>
      </c>
      <c r="AV21" s="160" t="s">
        <v>191</v>
      </c>
      <c r="AW21" s="160" t="s">
        <v>192</v>
      </c>
      <c r="AX21" s="160" t="s">
        <v>193</v>
      </c>
      <c r="AY21" s="160" t="s">
        <v>208</v>
      </c>
      <c r="AZ21" s="160" t="s">
        <v>209</v>
      </c>
      <c r="BA21" s="161" t="s">
        <v>210</v>
      </c>
      <c r="BB21" s="93"/>
    </row>
    <row r="22" spans="1:66" ht="18" customHeight="1">
      <c r="A22" s="1236"/>
      <c r="B22" s="1237"/>
      <c r="C22" s="1060" t="s">
        <v>244</v>
      </c>
      <c r="D22" s="1061"/>
      <c r="E22" s="1061"/>
      <c r="F22" s="1061"/>
      <c r="G22" s="1061"/>
      <c r="H22" s="1061"/>
      <c r="I22" s="1227" t="s">
        <v>245</v>
      </c>
      <c r="J22" s="1228"/>
      <c r="K22" s="1228"/>
      <c r="L22" s="1228"/>
      <c r="M22" s="1228"/>
      <c r="N22" s="1228"/>
      <c r="O22" s="1228"/>
      <c r="P22" s="1228"/>
      <c r="Q22" s="1228"/>
      <c r="R22" s="1228"/>
      <c r="S22" s="1228"/>
      <c r="T22" s="1228"/>
      <c r="U22" s="1228"/>
      <c r="V22" s="1228"/>
      <c r="W22" s="1228"/>
      <c r="X22" s="1228"/>
      <c r="Y22" s="1228"/>
      <c r="Z22" s="1228"/>
      <c r="AA22" s="1229"/>
      <c r="AB22" s="1000" t="s">
        <v>266</v>
      </c>
      <c r="AC22" s="1034"/>
      <c r="AD22" s="1034"/>
      <c r="AE22" s="1034"/>
      <c r="AF22" s="1068"/>
      <c r="AG22" s="1208">
        <f>SUM(AP22:BA22)</f>
        <v>0</v>
      </c>
      <c r="AH22" s="1209"/>
      <c r="AI22" s="1209"/>
      <c r="AJ22" s="1209"/>
      <c r="AK22" s="1209"/>
      <c r="AL22" s="1209"/>
      <c r="AM22" s="1209"/>
      <c r="AN22" s="1209"/>
      <c r="AO22" s="1210"/>
      <c r="AP22" s="590"/>
      <c r="AQ22" s="591"/>
      <c r="AR22" s="591"/>
      <c r="AS22" s="591"/>
      <c r="AT22" s="591"/>
      <c r="AU22" s="591"/>
      <c r="AV22" s="591"/>
      <c r="AW22" s="591"/>
      <c r="AX22" s="591"/>
      <c r="AY22" s="591"/>
      <c r="AZ22" s="591"/>
      <c r="BA22" s="592"/>
      <c r="BB22" s="59"/>
      <c r="BC22" s="58"/>
      <c r="BD22" s="58"/>
      <c r="BE22" s="58"/>
      <c r="BF22" s="58"/>
      <c r="BG22" s="58"/>
      <c r="BH22" s="58"/>
      <c r="BI22" s="58"/>
      <c r="BJ22" s="58"/>
      <c r="BK22" s="58"/>
      <c r="BL22" s="58"/>
      <c r="BM22" s="58"/>
      <c r="BN22" s="58"/>
    </row>
    <row r="23" spans="1:66" ht="18" customHeight="1">
      <c r="A23" s="1236"/>
      <c r="B23" s="1237"/>
      <c r="C23" s="1062"/>
      <c r="D23" s="1063"/>
      <c r="E23" s="1063"/>
      <c r="F23" s="1063"/>
      <c r="G23" s="1063"/>
      <c r="H23" s="1063"/>
      <c r="I23" s="1056" t="s">
        <v>246</v>
      </c>
      <c r="J23" s="1056"/>
      <c r="K23" s="1056"/>
      <c r="L23" s="1056"/>
      <c r="M23" s="1056"/>
      <c r="N23" s="1056"/>
      <c r="O23" s="1056"/>
      <c r="P23" s="1056"/>
      <c r="Q23" s="1056"/>
      <c r="R23" s="1056"/>
      <c r="S23" s="1056"/>
      <c r="T23" s="1056"/>
      <c r="U23" s="1056"/>
      <c r="V23" s="1056"/>
      <c r="W23" s="1056"/>
      <c r="X23" s="1056"/>
      <c r="Y23" s="1056"/>
      <c r="Z23" s="1056"/>
      <c r="AA23" s="1056"/>
      <c r="AB23" s="1000" t="s">
        <v>219</v>
      </c>
      <c r="AC23" s="1001"/>
      <c r="AD23" s="1001"/>
      <c r="AE23" s="1001"/>
      <c r="AF23" s="1002"/>
      <c r="AG23" s="1208">
        <f>SUM(AP23:BA23)</f>
        <v>0</v>
      </c>
      <c r="AH23" s="1209"/>
      <c r="AI23" s="1209"/>
      <c r="AJ23" s="1209"/>
      <c r="AK23" s="1209"/>
      <c r="AL23" s="1209"/>
      <c r="AM23" s="1209"/>
      <c r="AN23" s="1209"/>
      <c r="AO23" s="1210"/>
      <c r="AP23" s="593" t="str">
        <f>IF(AP22="","",AP22*$I$4/1000)</f>
        <v/>
      </c>
      <c r="AQ23" s="594" t="str">
        <f t="shared" ref="AQ23:BA23" si="2">IF(AQ22="","",AQ22*$I$4/1000)</f>
        <v/>
      </c>
      <c r="AR23" s="594" t="str">
        <f t="shared" si="2"/>
        <v/>
      </c>
      <c r="AS23" s="594" t="str">
        <f t="shared" si="2"/>
        <v/>
      </c>
      <c r="AT23" s="594" t="str">
        <f t="shared" si="2"/>
        <v/>
      </c>
      <c r="AU23" s="594" t="str">
        <f t="shared" si="2"/>
        <v/>
      </c>
      <c r="AV23" s="594" t="str">
        <f t="shared" si="2"/>
        <v/>
      </c>
      <c r="AW23" s="594" t="str">
        <f t="shared" si="2"/>
        <v/>
      </c>
      <c r="AX23" s="594" t="str">
        <f t="shared" si="2"/>
        <v/>
      </c>
      <c r="AY23" s="594" t="str">
        <f t="shared" si="2"/>
        <v/>
      </c>
      <c r="AZ23" s="594" t="str">
        <f t="shared" si="2"/>
        <v/>
      </c>
      <c r="BA23" s="595" t="str">
        <f t="shared" si="2"/>
        <v/>
      </c>
      <c r="BB23" s="59"/>
    </row>
    <row r="24" spans="1:66" ht="18" customHeight="1">
      <c r="A24" s="1238"/>
      <c r="B24" s="1239"/>
      <c r="C24" s="1057" t="s">
        <v>221</v>
      </c>
      <c r="D24" s="1058"/>
      <c r="E24" s="1058"/>
      <c r="F24" s="1058"/>
      <c r="G24" s="1058"/>
      <c r="H24" s="1058"/>
      <c r="I24" s="1051"/>
      <c r="J24" s="1051"/>
      <c r="K24" s="1051"/>
      <c r="L24" s="1051"/>
      <c r="M24" s="1051"/>
      <c r="N24" s="1051"/>
      <c r="O24" s="1051"/>
      <c r="P24" s="1051"/>
      <c r="Q24" s="1051"/>
      <c r="R24" s="1051"/>
      <c r="S24" s="1051"/>
      <c r="T24" s="1051"/>
      <c r="U24" s="1051"/>
      <c r="V24" s="1051"/>
      <c r="W24" s="1051"/>
      <c r="X24" s="1051"/>
      <c r="Y24" s="1051"/>
      <c r="Z24" s="1051"/>
      <c r="AA24" s="1052"/>
      <c r="AB24" s="1059" t="s">
        <v>360</v>
      </c>
      <c r="AC24" s="1036"/>
      <c r="AD24" s="1036"/>
      <c r="AE24" s="1036"/>
      <c r="AF24" s="1037"/>
      <c r="AG24" s="1208">
        <f>SUM(AP24:BA24)</f>
        <v>0</v>
      </c>
      <c r="AH24" s="1209"/>
      <c r="AI24" s="1209"/>
      <c r="AJ24" s="1209"/>
      <c r="AK24" s="1209"/>
      <c r="AL24" s="1209"/>
      <c r="AM24" s="1209"/>
      <c r="AN24" s="1209"/>
      <c r="AO24" s="1210"/>
      <c r="AP24" s="593" t="str">
        <f t="shared" ref="AP24:BA24" si="3">IF(AP22="","",AP23*0.0136*44/12)</f>
        <v/>
      </c>
      <c r="AQ24" s="594" t="str">
        <f t="shared" si="3"/>
        <v/>
      </c>
      <c r="AR24" s="594" t="str">
        <f t="shared" si="3"/>
        <v/>
      </c>
      <c r="AS24" s="594" t="str">
        <f t="shared" si="3"/>
        <v/>
      </c>
      <c r="AT24" s="594" t="str">
        <f t="shared" si="3"/>
        <v/>
      </c>
      <c r="AU24" s="594" t="str">
        <f t="shared" si="3"/>
        <v/>
      </c>
      <c r="AV24" s="594" t="str">
        <f t="shared" si="3"/>
        <v/>
      </c>
      <c r="AW24" s="594" t="str">
        <f t="shared" si="3"/>
        <v/>
      </c>
      <c r="AX24" s="594" t="str">
        <f t="shared" si="3"/>
        <v/>
      </c>
      <c r="AY24" s="594" t="str">
        <f t="shared" si="3"/>
        <v/>
      </c>
      <c r="AZ24" s="594" t="str">
        <f t="shared" si="3"/>
        <v/>
      </c>
      <c r="BA24" s="595" t="str">
        <f t="shared" si="3"/>
        <v/>
      </c>
      <c r="BB24" s="59"/>
    </row>
    <row r="25" spans="1:66" s="59" customFormat="1" ht="18" customHeight="1">
      <c r="A25" s="168"/>
      <c r="B25" s="168"/>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72"/>
      <c r="AC25" s="172"/>
      <c r="AD25" s="172"/>
      <c r="AE25" s="172"/>
      <c r="AF25" s="172"/>
      <c r="AG25" s="156"/>
      <c r="AH25" s="156"/>
      <c r="AI25" s="156"/>
      <c r="AJ25" s="156"/>
      <c r="AK25" s="156"/>
      <c r="AL25" s="156"/>
      <c r="AM25" s="156"/>
      <c r="AN25" s="156"/>
      <c r="AO25" s="156"/>
      <c r="AP25" s="158"/>
      <c r="AQ25" s="158"/>
      <c r="AR25" s="158"/>
      <c r="AS25" s="158"/>
      <c r="AT25" s="158"/>
      <c r="AU25" s="158"/>
      <c r="AV25" s="158"/>
      <c r="AW25" s="158"/>
      <c r="AX25" s="158"/>
      <c r="AY25" s="158"/>
      <c r="AZ25" s="158"/>
      <c r="BA25" s="158"/>
    </row>
    <row r="26" spans="1:66" ht="13.5" customHeight="1" thickBot="1">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158"/>
      <c r="AH26" s="158"/>
      <c r="AI26" s="158"/>
      <c r="AJ26" s="158"/>
      <c r="AK26" s="158"/>
      <c r="AL26" s="158"/>
      <c r="AM26" s="158"/>
      <c r="AN26" s="158"/>
      <c r="AO26" s="158"/>
      <c r="AP26" s="156"/>
      <c r="AQ26" s="158"/>
      <c r="AR26" s="158"/>
      <c r="AS26" s="158"/>
      <c r="AT26" s="158"/>
      <c r="AU26" s="158"/>
      <c r="AV26" s="158"/>
      <c r="AW26" s="158"/>
      <c r="AX26" s="158"/>
      <c r="AY26" s="158"/>
      <c r="AZ26" s="158"/>
      <c r="BA26" s="158"/>
      <c r="BB26" s="95"/>
    </row>
    <row r="27" spans="1:66" ht="18" customHeight="1" thickBot="1">
      <c r="A27" s="1098" t="s">
        <v>399</v>
      </c>
      <c r="B27" s="1102"/>
      <c r="C27" s="1211" t="s">
        <v>204</v>
      </c>
      <c r="D27" s="1194"/>
      <c r="E27" s="1194"/>
      <c r="F27" s="1194"/>
      <c r="G27" s="1194"/>
      <c r="H27" s="1194"/>
      <c r="I27" s="1194"/>
      <c r="J27" s="1194"/>
      <c r="K27" s="1194"/>
      <c r="L27" s="1194"/>
      <c r="M27" s="1194"/>
      <c r="N27" s="1194"/>
      <c r="O27" s="1194"/>
      <c r="P27" s="1194"/>
      <c r="Q27" s="1194"/>
      <c r="R27" s="1194"/>
      <c r="S27" s="1194"/>
      <c r="T27" s="1194"/>
      <c r="U27" s="1194"/>
      <c r="V27" s="1194"/>
      <c r="W27" s="1194"/>
      <c r="X27" s="1194"/>
      <c r="Y27" s="1194"/>
      <c r="Z27" s="1194"/>
      <c r="AA27" s="1194"/>
      <c r="AB27" s="1194"/>
      <c r="AC27" s="1194"/>
      <c r="AD27" s="1194"/>
      <c r="AE27" s="1194"/>
      <c r="AF27" s="1195"/>
      <c r="AG27" s="1240" t="s">
        <v>755</v>
      </c>
      <c r="AH27" s="1241"/>
      <c r="AI27" s="1241"/>
      <c r="AJ27" s="1241"/>
      <c r="AK27" s="1241"/>
      <c r="AL27" s="1241"/>
      <c r="AM27" s="1241"/>
      <c r="AN27" s="1241"/>
      <c r="AO27" s="1242"/>
      <c r="AP27" s="159" t="s">
        <v>206</v>
      </c>
      <c r="AQ27" s="160" t="s">
        <v>207</v>
      </c>
      <c r="AR27" s="160" t="s">
        <v>187</v>
      </c>
      <c r="AS27" s="160" t="s">
        <v>188</v>
      </c>
      <c r="AT27" s="160" t="s">
        <v>189</v>
      </c>
      <c r="AU27" s="160" t="s">
        <v>190</v>
      </c>
      <c r="AV27" s="160" t="s">
        <v>191</v>
      </c>
      <c r="AW27" s="160" t="s">
        <v>192</v>
      </c>
      <c r="AX27" s="160" t="s">
        <v>193</v>
      </c>
      <c r="AY27" s="160" t="s">
        <v>208</v>
      </c>
      <c r="AZ27" s="160" t="s">
        <v>209</v>
      </c>
      <c r="BA27" s="161" t="s">
        <v>210</v>
      </c>
      <c r="BB27" s="93"/>
    </row>
    <row r="28" spans="1:66" ht="18" customHeight="1">
      <c r="A28" s="1212"/>
      <c r="B28" s="1213"/>
      <c r="C28" s="1218" t="s">
        <v>244</v>
      </c>
      <c r="D28" s="1219"/>
      <c r="E28" s="1219"/>
      <c r="F28" s="1219"/>
      <c r="G28" s="1219"/>
      <c r="H28" s="1219"/>
      <c r="I28" s="1227" t="s">
        <v>245</v>
      </c>
      <c r="J28" s="1228"/>
      <c r="K28" s="1228"/>
      <c r="L28" s="1228"/>
      <c r="M28" s="1228"/>
      <c r="N28" s="1228"/>
      <c r="O28" s="1228"/>
      <c r="P28" s="1228"/>
      <c r="Q28" s="1228"/>
      <c r="R28" s="1228"/>
      <c r="S28" s="1228"/>
      <c r="T28" s="1228"/>
      <c r="U28" s="1228"/>
      <c r="V28" s="1228"/>
      <c r="W28" s="1228"/>
      <c r="X28" s="1228"/>
      <c r="Y28" s="1228"/>
      <c r="Z28" s="1228"/>
      <c r="AA28" s="1229"/>
      <c r="AB28" s="1230" t="s">
        <v>266</v>
      </c>
      <c r="AC28" s="1231"/>
      <c r="AD28" s="1231"/>
      <c r="AE28" s="1231"/>
      <c r="AF28" s="1232"/>
      <c r="AG28" s="1243">
        <f>SUM(AP28:BA28)</f>
        <v>0</v>
      </c>
      <c r="AH28" s="1244"/>
      <c r="AI28" s="1244"/>
      <c r="AJ28" s="1244"/>
      <c r="AK28" s="1244"/>
      <c r="AL28" s="1244"/>
      <c r="AM28" s="1244"/>
      <c r="AN28" s="1244"/>
      <c r="AO28" s="1245"/>
      <c r="AP28" s="590"/>
      <c r="AQ28" s="591"/>
      <c r="AR28" s="591"/>
      <c r="AS28" s="591"/>
      <c r="AT28" s="591"/>
      <c r="AU28" s="591"/>
      <c r="AV28" s="591"/>
      <c r="AW28" s="591"/>
      <c r="AX28" s="591"/>
      <c r="AY28" s="591"/>
      <c r="AZ28" s="591"/>
      <c r="BA28" s="592"/>
      <c r="BB28" s="59"/>
      <c r="BC28" s="58"/>
      <c r="BD28" s="58"/>
      <c r="BE28" s="58"/>
      <c r="BF28" s="58"/>
      <c r="BG28" s="58"/>
      <c r="BH28" s="58"/>
      <c r="BI28" s="58"/>
      <c r="BJ28" s="58"/>
      <c r="BK28" s="58"/>
      <c r="BL28" s="58"/>
      <c r="BM28" s="58"/>
      <c r="BN28" s="58"/>
    </row>
    <row r="29" spans="1:66" ht="18" customHeight="1">
      <c r="A29" s="1214"/>
      <c r="B29" s="1215"/>
      <c r="C29" s="1062"/>
      <c r="D29" s="1063"/>
      <c r="E29" s="1063"/>
      <c r="F29" s="1063"/>
      <c r="G29" s="1063"/>
      <c r="H29" s="1063"/>
      <c r="I29" s="1056" t="s">
        <v>246</v>
      </c>
      <c r="J29" s="1056"/>
      <c r="K29" s="1056"/>
      <c r="L29" s="1056"/>
      <c r="M29" s="1056"/>
      <c r="N29" s="1056"/>
      <c r="O29" s="1056"/>
      <c r="P29" s="1056"/>
      <c r="Q29" s="1056"/>
      <c r="R29" s="1056"/>
      <c r="S29" s="1056"/>
      <c r="T29" s="1056"/>
      <c r="U29" s="1056"/>
      <c r="V29" s="1056"/>
      <c r="W29" s="1056"/>
      <c r="X29" s="1056"/>
      <c r="Y29" s="1056"/>
      <c r="Z29" s="1056"/>
      <c r="AA29" s="1056"/>
      <c r="AB29" s="1000" t="s">
        <v>219</v>
      </c>
      <c r="AC29" s="1001"/>
      <c r="AD29" s="1001"/>
      <c r="AE29" s="1001"/>
      <c r="AF29" s="1002"/>
      <c r="AG29" s="1208">
        <f>SUM(AP29:BA29)</f>
        <v>0</v>
      </c>
      <c r="AH29" s="1209"/>
      <c r="AI29" s="1209"/>
      <c r="AJ29" s="1209"/>
      <c r="AK29" s="1209"/>
      <c r="AL29" s="1209"/>
      <c r="AM29" s="1209"/>
      <c r="AN29" s="1209"/>
      <c r="AO29" s="1210"/>
      <c r="AP29" s="593" t="str">
        <f>IF(AP28="","",AP28*$I$4/1000)</f>
        <v/>
      </c>
      <c r="AQ29" s="594" t="str">
        <f t="shared" ref="AQ29:BA29" si="4">IF(AQ28="","",AQ28*$I$4/1000)</f>
        <v/>
      </c>
      <c r="AR29" s="594" t="str">
        <f t="shared" si="4"/>
        <v/>
      </c>
      <c r="AS29" s="594" t="str">
        <f t="shared" si="4"/>
        <v/>
      </c>
      <c r="AT29" s="594" t="str">
        <f t="shared" si="4"/>
        <v/>
      </c>
      <c r="AU29" s="594" t="str">
        <f t="shared" si="4"/>
        <v/>
      </c>
      <c r="AV29" s="594" t="str">
        <f t="shared" si="4"/>
        <v/>
      </c>
      <c r="AW29" s="594" t="str">
        <f t="shared" si="4"/>
        <v/>
      </c>
      <c r="AX29" s="594" t="str">
        <f t="shared" si="4"/>
        <v/>
      </c>
      <c r="AY29" s="594" t="str">
        <f t="shared" si="4"/>
        <v/>
      </c>
      <c r="AZ29" s="594" t="str">
        <f t="shared" si="4"/>
        <v/>
      </c>
      <c r="BA29" s="595" t="str">
        <f t="shared" si="4"/>
        <v/>
      </c>
      <c r="BB29" s="59"/>
    </row>
    <row r="30" spans="1:66" ht="18" customHeight="1">
      <c r="A30" s="1216"/>
      <c r="B30" s="1217"/>
      <c r="C30" s="1057" t="s">
        <v>221</v>
      </c>
      <c r="D30" s="1058"/>
      <c r="E30" s="1058"/>
      <c r="F30" s="1058"/>
      <c r="G30" s="1058"/>
      <c r="H30" s="1058"/>
      <c r="I30" s="1051"/>
      <c r="J30" s="1051"/>
      <c r="K30" s="1051"/>
      <c r="L30" s="1051"/>
      <c r="M30" s="1051"/>
      <c r="N30" s="1051"/>
      <c r="O30" s="1051"/>
      <c r="P30" s="1051"/>
      <c r="Q30" s="1051"/>
      <c r="R30" s="1051"/>
      <c r="S30" s="1051"/>
      <c r="T30" s="1051"/>
      <c r="U30" s="1051"/>
      <c r="V30" s="1051"/>
      <c r="W30" s="1051"/>
      <c r="X30" s="1051"/>
      <c r="Y30" s="1051"/>
      <c r="Z30" s="1051"/>
      <c r="AA30" s="1052"/>
      <c r="AB30" s="1059" t="s">
        <v>360</v>
      </c>
      <c r="AC30" s="1036"/>
      <c r="AD30" s="1036"/>
      <c r="AE30" s="1036"/>
      <c r="AF30" s="1037"/>
      <c r="AG30" s="1208">
        <f t="shared" ref="AG30" si="5">SUM(AP30:BA30)</f>
        <v>0</v>
      </c>
      <c r="AH30" s="1209"/>
      <c r="AI30" s="1209"/>
      <c r="AJ30" s="1209"/>
      <c r="AK30" s="1209"/>
      <c r="AL30" s="1209"/>
      <c r="AM30" s="1209"/>
      <c r="AN30" s="1209"/>
      <c r="AO30" s="1210"/>
      <c r="AP30" s="593" t="str">
        <f>IF(AP28="","",AP29*0.0136*44/12)</f>
        <v/>
      </c>
      <c r="AQ30" s="594" t="str">
        <f t="shared" ref="AQ30:BA30" si="6">IF(AQ28="","",AQ29*0.0136*44/12)</f>
        <v/>
      </c>
      <c r="AR30" s="594" t="str">
        <f t="shared" si="6"/>
        <v/>
      </c>
      <c r="AS30" s="594" t="str">
        <f t="shared" si="6"/>
        <v/>
      </c>
      <c r="AT30" s="594" t="str">
        <f t="shared" si="6"/>
        <v/>
      </c>
      <c r="AU30" s="594" t="str">
        <f t="shared" si="6"/>
        <v/>
      </c>
      <c r="AV30" s="594" t="str">
        <f t="shared" si="6"/>
        <v/>
      </c>
      <c r="AW30" s="594" t="str">
        <f t="shared" si="6"/>
        <v/>
      </c>
      <c r="AX30" s="594" t="str">
        <f t="shared" si="6"/>
        <v/>
      </c>
      <c r="AY30" s="594" t="str">
        <f t="shared" si="6"/>
        <v/>
      </c>
      <c r="AZ30" s="594" t="str">
        <f t="shared" si="6"/>
        <v/>
      </c>
      <c r="BA30" s="595" t="str">
        <f t="shared" si="6"/>
        <v/>
      </c>
      <c r="BB30" s="59"/>
    </row>
    <row r="31" spans="1:66" s="59" customFormat="1" ht="18" customHeight="1">
      <c r="A31" s="173"/>
      <c r="B31" s="173"/>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72"/>
      <c r="AC31" s="172"/>
      <c r="AD31" s="172"/>
      <c r="AE31" s="172"/>
      <c r="AF31" s="172"/>
      <c r="AG31" s="156"/>
      <c r="AH31" s="156"/>
      <c r="AI31" s="156"/>
      <c r="AJ31" s="156"/>
      <c r="AK31" s="156"/>
      <c r="AL31" s="156"/>
      <c r="AM31" s="156"/>
      <c r="AN31" s="156"/>
      <c r="AO31" s="156"/>
      <c r="AP31" s="158"/>
      <c r="AQ31" s="158"/>
      <c r="AR31" s="158"/>
      <c r="AS31" s="158"/>
      <c r="AT31" s="158"/>
      <c r="AU31" s="158"/>
      <c r="AV31" s="158"/>
      <c r="AW31" s="158"/>
      <c r="AX31" s="158"/>
      <c r="AY31" s="158"/>
      <c r="AZ31" s="158"/>
      <c r="BA31" s="158"/>
    </row>
    <row r="32" spans="1:66" s="59" customFormat="1" ht="18" customHeight="1" thickBot="1">
      <c r="A32" s="151"/>
      <c r="B32" s="151"/>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72"/>
      <c r="AC32" s="172"/>
      <c r="AD32" s="172"/>
      <c r="AE32" s="172"/>
      <c r="AF32" s="172"/>
      <c r="AG32" s="156"/>
      <c r="AH32" s="156"/>
      <c r="AI32" s="156"/>
      <c r="AJ32" s="156"/>
      <c r="AK32" s="156"/>
      <c r="AL32" s="156"/>
      <c r="AM32" s="156"/>
      <c r="AN32" s="156"/>
      <c r="AO32" s="156"/>
      <c r="AP32" s="158"/>
      <c r="AQ32" s="158"/>
      <c r="AR32" s="158"/>
      <c r="AS32" s="158"/>
      <c r="AT32" s="158"/>
      <c r="AU32" s="158"/>
      <c r="AV32" s="158"/>
      <c r="AW32" s="158"/>
      <c r="AX32" s="158"/>
      <c r="AY32" s="158"/>
      <c r="AZ32" s="158"/>
      <c r="BA32" s="158"/>
    </row>
    <row r="33" spans="1:66" ht="18" customHeight="1" thickBot="1">
      <c r="A33" s="1098" t="s">
        <v>399</v>
      </c>
      <c r="B33" s="1102"/>
      <c r="C33" s="1211" t="s">
        <v>204</v>
      </c>
      <c r="D33" s="1194"/>
      <c r="E33" s="1194"/>
      <c r="F33" s="1194"/>
      <c r="G33" s="1194"/>
      <c r="H33" s="1194"/>
      <c r="I33" s="1194"/>
      <c r="J33" s="1194"/>
      <c r="K33" s="1194"/>
      <c r="L33" s="1194"/>
      <c r="M33" s="1194"/>
      <c r="N33" s="1194"/>
      <c r="O33" s="1194"/>
      <c r="P33" s="1194"/>
      <c r="Q33" s="1194"/>
      <c r="R33" s="1194"/>
      <c r="S33" s="1194"/>
      <c r="T33" s="1194"/>
      <c r="U33" s="1194"/>
      <c r="V33" s="1194"/>
      <c r="W33" s="1194"/>
      <c r="X33" s="1194"/>
      <c r="Y33" s="1194"/>
      <c r="Z33" s="1194"/>
      <c r="AA33" s="1194"/>
      <c r="AB33" s="1194"/>
      <c r="AC33" s="1194"/>
      <c r="AD33" s="1194"/>
      <c r="AE33" s="1194"/>
      <c r="AF33" s="1195"/>
      <c r="AG33" s="1193" t="s">
        <v>755</v>
      </c>
      <c r="AH33" s="1194"/>
      <c r="AI33" s="1194"/>
      <c r="AJ33" s="1194"/>
      <c r="AK33" s="1194"/>
      <c r="AL33" s="1194"/>
      <c r="AM33" s="1194"/>
      <c r="AN33" s="1194"/>
      <c r="AO33" s="1195"/>
      <c r="AP33" s="90" t="s">
        <v>206</v>
      </c>
      <c r="AQ33" s="91" t="s">
        <v>207</v>
      </c>
      <c r="AR33" s="91" t="s">
        <v>187</v>
      </c>
      <c r="AS33" s="91" t="s">
        <v>188</v>
      </c>
      <c r="AT33" s="91" t="s">
        <v>189</v>
      </c>
      <c r="AU33" s="91" t="s">
        <v>190</v>
      </c>
      <c r="AV33" s="91" t="s">
        <v>191</v>
      </c>
      <c r="AW33" s="91" t="s">
        <v>192</v>
      </c>
      <c r="AX33" s="91" t="s">
        <v>193</v>
      </c>
      <c r="AY33" s="91" t="s">
        <v>208</v>
      </c>
      <c r="AZ33" s="91" t="s">
        <v>209</v>
      </c>
      <c r="BA33" s="92" t="s">
        <v>210</v>
      </c>
      <c r="BB33" s="93"/>
    </row>
    <row r="34" spans="1:66" ht="18" customHeight="1">
      <c r="A34" s="1220"/>
      <c r="B34" s="1221"/>
      <c r="C34" s="1218" t="s">
        <v>244</v>
      </c>
      <c r="D34" s="1219"/>
      <c r="E34" s="1219"/>
      <c r="F34" s="1219"/>
      <c r="G34" s="1219"/>
      <c r="H34" s="1219"/>
      <c r="I34" s="1227" t="s">
        <v>245</v>
      </c>
      <c r="J34" s="1228"/>
      <c r="K34" s="1228"/>
      <c r="L34" s="1228"/>
      <c r="M34" s="1228"/>
      <c r="N34" s="1228"/>
      <c r="O34" s="1228"/>
      <c r="P34" s="1228"/>
      <c r="Q34" s="1228"/>
      <c r="R34" s="1228"/>
      <c r="S34" s="1228"/>
      <c r="T34" s="1228"/>
      <c r="U34" s="1228"/>
      <c r="V34" s="1228"/>
      <c r="W34" s="1228"/>
      <c r="X34" s="1228"/>
      <c r="Y34" s="1228"/>
      <c r="Z34" s="1228"/>
      <c r="AA34" s="1229"/>
      <c r="AB34" s="1230" t="s">
        <v>266</v>
      </c>
      <c r="AC34" s="1231"/>
      <c r="AD34" s="1231"/>
      <c r="AE34" s="1231"/>
      <c r="AF34" s="1232"/>
      <c r="AG34" s="1233">
        <f>SUM(AP34:BA34)</f>
        <v>0</v>
      </c>
      <c r="AH34" s="1234"/>
      <c r="AI34" s="1234"/>
      <c r="AJ34" s="1234"/>
      <c r="AK34" s="1234"/>
      <c r="AL34" s="1234"/>
      <c r="AM34" s="1234"/>
      <c r="AN34" s="1234"/>
      <c r="AO34" s="1235"/>
      <c r="AP34" s="584"/>
      <c r="AQ34" s="585"/>
      <c r="AR34" s="585"/>
      <c r="AS34" s="585"/>
      <c r="AT34" s="585"/>
      <c r="AU34" s="585"/>
      <c r="AV34" s="585"/>
      <c r="AW34" s="585"/>
      <c r="AX34" s="585"/>
      <c r="AY34" s="585"/>
      <c r="AZ34" s="585"/>
      <c r="BA34" s="586"/>
      <c r="BB34" s="59"/>
      <c r="BC34" s="58"/>
      <c r="BD34" s="58"/>
      <c r="BE34" s="58"/>
      <c r="BF34" s="58"/>
      <c r="BG34" s="58"/>
      <c r="BH34" s="58"/>
      <c r="BI34" s="58"/>
      <c r="BJ34" s="58"/>
      <c r="BK34" s="58"/>
      <c r="BL34" s="58"/>
      <c r="BM34" s="58"/>
      <c r="BN34" s="58"/>
    </row>
    <row r="35" spans="1:66" ht="18" customHeight="1">
      <c r="A35" s="1222"/>
      <c r="B35" s="1223"/>
      <c r="C35" s="1062"/>
      <c r="D35" s="1063"/>
      <c r="E35" s="1063"/>
      <c r="F35" s="1063"/>
      <c r="G35" s="1063"/>
      <c r="H35" s="1063"/>
      <c r="I35" s="1056" t="s">
        <v>246</v>
      </c>
      <c r="J35" s="1056"/>
      <c r="K35" s="1056"/>
      <c r="L35" s="1056"/>
      <c r="M35" s="1056"/>
      <c r="N35" s="1056"/>
      <c r="O35" s="1056"/>
      <c r="P35" s="1056"/>
      <c r="Q35" s="1056"/>
      <c r="R35" s="1056"/>
      <c r="S35" s="1056"/>
      <c r="T35" s="1056"/>
      <c r="U35" s="1056"/>
      <c r="V35" s="1056"/>
      <c r="W35" s="1056"/>
      <c r="X35" s="1056"/>
      <c r="Y35" s="1056"/>
      <c r="Z35" s="1056"/>
      <c r="AA35" s="1056"/>
      <c r="AB35" s="1000" t="s">
        <v>219</v>
      </c>
      <c r="AC35" s="1001"/>
      <c r="AD35" s="1001"/>
      <c r="AE35" s="1001"/>
      <c r="AF35" s="1002"/>
      <c r="AG35" s="1205">
        <f>SUM(AP35:BA35)</f>
        <v>0</v>
      </c>
      <c r="AH35" s="1206"/>
      <c r="AI35" s="1206"/>
      <c r="AJ35" s="1206"/>
      <c r="AK35" s="1206"/>
      <c r="AL35" s="1206"/>
      <c r="AM35" s="1206"/>
      <c r="AN35" s="1206"/>
      <c r="AO35" s="1207"/>
      <c r="AP35" s="587" t="str">
        <f>IF(AP34="","",AP34*$I$4/1000)</f>
        <v/>
      </c>
      <c r="AQ35" s="588" t="str">
        <f t="shared" ref="AQ35:BA35" si="7">IF(AQ34="","",AQ34*$I$4/1000)</f>
        <v/>
      </c>
      <c r="AR35" s="588" t="str">
        <f t="shared" si="7"/>
        <v/>
      </c>
      <c r="AS35" s="588" t="str">
        <f t="shared" si="7"/>
        <v/>
      </c>
      <c r="AT35" s="588" t="str">
        <f t="shared" si="7"/>
        <v/>
      </c>
      <c r="AU35" s="588" t="str">
        <f t="shared" si="7"/>
        <v/>
      </c>
      <c r="AV35" s="588" t="str">
        <f t="shared" si="7"/>
        <v/>
      </c>
      <c r="AW35" s="588" t="str">
        <f t="shared" si="7"/>
        <v/>
      </c>
      <c r="AX35" s="588" t="str">
        <f t="shared" si="7"/>
        <v/>
      </c>
      <c r="AY35" s="588" t="str">
        <f t="shared" si="7"/>
        <v/>
      </c>
      <c r="AZ35" s="588" t="str">
        <f t="shared" si="7"/>
        <v/>
      </c>
      <c r="BA35" s="589" t="str">
        <f t="shared" si="7"/>
        <v/>
      </c>
      <c r="BB35" s="59"/>
    </row>
    <row r="36" spans="1:66" ht="18" customHeight="1">
      <c r="A36" s="1224"/>
      <c r="B36" s="1225"/>
      <c r="C36" s="1057" t="s">
        <v>221</v>
      </c>
      <c r="D36" s="1058"/>
      <c r="E36" s="1058"/>
      <c r="F36" s="1058"/>
      <c r="G36" s="1058"/>
      <c r="H36" s="1058"/>
      <c r="I36" s="1051"/>
      <c r="J36" s="1051"/>
      <c r="K36" s="1051"/>
      <c r="L36" s="1051"/>
      <c r="M36" s="1051"/>
      <c r="N36" s="1051"/>
      <c r="O36" s="1051"/>
      <c r="P36" s="1051"/>
      <c r="Q36" s="1051"/>
      <c r="R36" s="1051"/>
      <c r="S36" s="1051"/>
      <c r="T36" s="1051"/>
      <c r="U36" s="1051"/>
      <c r="V36" s="1051"/>
      <c r="W36" s="1051"/>
      <c r="X36" s="1051"/>
      <c r="Y36" s="1051"/>
      <c r="Z36" s="1051"/>
      <c r="AA36" s="1052"/>
      <c r="AB36" s="1059" t="s">
        <v>360</v>
      </c>
      <c r="AC36" s="1036"/>
      <c r="AD36" s="1036"/>
      <c r="AE36" s="1036"/>
      <c r="AF36" s="1037"/>
      <c r="AG36" s="1205">
        <f t="shared" ref="AG36" si="8">SUM(AP36:BA36)</f>
        <v>0</v>
      </c>
      <c r="AH36" s="1206"/>
      <c r="AI36" s="1206"/>
      <c r="AJ36" s="1206"/>
      <c r="AK36" s="1206"/>
      <c r="AL36" s="1206"/>
      <c r="AM36" s="1206"/>
      <c r="AN36" s="1206"/>
      <c r="AO36" s="1207"/>
      <c r="AP36" s="587" t="str">
        <f>IF(AP34="","",AP35*0.0136*44/12)</f>
        <v/>
      </c>
      <c r="AQ36" s="588" t="str">
        <f t="shared" ref="AQ36:BA36" si="9">IF(AQ34="","",AQ35*0.0136*44/12)</f>
        <v/>
      </c>
      <c r="AR36" s="588" t="str">
        <f t="shared" si="9"/>
        <v/>
      </c>
      <c r="AS36" s="588" t="str">
        <f t="shared" si="9"/>
        <v/>
      </c>
      <c r="AT36" s="588" t="str">
        <f t="shared" si="9"/>
        <v/>
      </c>
      <c r="AU36" s="588" t="str">
        <f t="shared" si="9"/>
        <v/>
      </c>
      <c r="AV36" s="588" t="str">
        <f t="shared" si="9"/>
        <v/>
      </c>
      <c r="AW36" s="588" t="str">
        <f t="shared" si="9"/>
        <v/>
      </c>
      <c r="AX36" s="588" t="str">
        <f t="shared" si="9"/>
        <v/>
      </c>
      <c r="AY36" s="588" t="str">
        <f t="shared" si="9"/>
        <v/>
      </c>
      <c r="AZ36" s="588" t="str">
        <f t="shared" si="9"/>
        <v/>
      </c>
      <c r="BA36" s="589" t="str">
        <f t="shared" si="9"/>
        <v/>
      </c>
      <c r="BB36" s="59"/>
    </row>
    <row r="37" spans="1:66" s="59" customFormat="1" ht="18" customHeight="1">
      <c r="A37" s="151"/>
      <c r="B37" s="151"/>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72"/>
      <c r="AC37" s="172"/>
      <c r="AD37" s="172"/>
      <c r="AE37" s="172"/>
      <c r="AF37" s="172"/>
      <c r="AG37" s="152"/>
      <c r="AH37" s="152"/>
      <c r="AI37" s="152"/>
      <c r="AJ37" s="152"/>
      <c r="AK37" s="152"/>
      <c r="AL37" s="152"/>
      <c r="AM37" s="152"/>
      <c r="AN37" s="152"/>
      <c r="AO37" s="152"/>
      <c r="AP37" s="153"/>
      <c r="AQ37" s="153"/>
      <c r="AR37" s="153"/>
      <c r="AS37" s="153"/>
      <c r="AT37" s="153"/>
      <c r="AU37" s="153"/>
      <c r="AV37" s="153"/>
      <c r="AW37" s="153"/>
      <c r="AX37" s="153"/>
      <c r="AY37" s="153"/>
      <c r="AZ37" s="153"/>
      <c r="BA37" s="153"/>
    </row>
    <row r="38" spans="1:66" s="59" customFormat="1" ht="18" customHeight="1" thickBot="1">
      <c r="A38" s="151"/>
      <c r="B38" s="151"/>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72"/>
      <c r="AC38" s="172"/>
      <c r="AD38" s="172"/>
      <c r="AE38" s="172"/>
      <c r="AF38" s="172"/>
      <c r="AG38" s="152"/>
      <c r="AH38" s="152"/>
      <c r="AI38" s="152"/>
      <c r="AJ38" s="152"/>
      <c r="AK38" s="152"/>
      <c r="AL38" s="152"/>
      <c r="AM38" s="152"/>
      <c r="AN38" s="152"/>
      <c r="AO38" s="152"/>
      <c r="AP38" s="153"/>
      <c r="AQ38" s="153"/>
      <c r="AR38" s="153"/>
      <c r="AS38" s="153"/>
      <c r="AT38" s="153"/>
      <c r="AU38" s="153"/>
      <c r="AV38" s="153"/>
      <c r="AW38" s="153"/>
      <c r="AX38" s="153"/>
      <c r="AY38" s="153"/>
      <c r="AZ38" s="153"/>
      <c r="BA38" s="153"/>
    </row>
    <row r="39" spans="1:66" ht="18" customHeight="1" thickBot="1">
      <c r="A39" s="1098" t="s">
        <v>399</v>
      </c>
      <c r="B39" s="1102"/>
      <c r="C39" s="1211" t="s">
        <v>204</v>
      </c>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5"/>
      <c r="AG39" s="1193" t="s">
        <v>755</v>
      </c>
      <c r="AH39" s="1194"/>
      <c r="AI39" s="1194"/>
      <c r="AJ39" s="1194"/>
      <c r="AK39" s="1194"/>
      <c r="AL39" s="1194"/>
      <c r="AM39" s="1194"/>
      <c r="AN39" s="1194"/>
      <c r="AO39" s="1195"/>
      <c r="AP39" s="90" t="s">
        <v>206</v>
      </c>
      <c r="AQ39" s="91" t="s">
        <v>207</v>
      </c>
      <c r="AR39" s="91" t="s">
        <v>187</v>
      </c>
      <c r="AS39" s="91" t="s">
        <v>188</v>
      </c>
      <c r="AT39" s="91" t="s">
        <v>189</v>
      </c>
      <c r="AU39" s="91" t="s">
        <v>190</v>
      </c>
      <c r="AV39" s="91" t="s">
        <v>191</v>
      </c>
      <c r="AW39" s="91" t="s">
        <v>192</v>
      </c>
      <c r="AX39" s="91" t="s">
        <v>193</v>
      </c>
      <c r="AY39" s="91" t="s">
        <v>208</v>
      </c>
      <c r="AZ39" s="91" t="s">
        <v>209</v>
      </c>
      <c r="BA39" s="92" t="s">
        <v>210</v>
      </c>
      <c r="BB39" s="93"/>
    </row>
    <row r="40" spans="1:66" ht="18" customHeight="1">
      <c r="A40" s="1220"/>
      <c r="B40" s="1221"/>
      <c r="C40" s="1218" t="s">
        <v>244</v>
      </c>
      <c r="D40" s="1219"/>
      <c r="E40" s="1219"/>
      <c r="F40" s="1219"/>
      <c r="G40" s="1219"/>
      <c r="H40" s="1219"/>
      <c r="I40" s="1227" t="s">
        <v>245</v>
      </c>
      <c r="J40" s="1228"/>
      <c r="K40" s="1228"/>
      <c r="L40" s="1228"/>
      <c r="M40" s="1228"/>
      <c r="N40" s="1228"/>
      <c r="O40" s="1228"/>
      <c r="P40" s="1228"/>
      <c r="Q40" s="1228"/>
      <c r="R40" s="1228"/>
      <c r="S40" s="1228"/>
      <c r="T40" s="1228"/>
      <c r="U40" s="1228"/>
      <c r="V40" s="1228"/>
      <c r="W40" s="1228"/>
      <c r="X40" s="1228"/>
      <c r="Y40" s="1228"/>
      <c r="Z40" s="1228"/>
      <c r="AA40" s="1229"/>
      <c r="AB40" s="1230" t="s">
        <v>266</v>
      </c>
      <c r="AC40" s="1231"/>
      <c r="AD40" s="1231"/>
      <c r="AE40" s="1231"/>
      <c r="AF40" s="1232"/>
      <c r="AG40" s="1233">
        <f>SUM(AP40:BA40)</f>
        <v>0</v>
      </c>
      <c r="AH40" s="1234"/>
      <c r="AI40" s="1234"/>
      <c r="AJ40" s="1234"/>
      <c r="AK40" s="1234"/>
      <c r="AL40" s="1234"/>
      <c r="AM40" s="1234"/>
      <c r="AN40" s="1234"/>
      <c r="AO40" s="1235"/>
      <c r="AP40" s="584"/>
      <c r="AQ40" s="585"/>
      <c r="AR40" s="585"/>
      <c r="AS40" s="585"/>
      <c r="AT40" s="585"/>
      <c r="AU40" s="585"/>
      <c r="AV40" s="585"/>
      <c r="AW40" s="585"/>
      <c r="AX40" s="585"/>
      <c r="AY40" s="585"/>
      <c r="AZ40" s="585"/>
      <c r="BA40" s="586"/>
      <c r="BB40" s="59"/>
      <c r="BC40" s="58"/>
      <c r="BD40" s="58"/>
      <c r="BE40" s="58"/>
      <c r="BF40" s="58"/>
      <c r="BG40" s="58"/>
      <c r="BH40" s="58"/>
      <c r="BI40" s="58"/>
      <c r="BJ40" s="58"/>
      <c r="BK40" s="58"/>
      <c r="BL40" s="58"/>
      <c r="BM40" s="58"/>
      <c r="BN40" s="58"/>
    </row>
    <row r="41" spans="1:66" ht="18" customHeight="1">
      <c r="A41" s="1222"/>
      <c r="B41" s="1223"/>
      <c r="C41" s="1062"/>
      <c r="D41" s="1063"/>
      <c r="E41" s="1063"/>
      <c r="F41" s="1063"/>
      <c r="G41" s="1063"/>
      <c r="H41" s="1063"/>
      <c r="I41" s="1056" t="s">
        <v>246</v>
      </c>
      <c r="J41" s="1056"/>
      <c r="K41" s="1056"/>
      <c r="L41" s="1056"/>
      <c r="M41" s="1056"/>
      <c r="N41" s="1056"/>
      <c r="O41" s="1056"/>
      <c r="P41" s="1056"/>
      <c r="Q41" s="1056"/>
      <c r="R41" s="1056"/>
      <c r="S41" s="1056"/>
      <c r="T41" s="1056"/>
      <c r="U41" s="1056"/>
      <c r="V41" s="1056"/>
      <c r="W41" s="1056"/>
      <c r="X41" s="1056"/>
      <c r="Y41" s="1056"/>
      <c r="Z41" s="1056"/>
      <c r="AA41" s="1056"/>
      <c r="AB41" s="1000" t="s">
        <v>219</v>
      </c>
      <c r="AC41" s="1001"/>
      <c r="AD41" s="1001"/>
      <c r="AE41" s="1001"/>
      <c r="AF41" s="1002"/>
      <c r="AG41" s="1205">
        <f>SUM(AP41:BA41)</f>
        <v>0</v>
      </c>
      <c r="AH41" s="1206"/>
      <c r="AI41" s="1206"/>
      <c r="AJ41" s="1206"/>
      <c r="AK41" s="1206"/>
      <c r="AL41" s="1206"/>
      <c r="AM41" s="1206"/>
      <c r="AN41" s="1206"/>
      <c r="AO41" s="1207"/>
      <c r="AP41" s="587" t="str">
        <f>IF(AP40="","",AP40*$I$4/1000)</f>
        <v/>
      </c>
      <c r="AQ41" s="588" t="str">
        <f t="shared" ref="AQ41:BA41" si="10">IF(AQ40="","",AQ40*$I$4/1000)</f>
        <v/>
      </c>
      <c r="AR41" s="588" t="str">
        <f t="shared" si="10"/>
        <v/>
      </c>
      <c r="AS41" s="588" t="str">
        <f t="shared" si="10"/>
        <v/>
      </c>
      <c r="AT41" s="588" t="str">
        <f t="shared" si="10"/>
        <v/>
      </c>
      <c r="AU41" s="588" t="str">
        <f t="shared" si="10"/>
        <v/>
      </c>
      <c r="AV41" s="588" t="str">
        <f t="shared" si="10"/>
        <v/>
      </c>
      <c r="AW41" s="588" t="str">
        <f t="shared" si="10"/>
        <v/>
      </c>
      <c r="AX41" s="588" t="str">
        <f t="shared" si="10"/>
        <v/>
      </c>
      <c r="AY41" s="588" t="str">
        <f t="shared" si="10"/>
        <v/>
      </c>
      <c r="AZ41" s="588" t="str">
        <f t="shared" si="10"/>
        <v/>
      </c>
      <c r="BA41" s="589" t="str">
        <f t="shared" si="10"/>
        <v/>
      </c>
      <c r="BB41" s="59"/>
    </row>
    <row r="42" spans="1:66" ht="18" customHeight="1">
      <c r="A42" s="1224"/>
      <c r="B42" s="1225"/>
      <c r="C42" s="1057" t="s">
        <v>221</v>
      </c>
      <c r="D42" s="1058"/>
      <c r="E42" s="1058"/>
      <c r="F42" s="1058"/>
      <c r="G42" s="1058"/>
      <c r="H42" s="1058"/>
      <c r="I42" s="1051"/>
      <c r="J42" s="1051"/>
      <c r="K42" s="1051"/>
      <c r="L42" s="1051"/>
      <c r="M42" s="1051"/>
      <c r="N42" s="1051"/>
      <c r="O42" s="1051"/>
      <c r="P42" s="1051"/>
      <c r="Q42" s="1051"/>
      <c r="R42" s="1051"/>
      <c r="S42" s="1051"/>
      <c r="T42" s="1051"/>
      <c r="U42" s="1051"/>
      <c r="V42" s="1051"/>
      <c r="W42" s="1051"/>
      <c r="X42" s="1051"/>
      <c r="Y42" s="1051"/>
      <c r="Z42" s="1051"/>
      <c r="AA42" s="1052"/>
      <c r="AB42" s="1059" t="s">
        <v>360</v>
      </c>
      <c r="AC42" s="1036"/>
      <c r="AD42" s="1036"/>
      <c r="AE42" s="1036"/>
      <c r="AF42" s="1037"/>
      <c r="AG42" s="1205">
        <f t="shared" ref="AG42" si="11">SUM(AP42:BA42)</f>
        <v>0</v>
      </c>
      <c r="AH42" s="1206"/>
      <c r="AI42" s="1206"/>
      <c r="AJ42" s="1206"/>
      <c r="AK42" s="1206"/>
      <c r="AL42" s="1206"/>
      <c r="AM42" s="1206"/>
      <c r="AN42" s="1206"/>
      <c r="AO42" s="1207"/>
      <c r="AP42" s="587" t="str">
        <f>IF(AP40="","",AP41*0.0136*44/12)</f>
        <v/>
      </c>
      <c r="AQ42" s="588" t="str">
        <f t="shared" ref="AQ42:BA42" si="12">IF(AQ40="","",AQ41*0.0136*44/12)</f>
        <v/>
      </c>
      <c r="AR42" s="588" t="str">
        <f t="shared" si="12"/>
        <v/>
      </c>
      <c r="AS42" s="588" t="str">
        <f t="shared" si="12"/>
        <v/>
      </c>
      <c r="AT42" s="588" t="str">
        <f t="shared" si="12"/>
        <v/>
      </c>
      <c r="AU42" s="588" t="str">
        <f t="shared" si="12"/>
        <v/>
      </c>
      <c r="AV42" s="588" t="str">
        <f t="shared" si="12"/>
        <v/>
      </c>
      <c r="AW42" s="588" t="str">
        <f t="shared" si="12"/>
        <v/>
      </c>
      <c r="AX42" s="588" t="str">
        <f t="shared" si="12"/>
        <v/>
      </c>
      <c r="AY42" s="588" t="str">
        <f t="shared" si="12"/>
        <v/>
      </c>
      <c r="AZ42" s="588" t="str">
        <f t="shared" si="12"/>
        <v/>
      </c>
      <c r="BA42" s="589" t="str">
        <f t="shared" si="12"/>
        <v/>
      </c>
      <c r="BB42" s="59"/>
    </row>
    <row r="43" spans="1:66" ht="17.25" customHeight="1">
      <c r="A43" s="167"/>
      <c r="B43" s="167"/>
      <c r="C43" s="167"/>
      <c r="D43" s="167"/>
      <c r="E43" s="167"/>
      <c r="F43" s="167"/>
      <c r="G43" s="167"/>
      <c r="H43" s="167"/>
      <c r="I43" s="167"/>
      <c r="J43" s="167"/>
      <c r="K43" s="167"/>
      <c r="L43" s="167"/>
      <c r="M43" s="167"/>
      <c r="N43" s="167"/>
      <c r="O43" s="167"/>
      <c r="P43" s="167"/>
      <c r="Q43" s="167"/>
      <c r="R43" s="167"/>
      <c r="S43" s="167"/>
      <c r="T43" s="166"/>
      <c r="U43" s="166"/>
      <c r="V43" s="166"/>
      <c r="W43" s="166"/>
      <c r="X43" s="166"/>
      <c r="Y43" s="166"/>
      <c r="Z43" s="168"/>
      <c r="AA43" s="168"/>
      <c r="AB43" s="168"/>
      <c r="AC43" s="168"/>
      <c r="AD43" s="167"/>
      <c r="AE43" s="167"/>
      <c r="AF43" s="167"/>
      <c r="AG43" s="167"/>
      <c r="AH43" s="167"/>
      <c r="AI43" s="167"/>
      <c r="AJ43" s="167"/>
      <c r="AK43" s="167"/>
      <c r="AL43" s="167"/>
      <c r="AM43" s="167"/>
      <c r="AN43" s="167"/>
      <c r="AO43" s="167"/>
      <c r="AP43" s="95"/>
      <c r="AQ43" s="95"/>
      <c r="AR43" s="95"/>
      <c r="AS43" s="95"/>
      <c r="AT43" s="95"/>
      <c r="AU43" s="95"/>
      <c r="AV43" s="95"/>
      <c r="AW43" s="95"/>
      <c r="AX43" s="95"/>
      <c r="AY43" s="95"/>
      <c r="AZ43" s="95"/>
      <c r="BA43" s="95"/>
      <c r="BB43" s="95"/>
    </row>
    <row r="44" spans="1:66" ht="17.25" customHeight="1">
      <c r="A44" s="1048" t="s">
        <v>291</v>
      </c>
      <c r="B44" s="1048"/>
      <c r="C44" s="1048"/>
      <c r="D44" s="1048"/>
      <c r="E44" s="1048"/>
      <c r="F44" s="1048"/>
      <c r="G44" s="1048"/>
      <c r="H44" s="1048"/>
      <c r="I44" s="1048"/>
      <c r="J44" s="1048"/>
      <c r="K44" s="167"/>
      <c r="L44" s="167"/>
      <c r="M44" s="167"/>
      <c r="N44" s="167"/>
      <c r="O44" s="167"/>
      <c r="P44" s="167"/>
      <c r="Q44" s="167"/>
      <c r="R44" s="167"/>
      <c r="S44" s="167"/>
      <c r="T44" s="166"/>
      <c r="U44" s="166"/>
      <c r="V44" s="166"/>
      <c r="W44" s="166"/>
      <c r="X44" s="166"/>
      <c r="Y44" s="166"/>
      <c r="Z44" s="168"/>
      <c r="AA44" s="168"/>
      <c r="AB44" s="168"/>
      <c r="AC44" s="168"/>
      <c r="AD44" s="167"/>
      <c r="AE44" s="167"/>
      <c r="AF44" s="167"/>
      <c r="AG44" s="167"/>
      <c r="AH44" s="167"/>
      <c r="AI44" s="167"/>
      <c r="AJ44" s="167"/>
      <c r="AK44" s="167"/>
      <c r="AL44" s="167"/>
      <c r="AM44" s="167"/>
      <c r="AN44" s="167"/>
      <c r="AO44" s="167"/>
      <c r="AQ44" s="95" t="s">
        <v>756</v>
      </c>
      <c r="AR44" s="95"/>
      <c r="AS44" s="99" t="s">
        <v>236</v>
      </c>
      <c r="AT44" s="99"/>
      <c r="AU44" s="99"/>
      <c r="AV44" s="99"/>
      <c r="AW44" s="99"/>
      <c r="AX44" s="99"/>
      <c r="AY44" s="99"/>
      <c r="AZ44" s="99"/>
      <c r="BA44" s="99"/>
      <c r="BB44" s="95"/>
    </row>
    <row r="45" spans="1:66" ht="17.25" customHeight="1">
      <c r="A45" s="167"/>
      <c r="B45" s="95" t="s">
        <v>761</v>
      </c>
      <c r="C45" s="167"/>
      <c r="D45" s="167"/>
      <c r="E45" s="167"/>
      <c r="F45" s="167"/>
      <c r="G45" s="167"/>
      <c r="H45" s="167"/>
      <c r="I45" s="167"/>
      <c r="J45" s="167"/>
      <c r="K45" s="167"/>
      <c r="L45" s="167"/>
      <c r="M45" s="167"/>
      <c r="N45" s="167"/>
      <c r="O45" s="167"/>
      <c r="P45" s="167"/>
      <c r="Q45" s="167"/>
      <c r="R45" s="167"/>
      <c r="S45" s="167"/>
      <c r="T45" s="166"/>
      <c r="U45" s="166"/>
      <c r="V45" s="166"/>
      <c r="W45" s="166"/>
      <c r="X45" s="166"/>
      <c r="Y45" s="166"/>
      <c r="Z45" s="168"/>
      <c r="AA45" s="168"/>
      <c r="AB45" s="168"/>
      <c r="AC45" s="168"/>
      <c r="AD45" s="167"/>
      <c r="AE45" s="167"/>
      <c r="AF45" s="167"/>
      <c r="AG45" s="167"/>
      <c r="AH45" s="167"/>
      <c r="AI45" s="167"/>
      <c r="AJ45" s="167"/>
      <c r="AK45" s="167"/>
      <c r="AL45" s="167"/>
      <c r="AM45" s="167"/>
      <c r="AN45" s="167"/>
      <c r="AO45" s="167"/>
      <c r="AP45" s="95"/>
      <c r="AQ45" s="95"/>
      <c r="AR45" s="95"/>
      <c r="AS45" s="59"/>
      <c r="AT45" s="95"/>
      <c r="AU45" s="95"/>
      <c r="AV45" s="95"/>
      <c r="AW45" s="95"/>
      <c r="AX45" s="95"/>
      <c r="AY45" s="95"/>
      <c r="AZ45" s="95"/>
      <c r="BA45" s="95"/>
      <c r="BB45" s="95"/>
    </row>
    <row r="46" spans="1:66" ht="17.25" customHeight="1">
      <c r="A46" s="167"/>
      <c r="B46" s="95" t="s">
        <v>292</v>
      </c>
      <c r="C46" s="167"/>
      <c r="D46" s="167"/>
      <c r="E46" s="167"/>
      <c r="F46" s="167"/>
      <c r="G46" s="167"/>
      <c r="H46" s="167"/>
      <c r="I46" s="167"/>
      <c r="J46" s="167"/>
      <c r="K46" s="167"/>
      <c r="L46" s="167"/>
      <c r="M46" s="167"/>
      <c r="N46" s="167"/>
      <c r="O46" s="167"/>
      <c r="P46" s="167"/>
      <c r="Q46" s="167"/>
      <c r="R46" s="167"/>
      <c r="S46" s="167"/>
      <c r="T46" s="166"/>
      <c r="U46" s="166"/>
      <c r="V46" s="166"/>
      <c r="W46" s="166"/>
      <c r="X46" s="166"/>
      <c r="Y46" s="166"/>
      <c r="Z46" s="168"/>
      <c r="AA46" s="168"/>
      <c r="AB46" s="168"/>
      <c r="AC46" s="168"/>
      <c r="AD46" s="167"/>
      <c r="AE46" s="167"/>
      <c r="AF46" s="167"/>
      <c r="AG46" s="167"/>
      <c r="AH46" s="167"/>
      <c r="AI46" s="167"/>
      <c r="AJ46" s="167"/>
      <c r="AK46" s="167"/>
      <c r="AL46" s="167"/>
      <c r="AM46" s="167"/>
      <c r="AN46" s="167"/>
      <c r="AO46" s="167"/>
      <c r="AP46" s="95"/>
      <c r="AQ46" s="95"/>
      <c r="AR46" s="95"/>
      <c r="AS46" s="99" t="s">
        <v>237</v>
      </c>
      <c r="AT46" s="99"/>
      <c r="AU46" s="99"/>
      <c r="AV46" s="99"/>
      <c r="AW46" s="99"/>
      <c r="AX46" s="99"/>
      <c r="AY46" s="99"/>
      <c r="AZ46" s="99"/>
      <c r="BA46" s="99"/>
    </row>
    <row r="47" spans="1:66">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row>
    <row r="48" spans="1:66" s="59" customFormat="1"/>
  </sheetData>
  <mergeCells count="134">
    <mergeCell ref="AA5:AK5"/>
    <mergeCell ref="AL5:AO5"/>
    <mergeCell ref="C18:AA18"/>
    <mergeCell ref="AB18:AF18"/>
    <mergeCell ref="AG18:AO18"/>
    <mergeCell ref="C16:H17"/>
    <mergeCell ref="AB16:AF16"/>
    <mergeCell ref="AG16:AO16"/>
    <mergeCell ref="I17:AA17"/>
    <mergeCell ref="I16:AA16"/>
    <mergeCell ref="AG9:AI9"/>
    <mergeCell ref="AJ9:AM9"/>
    <mergeCell ref="AN6:AO7"/>
    <mergeCell ref="AX1:BA2"/>
    <mergeCell ref="A2:AO2"/>
    <mergeCell ref="A3:AO3"/>
    <mergeCell ref="A4:H4"/>
    <mergeCell ref="I4:M4"/>
    <mergeCell ref="N4:R4"/>
    <mergeCell ref="U4:AS4"/>
    <mergeCell ref="AL1:AO1"/>
    <mergeCell ref="AP1:AQ1"/>
    <mergeCell ref="AR1:AR2"/>
    <mergeCell ref="AS1:AV2"/>
    <mergeCell ref="AW1:AW2"/>
    <mergeCell ref="AB23:AF23"/>
    <mergeCell ref="AG23:AO23"/>
    <mergeCell ref="A44:J44"/>
    <mergeCell ref="C15:AF15"/>
    <mergeCell ref="A10:B10"/>
    <mergeCell ref="A21:B21"/>
    <mergeCell ref="C21:AF21"/>
    <mergeCell ref="A22:B24"/>
    <mergeCell ref="C22:H23"/>
    <mergeCell ref="AB29:AF29"/>
    <mergeCell ref="AG29:AO29"/>
    <mergeCell ref="I28:AA28"/>
    <mergeCell ref="A39:B39"/>
    <mergeCell ref="AG27:AO27"/>
    <mergeCell ref="AB28:AF28"/>
    <mergeCell ref="AG28:AO28"/>
    <mergeCell ref="C39:AF39"/>
    <mergeCell ref="AG39:AO39"/>
    <mergeCell ref="AB24:AF24"/>
    <mergeCell ref="AG24:AO24"/>
    <mergeCell ref="I22:AA22"/>
    <mergeCell ref="A16:B18"/>
    <mergeCell ref="AB12:AF12"/>
    <mergeCell ref="A40:B42"/>
    <mergeCell ref="C40:H41"/>
    <mergeCell ref="I41:AA41"/>
    <mergeCell ref="AB41:AF41"/>
    <mergeCell ref="AG41:AO41"/>
    <mergeCell ref="C42:AA42"/>
    <mergeCell ref="AB42:AF42"/>
    <mergeCell ref="AG42:AO42"/>
    <mergeCell ref="AB17:AF17"/>
    <mergeCell ref="AG17:AO17"/>
    <mergeCell ref="C24:AA24"/>
    <mergeCell ref="I23:AA23"/>
    <mergeCell ref="AB22:AF22"/>
    <mergeCell ref="AG22:AO22"/>
    <mergeCell ref="AG21:AO21"/>
    <mergeCell ref="I40:AA40"/>
    <mergeCell ref="AB40:AF40"/>
    <mergeCell ref="AG40:AO40"/>
    <mergeCell ref="I34:AA34"/>
    <mergeCell ref="C34:H35"/>
    <mergeCell ref="AB34:AF34"/>
    <mergeCell ref="AG34:AO34"/>
    <mergeCell ref="C36:AA36"/>
    <mergeCell ref="AB36:AF36"/>
    <mergeCell ref="AG36:AO36"/>
    <mergeCell ref="I35:AA35"/>
    <mergeCell ref="AB35:AF35"/>
    <mergeCell ref="AG35:AO35"/>
    <mergeCell ref="AB30:AF30"/>
    <mergeCell ref="AG30:AO30"/>
    <mergeCell ref="A33:B33"/>
    <mergeCell ref="C33:AF33"/>
    <mergeCell ref="AG33:AO33"/>
    <mergeCell ref="A27:B27"/>
    <mergeCell ref="C27:AF27"/>
    <mergeCell ref="A28:B30"/>
    <mergeCell ref="C28:H29"/>
    <mergeCell ref="I29:AA29"/>
    <mergeCell ref="C30:AA30"/>
    <mergeCell ref="A34:B36"/>
    <mergeCell ref="AQ7:AR7"/>
    <mergeCell ref="AG15:AO15"/>
    <mergeCell ref="AV7:AW7"/>
    <mergeCell ref="A8:B8"/>
    <mergeCell ref="C8:H8"/>
    <mergeCell ref="I8:P8"/>
    <mergeCell ref="AB8:AF8"/>
    <mergeCell ref="AG8:AI8"/>
    <mergeCell ref="AJ8:AM8"/>
    <mergeCell ref="AN8:AO8"/>
    <mergeCell ref="C12:H12"/>
    <mergeCell ref="AQ9:AR9"/>
    <mergeCell ref="A15:B15"/>
    <mergeCell ref="C10:H10"/>
    <mergeCell ref="I10:P10"/>
    <mergeCell ref="AB10:AF10"/>
    <mergeCell ref="AG10:AI10"/>
    <mergeCell ref="AJ10:AM10"/>
    <mergeCell ref="AN10:AO10"/>
    <mergeCell ref="AQ8:AR8"/>
    <mergeCell ref="A9:B9"/>
    <mergeCell ref="C9:H9"/>
    <mergeCell ref="I9:P9"/>
    <mergeCell ref="AB9:AF9"/>
    <mergeCell ref="A12:B12"/>
    <mergeCell ref="Q6:U7"/>
    <mergeCell ref="V6:AA7"/>
    <mergeCell ref="Q8:U8"/>
    <mergeCell ref="V8:AA8"/>
    <mergeCell ref="Q9:U9"/>
    <mergeCell ref="V9:AA9"/>
    <mergeCell ref="AN9:AO9"/>
    <mergeCell ref="Q10:U10"/>
    <mergeCell ref="V10:AA10"/>
    <mergeCell ref="Q12:U12"/>
    <mergeCell ref="V12:AA12"/>
    <mergeCell ref="I12:P12"/>
    <mergeCell ref="AG12:AI12"/>
    <mergeCell ref="AJ12:AM12"/>
    <mergeCell ref="AN12:AO12"/>
    <mergeCell ref="A6:B7"/>
    <mergeCell ref="C6:H7"/>
    <mergeCell ref="I6:P7"/>
    <mergeCell ref="AB6:AF7"/>
    <mergeCell ref="AG6:AI7"/>
    <mergeCell ref="AJ6:AM7"/>
  </mergeCells>
  <phoneticPr fontId="10"/>
  <dataValidations count="1">
    <dataValidation type="list" allowBlank="1" showInputMessage="1" showErrorMessage="1" sqref="Z43:Z46 AJ8:AJ13">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9" scale="64" firstPageNumber="47"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M76"/>
  <sheetViews>
    <sheetView showGridLines="0" tabSelected="1" view="pageBreakPreview" zoomScale="85" zoomScaleNormal="100" zoomScaleSheetLayoutView="85" workbookViewId="0">
      <selection activeCell="B3" sqref="B3:L3"/>
    </sheetView>
  </sheetViews>
  <sheetFormatPr defaultRowHeight="13.5"/>
  <cols>
    <col min="1" max="1" width="2" style="525" customWidth="1"/>
    <col min="2" max="2" width="7.375" style="525" customWidth="1"/>
    <col min="3" max="4" width="9" style="525"/>
    <col min="5" max="5" width="6.5" style="525" customWidth="1"/>
    <col min="6" max="6" width="9" style="525"/>
    <col min="7" max="7" width="7.25" style="525" customWidth="1"/>
    <col min="8" max="10" width="9" style="525"/>
    <col min="11" max="11" width="4.375" style="525" customWidth="1"/>
    <col min="12" max="12" width="9.125" style="525" customWidth="1"/>
    <col min="13" max="42" width="9" style="525"/>
    <col min="43" max="43" width="2.625" style="525" customWidth="1"/>
    <col min="44" max="244" width="9" style="525"/>
    <col min="245" max="245" width="2" style="525" customWidth="1"/>
    <col min="246" max="246" width="7.375" style="525" customWidth="1"/>
    <col min="247" max="248" width="9" style="525"/>
    <col min="249" max="249" width="6.5" style="525" customWidth="1"/>
    <col min="250" max="250" width="9" style="525"/>
    <col min="251" max="251" width="7.25" style="525" customWidth="1"/>
    <col min="252" max="254" width="9" style="525"/>
    <col min="255" max="255" width="4.375" style="525" customWidth="1"/>
    <col min="256" max="256" width="7.25" style="525" customWidth="1"/>
    <col min="257" max="257" width="5.375" style="525" customWidth="1"/>
    <col min="258" max="258" width="5.875" style="525" customWidth="1"/>
    <col min="259" max="500" width="9" style="525"/>
    <col min="501" max="501" width="2" style="525" customWidth="1"/>
    <col min="502" max="502" width="7.375" style="525" customWidth="1"/>
    <col min="503" max="504" width="9" style="525"/>
    <col min="505" max="505" width="6.5" style="525" customWidth="1"/>
    <col min="506" max="506" width="9" style="525"/>
    <col min="507" max="507" width="7.25" style="525" customWidth="1"/>
    <col min="508" max="510" width="9" style="525"/>
    <col min="511" max="511" width="4.375" style="525" customWidth="1"/>
    <col min="512" max="512" width="7.25" style="525" customWidth="1"/>
    <col min="513" max="513" width="5.375" style="525" customWidth="1"/>
    <col min="514" max="514" width="5.875" style="525" customWidth="1"/>
    <col min="515" max="756" width="9" style="525"/>
    <col min="757" max="757" width="2" style="525" customWidth="1"/>
    <col min="758" max="758" width="7.375" style="525" customWidth="1"/>
    <col min="759" max="760" width="9" style="525"/>
    <col min="761" max="761" width="6.5" style="525" customWidth="1"/>
    <col min="762" max="762" width="9" style="525"/>
    <col min="763" max="763" width="7.25" style="525" customWidth="1"/>
    <col min="764" max="766" width="9" style="525"/>
    <col min="767" max="767" width="4.375" style="525" customWidth="1"/>
    <col min="768" max="768" width="7.25" style="525" customWidth="1"/>
    <col min="769" max="769" width="5.375" style="525" customWidth="1"/>
    <col min="770" max="770" width="5.875" style="525" customWidth="1"/>
    <col min="771" max="1012" width="9" style="525"/>
    <col min="1013" max="1013" width="2" style="525" customWidth="1"/>
    <col min="1014" max="1014" width="7.375" style="525" customWidth="1"/>
    <col min="1015" max="1016" width="9" style="525"/>
    <col min="1017" max="1017" width="6.5" style="525" customWidth="1"/>
    <col min="1018" max="1018" width="9" style="525"/>
    <col min="1019" max="1019" width="7.25" style="525" customWidth="1"/>
    <col min="1020" max="1022" width="9" style="525"/>
    <col min="1023" max="1023" width="4.375" style="525" customWidth="1"/>
    <col min="1024" max="1024" width="7.25" style="525" customWidth="1"/>
    <col min="1025" max="1025" width="5.375" style="525" customWidth="1"/>
    <col min="1026" max="1026" width="5.875" style="525" customWidth="1"/>
    <col min="1027" max="1268" width="9" style="525"/>
    <col min="1269" max="1269" width="2" style="525" customWidth="1"/>
    <col min="1270" max="1270" width="7.375" style="525" customWidth="1"/>
    <col min="1271" max="1272" width="9" style="525"/>
    <col min="1273" max="1273" width="6.5" style="525" customWidth="1"/>
    <col min="1274" max="1274" width="9" style="525"/>
    <col min="1275" max="1275" width="7.25" style="525" customWidth="1"/>
    <col min="1276" max="1278" width="9" style="525"/>
    <col min="1279" max="1279" width="4.375" style="525" customWidth="1"/>
    <col min="1280" max="1280" width="7.25" style="525" customWidth="1"/>
    <col min="1281" max="1281" width="5.375" style="525" customWidth="1"/>
    <col min="1282" max="1282" width="5.875" style="525" customWidth="1"/>
    <col min="1283" max="1524" width="9" style="525"/>
    <col min="1525" max="1525" width="2" style="525" customWidth="1"/>
    <col min="1526" max="1526" width="7.375" style="525" customWidth="1"/>
    <col min="1527" max="1528" width="9" style="525"/>
    <col min="1529" max="1529" width="6.5" style="525" customWidth="1"/>
    <col min="1530" max="1530" width="9" style="525"/>
    <col min="1531" max="1531" width="7.25" style="525" customWidth="1"/>
    <col min="1532" max="1534" width="9" style="525"/>
    <col min="1535" max="1535" width="4.375" style="525" customWidth="1"/>
    <col min="1536" max="1536" width="7.25" style="525" customWidth="1"/>
    <col min="1537" max="1537" width="5.375" style="525" customWidth="1"/>
    <col min="1538" max="1538" width="5.875" style="525" customWidth="1"/>
    <col min="1539" max="1780" width="9" style="525"/>
    <col min="1781" max="1781" width="2" style="525" customWidth="1"/>
    <col min="1782" max="1782" width="7.375" style="525" customWidth="1"/>
    <col min="1783" max="1784" width="9" style="525"/>
    <col min="1785" max="1785" width="6.5" style="525" customWidth="1"/>
    <col min="1786" max="1786" width="9" style="525"/>
    <col min="1787" max="1787" width="7.25" style="525" customWidth="1"/>
    <col min="1788" max="1790" width="9" style="525"/>
    <col min="1791" max="1791" width="4.375" style="525" customWidth="1"/>
    <col min="1792" max="1792" width="7.25" style="525" customWidth="1"/>
    <col min="1793" max="1793" width="5.375" style="525" customWidth="1"/>
    <col min="1794" max="1794" width="5.875" style="525" customWidth="1"/>
    <col min="1795" max="2036" width="9" style="525"/>
    <col min="2037" max="2037" width="2" style="525" customWidth="1"/>
    <col min="2038" max="2038" width="7.375" style="525" customWidth="1"/>
    <col min="2039" max="2040" width="9" style="525"/>
    <col min="2041" max="2041" width="6.5" style="525" customWidth="1"/>
    <col min="2042" max="2042" width="9" style="525"/>
    <col min="2043" max="2043" width="7.25" style="525" customWidth="1"/>
    <col min="2044" max="2046" width="9" style="525"/>
    <col min="2047" max="2047" width="4.375" style="525" customWidth="1"/>
    <col min="2048" max="2048" width="7.25" style="525" customWidth="1"/>
    <col min="2049" max="2049" width="5.375" style="525" customWidth="1"/>
    <col min="2050" max="2050" width="5.875" style="525" customWidth="1"/>
    <col min="2051" max="2292" width="9" style="525"/>
    <col min="2293" max="2293" width="2" style="525" customWidth="1"/>
    <col min="2294" max="2294" width="7.375" style="525" customWidth="1"/>
    <col min="2295" max="2296" width="9" style="525"/>
    <col min="2297" max="2297" width="6.5" style="525" customWidth="1"/>
    <col min="2298" max="2298" width="9" style="525"/>
    <col min="2299" max="2299" width="7.25" style="525" customWidth="1"/>
    <col min="2300" max="2302" width="9" style="525"/>
    <col min="2303" max="2303" width="4.375" style="525" customWidth="1"/>
    <col min="2304" max="2304" width="7.25" style="525" customWidth="1"/>
    <col min="2305" max="2305" width="5.375" style="525" customWidth="1"/>
    <col min="2306" max="2306" width="5.875" style="525" customWidth="1"/>
    <col min="2307" max="2548" width="9" style="525"/>
    <col min="2549" max="2549" width="2" style="525" customWidth="1"/>
    <col min="2550" max="2550" width="7.375" style="525" customWidth="1"/>
    <col min="2551" max="2552" width="9" style="525"/>
    <col min="2553" max="2553" width="6.5" style="525" customWidth="1"/>
    <col min="2554" max="2554" width="9" style="525"/>
    <col min="2555" max="2555" width="7.25" style="525" customWidth="1"/>
    <col min="2556" max="2558" width="9" style="525"/>
    <col min="2559" max="2559" width="4.375" style="525" customWidth="1"/>
    <col min="2560" max="2560" width="7.25" style="525" customWidth="1"/>
    <col min="2561" max="2561" width="5.375" style="525" customWidth="1"/>
    <col min="2562" max="2562" width="5.875" style="525" customWidth="1"/>
    <col min="2563" max="2804" width="9" style="525"/>
    <col min="2805" max="2805" width="2" style="525" customWidth="1"/>
    <col min="2806" max="2806" width="7.375" style="525" customWidth="1"/>
    <col min="2807" max="2808" width="9" style="525"/>
    <col min="2809" max="2809" width="6.5" style="525" customWidth="1"/>
    <col min="2810" max="2810" width="9" style="525"/>
    <col min="2811" max="2811" width="7.25" style="525" customWidth="1"/>
    <col min="2812" max="2814" width="9" style="525"/>
    <col min="2815" max="2815" width="4.375" style="525" customWidth="1"/>
    <col min="2816" max="2816" width="7.25" style="525" customWidth="1"/>
    <col min="2817" max="2817" width="5.375" style="525" customWidth="1"/>
    <col min="2818" max="2818" width="5.875" style="525" customWidth="1"/>
    <col min="2819" max="3060" width="9" style="525"/>
    <col min="3061" max="3061" width="2" style="525" customWidth="1"/>
    <col min="3062" max="3062" width="7.375" style="525" customWidth="1"/>
    <col min="3063" max="3064" width="9" style="525"/>
    <col min="3065" max="3065" width="6.5" style="525" customWidth="1"/>
    <col min="3066" max="3066" width="9" style="525"/>
    <col min="3067" max="3067" width="7.25" style="525" customWidth="1"/>
    <col min="3068" max="3070" width="9" style="525"/>
    <col min="3071" max="3071" width="4.375" style="525" customWidth="1"/>
    <col min="3072" max="3072" width="7.25" style="525" customWidth="1"/>
    <col min="3073" max="3073" width="5.375" style="525" customWidth="1"/>
    <col min="3074" max="3074" width="5.875" style="525" customWidth="1"/>
    <col min="3075" max="3316" width="9" style="525"/>
    <col min="3317" max="3317" width="2" style="525" customWidth="1"/>
    <col min="3318" max="3318" width="7.375" style="525" customWidth="1"/>
    <col min="3319" max="3320" width="9" style="525"/>
    <col min="3321" max="3321" width="6.5" style="525" customWidth="1"/>
    <col min="3322" max="3322" width="9" style="525"/>
    <col min="3323" max="3323" width="7.25" style="525" customWidth="1"/>
    <col min="3324" max="3326" width="9" style="525"/>
    <col min="3327" max="3327" width="4.375" style="525" customWidth="1"/>
    <col min="3328" max="3328" width="7.25" style="525" customWidth="1"/>
    <col min="3329" max="3329" width="5.375" style="525" customWidth="1"/>
    <col min="3330" max="3330" width="5.875" style="525" customWidth="1"/>
    <col min="3331" max="3572" width="9" style="525"/>
    <col min="3573" max="3573" width="2" style="525" customWidth="1"/>
    <col min="3574" max="3574" width="7.375" style="525" customWidth="1"/>
    <col min="3575" max="3576" width="9" style="525"/>
    <col min="3577" max="3577" width="6.5" style="525" customWidth="1"/>
    <col min="3578" max="3578" width="9" style="525"/>
    <col min="3579" max="3579" width="7.25" style="525" customWidth="1"/>
    <col min="3580" max="3582" width="9" style="525"/>
    <col min="3583" max="3583" width="4.375" style="525" customWidth="1"/>
    <col min="3584" max="3584" width="7.25" style="525" customWidth="1"/>
    <col min="3585" max="3585" width="5.375" style="525" customWidth="1"/>
    <col min="3586" max="3586" width="5.875" style="525" customWidth="1"/>
    <col min="3587" max="3828" width="9" style="525"/>
    <col min="3829" max="3829" width="2" style="525" customWidth="1"/>
    <col min="3830" max="3830" width="7.375" style="525" customWidth="1"/>
    <col min="3831" max="3832" width="9" style="525"/>
    <col min="3833" max="3833" width="6.5" style="525" customWidth="1"/>
    <col min="3834" max="3834" width="9" style="525"/>
    <col min="3835" max="3835" width="7.25" style="525" customWidth="1"/>
    <col min="3836" max="3838" width="9" style="525"/>
    <col min="3839" max="3839" width="4.375" style="525" customWidth="1"/>
    <col min="3840" max="3840" width="7.25" style="525" customWidth="1"/>
    <col min="3841" max="3841" width="5.375" style="525" customWidth="1"/>
    <col min="3842" max="3842" width="5.875" style="525" customWidth="1"/>
    <col min="3843" max="4084" width="9" style="525"/>
    <col min="4085" max="4085" width="2" style="525" customWidth="1"/>
    <col min="4086" max="4086" width="7.375" style="525" customWidth="1"/>
    <col min="4087" max="4088" width="9" style="525"/>
    <col min="4089" max="4089" width="6.5" style="525" customWidth="1"/>
    <col min="4090" max="4090" width="9" style="525"/>
    <col min="4091" max="4091" width="7.25" style="525" customWidth="1"/>
    <col min="4092" max="4094" width="9" style="525"/>
    <col min="4095" max="4095" width="4.375" style="525" customWidth="1"/>
    <col min="4096" max="4096" width="7.25" style="525" customWidth="1"/>
    <col min="4097" max="4097" width="5.375" style="525" customWidth="1"/>
    <col min="4098" max="4098" width="5.875" style="525" customWidth="1"/>
    <col min="4099" max="4340" width="9" style="525"/>
    <col min="4341" max="4341" width="2" style="525" customWidth="1"/>
    <col min="4342" max="4342" width="7.375" style="525" customWidth="1"/>
    <col min="4343" max="4344" width="9" style="525"/>
    <col min="4345" max="4345" width="6.5" style="525" customWidth="1"/>
    <col min="4346" max="4346" width="9" style="525"/>
    <col min="4347" max="4347" width="7.25" style="525" customWidth="1"/>
    <col min="4348" max="4350" width="9" style="525"/>
    <col min="4351" max="4351" width="4.375" style="525" customWidth="1"/>
    <col min="4352" max="4352" width="7.25" style="525" customWidth="1"/>
    <col min="4353" max="4353" width="5.375" style="525" customWidth="1"/>
    <col min="4354" max="4354" width="5.875" style="525" customWidth="1"/>
    <col min="4355" max="4596" width="9" style="525"/>
    <col min="4597" max="4597" width="2" style="525" customWidth="1"/>
    <col min="4598" max="4598" width="7.375" style="525" customWidth="1"/>
    <col min="4599" max="4600" width="9" style="525"/>
    <col min="4601" max="4601" width="6.5" style="525" customWidth="1"/>
    <col min="4602" max="4602" width="9" style="525"/>
    <col min="4603" max="4603" width="7.25" style="525" customWidth="1"/>
    <col min="4604" max="4606" width="9" style="525"/>
    <col min="4607" max="4607" width="4.375" style="525" customWidth="1"/>
    <col min="4608" max="4608" width="7.25" style="525" customWidth="1"/>
    <col min="4609" max="4609" width="5.375" style="525" customWidth="1"/>
    <col min="4610" max="4610" width="5.875" style="525" customWidth="1"/>
    <col min="4611" max="4852" width="9" style="525"/>
    <col min="4853" max="4853" width="2" style="525" customWidth="1"/>
    <col min="4854" max="4854" width="7.375" style="525" customWidth="1"/>
    <col min="4855" max="4856" width="9" style="525"/>
    <col min="4857" max="4857" width="6.5" style="525" customWidth="1"/>
    <col min="4858" max="4858" width="9" style="525"/>
    <col min="4859" max="4859" width="7.25" style="525" customWidth="1"/>
    <col min="4860" max="4862" width="9" style="525"/>
    <col min="4863" max="4863" width="4.375" style="525" customWidth="1"/>
    <col min="4864" max="4864" width="7.25" style="525" customWidth="1"/>
    <col min="4865" max="4865" width="5.375" style="525" customWidth="1"/>
    <col min="4866" max="4866" width="5.875" style="525" customWidth="1"/>
    <col min="4867" max="5108" width="9" style="525"/>
    <col min="5109" max="5109" width="2" style="525" customWidth="1"/>
    <col min="5110" max="5110" width="7.375" style="525" customWidth="1"/>
    <col min="5111" max="5112" width="9" style="525"/>
    <col min="5113" max="5113" width="6.5" style="525" customWidth="1"/>
    <col min="5114" max="5114" width="9" style="525"/>
    <col min="5115" max="5115" width="7.25" style="525" customWidth="1"/>
    <col min="5116" max="5118" width="9" style="525"/>
    <col min="5119" max="5119" width="4.375" style="525" customWidth="1"/>
    <col min="5120" max="5120" width="7.25" style="525" customWidth="1"/>
    <col min="5121" max="5121" width="5.375" style="525" customWidth="1"/>
    <col min="5122" max="5122" width="5.875" style="525" customWidth="1"/>
    <col min="5123" max="5364" width="9" style="525"/>
    <col min="5365" max="5365" width="2" style="525" customWidth="1"/>
    <col min="5366" max="5366" width="7.375" style="525" customWidth="1"/>
    <col min="5367" max="5368" width="9" style="525"/>
    <col min="5369" max="5369" width="6.5" style="525" customWidth="1"/>
    <col min="5370" max="5370" width="9" style="525"/>
    <col min="5371" max="5371" width="7.25" style="525" customWidth="1"/>
    <col min="5372" max="5374" width="9" style="525"/>
    <col min="5375" max="5375" width="4.375" style="525" customWidth="1"/>
    <col min="5376" max="5376" width="7.25" style="525" customWidth="1"/>
    <col min="5377" max="5377" width="5.375" style="525" customWidth="1"/>
    <col min="5378" max="5378" width="5.875" style="525" customWidth="1"/>
    <col min="5379" max="5620" width="9" style="525"/>
    <col min="5621" max="5621" width="2" style="525" customWidth="1"/>
    <col min="5622" max="5622" width="7.375" style="525" customWidth="1"/>
    <col min="5623" max="5624" width="9" style="525"/>
    <col min="5625" max="5625" width="6.5" style="525" customWidth="1"/>
    <col min="5626" max="5626" width="9" style="525"/>
    <col min="5627" max="5627" width="7.25" style="525" customWidth="1"/>
    <col min="5628" max="5630" width="9" style="525"/>
    <col min="5631" max="5631" width="4.375" style="525" customWidth="1"/>
    <col min="5632" max="5632" width="7.25" style="525" customWidth="1"/>
    <col min="5633" max="5633" width="5.375" style="525" customWidth="1"/>
    <col min="5634" max="5634" width="5.875" style="525" customWidth="1"/>
    <col min="5635" max="5876" width="9" style="525"/>
    <col min="5877" max="5877" width="2" style="525" customWidth="1"/>
    <col min="5878" max="5878" width="7.375" style="525" customWidth="1"/>
    <col min="5879" max="5880" width="9" style="525"/>
    <col min="5881" max="5881" width="6.5" style="525" customWidth="1"/>
    <col min="5882" max="5882" width="9" style="525"/>
    <col min="5883" max="5883" width="7.25" style="525" customWidth="1"/>
    <col min="5884" max="5886" width="9" style="525"/>
    <col min="5887" max="5887" width="4.375" style="525" customWidth="1"/>
    <col min="5888" max="5888" width="7.25" style="525" customWidth="1"/>
    <col min="5889" max="5889" width="5.375" style="525" customWidth="1"/>
    <col min="5890" max="5890" width="5.875" style="525" customWidth="1"/>
    <col min="5891" max="6132" width="9" style="525"/>
    <col min="6133" max="6133" width="2" style="525" customWidth="1"/>
    <col min="6134" max="6134" width="7.375" style="525" customWidth="1"/>
    <col min="6135" max="6136" width="9" style="525"/>
    <col min="6137" max="6137" width="6.5" style="525" customWidth="1"/>
    <col min="6138" max="6138" width="9" style="525"/>
    <col min="6139" max="6139" width="7.25" style="525" customWidth="1"/>
    <col min="6140" max="6142" width="9" style="525"/>
    <col min="6143" max="6143" width="4.375" style="525" customWidth="1"/>
    <col min="6144" max="6144" width="7.25" style="525" customWidth="1"/>
    <col min="6145" max="6145" width="5.375" style="525" customWidth="1"/>
    <col min="6146" max="6146" width="5.875" style="525" customWidth="1"/>
    <col min="6147" max="6388" width="9" style="525"/>
    <col min="6389" max="6389" width="2" style="525" customWidth="1"/>
    <col min="6390" max="6390" width="7.375" style="525" customWidth="1"/>
    <col min="6391" max="6392" width="9" style="525"/>
    <col min="6393" max="6393" width="6.5" style="525" customWidth="1"/>
    <col min="6394" max="6394" width="9" style="525"/>
    <col min="6395" max="6395" width="7.25" style="525" customWidth="1"/>
    <col min="6396" max="6398" width="9" style="525"/>
    <col min="6399" max="6399" width="4.375" style="525" customWidth="1"/>
    <col min="6400" max="6400" width="7.25" style="525" customWidth="1"/>
    <col min="6401" max="6401" width="5.375" style="525" customWidth="1"/>
    <col min="6402" max="6402" width="5.875" style="525" customWidth="1"/>
    <col min="6403" max="6644" width="9" style="525"/>
    <col min="6645" max="6645" width="2" style="525" customWidth="1"/>
    <col min="6646" max="6646" width="7.375" style="525" customWidth="1"/>
    <col min="6647" max="6648" width="9" style="525"/>
    <col min="6649" max="6649" width="6.5" style="525" customWidth="1"/>
    <col min="6650" max="6650" width="9" style="525"/>
    <col min="6651" max="6651" width="7.25" style="525" customWidth="1"/>
    <col min="6652" max="6654" width="9" style="525"/>
    <col min="6655" max="6655" width="4.375" style="525" customWidth="1"/>
    <col min="6656" max="6656" width="7.25" style="525" customWidth="1"/>
    <col min="6657" max="6657" width="5.375" style="525" customWidth="1"/>
    <col min="6658" max="6658" width="5.875" style="525" customWidth="1"/>
    <col min="6659" max="6900" width="9" style="525"/>
    <col min="6901" max="6901" width="2" style="525" customWidth="1"/>
    <col min="6902" max="6902" width="7.375" style="525" customWidth="1"/>
    <col min="6903" max="6904" width="9" style="525"/>
    <col min="6905" max="6905" width="6.5" style="525" customWidth="1"/>
    <col min="6906" max="6906" width="9" style="525"/>
    <col min="6907" max="6907" width="7.25" style="525" customWidth="1"/>
    <col min="6908" max="6910" width="9" style="525"/>
    <col min="6911" max="6911" width="4.375" style="525" customWidth="1"/>
    <col min="6912" max="6912" width="7.25" style="525" customWidth="1"/>
    <col min="6913" max="6913" width="5.375" style="525" customWidth="1"/>
    <col min="6914" max="6914" width="5.875" style="525" customWidth="1"/>
    <col min="6915" max="7156" width="9" style="525"/>
    <col min="7157" max="7157" width="2" style="525" customWidth="1"/>
    <col min="7158" max="7158" width="7.375" style="525" customWidth="1"/>
    <col min="7159" max="7160" width="9" style="525"/>
    <col min="7161" max="7161" width="6.5" style="525" customWidth="1"/>
    <col min="7162" max="7162" width="9" style="525"/>
    <col min="7163" max="7163" width="7.25" style="525" customWidth="1"/>
    <col min="7164" max="7166" width="9" style="525"/>
    <col min="7167" max="7167" width="4.375" style="525" customWidth="1"/>
    <col min="7168" max="7168" width="7.25" style="525" customWidth="1"/>
    <col min="7169" max="7169" width="5.375" style="525" customWidth="1"/>
    <col min="7170" max="7170" width="5.875" style="525" customWidth="1"/>
    <col min="7171" max="7412" width="9" style="525"/>
    <col min="7413" max="7413" width="2" style="525" customWidth="1"/>
    <col min="7414" max="7414" width="7.375" style="525" customWidth="1"/>
    <col min="7415" max="7416" width="9" style="525"/>
    <col min="7417" max="7417" width="6.5" style="525" customWidth="1"/>
    <col min="7418" max="7418" width="9" style="525"/>
    <col min="7419" max="7419" width="7.25" style="525" customWidth="1"/>
    <col min="7420" max="7422" width="9" style="525"/>
    <col min="7423" max="7423" width="4.375" style="525" customWidth="1"/>
    <col min="7424" max="7424" width="7.25" style="525" customWidth="1"/>
    <col min="7425" max="7425" width="5.375" style="525" customWidth="1"/>
    <col min="7426" max="7426" width="5.875" style="525" customWidth="1"/>
    <col min="7427" max="7668" width="9" style="525"/>
    <col min="7669" max="7669" width="2" style="525" customWidth="1"/>
    <col min="7670" max="7670" width="7.375" style="525" customWidth="1"/>
    <col min="7671" max="7672" width="9" style="525"/>
    <col min="7673" max="7673" width="6.5" style="525" customWidth="1"/>
    <col min="7674" max="7674" width="9" style="525"/>
    <col min="7675" max="7675" width="7.25" style="525" customWidth="1"/>
    <col min="7676" max="7678" width="9" style="525"/>
    <col min="7679" max="7679" width="4.375" style="525" customWidth="1"/>
    <col min="7680" max="7680" width="7.25" style="525" customWidth="1"/>
    <col min="7681" max="7681" width="5.375" style="525" customWidth="1"/>
    <col min="7682" max="7682" width="5.875" style="525" customWidth="1"/>
    <col min="7683" max="7924" width="9" style="525"/>
    <col min="7925" max="7925" width="2" style="525" customWidth="1"/>
    <col min="7926" max="7926" width="7.375" style="525" customWidth="1"/>
    <col min="7927" max="7928" width="9" style="525"/>
    <col min="7929" max="7929" width="6.5" style="525" customWidth="1"/>
    <col min="7930" max="7930" width="9" style="525"/>
    <col min="7931" max="7931" width="7.25" style="525" customWidth="1"/>
    <col min="7932" max="7934" width="9" style="525"/>
    <col min="7935" max="7935" width="4.375" style="525" customWidth="1"/>
    <col min="7936" max="7936" width="7.25" style="525" customWidth="1"/>
    <col min="7937" max="7937" width="5.375" style="525" customWidth="1"/>
    <col min="7938" max="7938" width="5.875" style="525" customWidth="1"/>
    <col min="7939" max="8180" width="9" style="525"/>
    <col min="8181" max="8181" width="2" style="525" customWidth="1"/>
    <col min="8182" max="8182" width="7.375" style="525" customWidth="1"/>
    <col min="8183" max="8184" width="9" style="525"/>
    <col min="8185" max="8185" width="6.5" style="525" customWidth="1"/>
    <col min="8186" max="8186" width="9" style="525"/>
    <col min="8187" max="8187" width="7.25" style="525" customWidth="1"/>
    <col min="8188" max="8190" width="9" style="525"/>
    <col min="8191" max="8191" width="4.375" style="525" customWidth="1"/>
    <col min="8192" max="8192" width="7.25" style="525" customWidth="1"/>
    <col min="8193" max="8193" width="5.375" style="525" customWidth="1"/>
    <col min="8194" max="8194" width="5.875" style="525" customWidth="1"/>
    <col min="8195" max="8436" width="9" style="525"/>
    <col min="8437" max="8437" width="2" style="525" customWidth="1"/>
    <col min="8438" max="8438" width="7.375" style="525" customWidth="1"/>
    <col min="8439" max="8440" width="9" style="525"/>
    <col min="8441" max="8441" width="6.5" style="525" customWidth="1"/>
    <col min="8442" max="8442" width="9" style="525"/>
    <col min="8443" max="8443" width="7.25" style="525" customWidth="1"/>
    <col min="8444" max="8446" width="9" style="525"/>
    <col min="8447" max="8447" width="4.375" style="525" customWidth="1"/>
    <col min="8448" max="8448" width="7.25" style="525" customWidth="1"/>
    <col min="8449" max="8449" width="5.375" style="525" customWidth="1"/>
    <col min="8450" max="8450" width="5.875" style="525" customWidth="1"/>
    <col min="8451" max="8692" width="9" style="525"/>
    <col min="8693" max="8693" width="2" style="525" customWidth="1"/>
    <col min="8694" max="8694" width="7.375" style="525" customWidth="1"/>
    <col min="8695" max="8696" width="9" style="525"/>
    <col min="8697" max="8697" width="6.5" style="525" customWidth="1"/>
    <col min="8698" max="8698" width="9" style="525"/>
    <col min="8699" max="8699" width="7.25" style="525" customWidth="1"/>
    <col min="8700" max="8702" width="9" style="525"/>
    <col min="8703" max="8703" width="4.375" style="525" customWidth="1"/>
    <col min="8704" max="8704" width="7.25" style="525" customWidth="1"/>
    <col min="8705" max="8705" width="5.375" style="525" customWidth="1"/>
    <col min="8706" max="8706" width="5.875" style="525" customWidth="1"/>
    <col min="8707" max="8948" width="9" style="525"/>
    <col min="8949" max="8949" width="2" style="525" customWidth="1"/>
    <col min="8950" max="8950" width="7.375" style="525" customWidth="1"/>
    <col min="8951" max="8952" width="9" style="525"/>
    <col min="8953" max="8953" width="6.5" style="525" customWidth="1"/>
    <col min="8954" max="8954" width="9" style="525"/>
    <col min="8955" max="8955" width="7.25" style="525" customWidth="1"/>
    <col min="8956" max="8958" width="9" style="525"/>
    <col min="8959" max="8959" width="4.375" style="525" customWidth="1"/>
    <col min="8960" max="8960" width="7.25" style="525" customWidth="1"/>
    <col min="8961" max="8961" width="5.375" style="525" customWidth="1"/>
    <col min="8962" max="8962" width="5.875" style="525" customWidth="1"/>
    <col min="8963" max="9204" width="9" style="525"/>
    <col min="9205" max="9205" width="2" style="525" customWidth="1"/>
    <col min="9206" max="9206" width="7.375" style="525" customWidth="1"/>
    <col min="9207" max="9208" width="9" style="525"/>
    <col min="9209" max="9209" width="6.5" style="525" customWidth="1"/>
    <col min="9210" max="9210" width="9" style="525"/>
    <col min="9211" max="9211" width="7.25" style="525" customWidth="1"/>
    <col min="9212" max="9214" width="9" style="525"/>
    <col min="9215" max="9215" width="4.375" style="525" customWidth="1"/>
    <col min="9216" max="9216" width="7.25" style="525" customWidth="1"/>
    <col min="9217" max="9217" width="5.375" style="525" customWidth="1"/>
    <col min="9218" max="9218" width="5.875" style="525" customWidth="1"/>
    <col min="9219" max="9460" width="9" style="525"/>
    <col min="9461" max="9461" width="2" style="525" customWidth="1"/>
    <col min="9462" max="9462" width="7.375" style="525" customWidth="1"/>
    <col min="9463" max="9464" width="9" style="525"/>
    <col min="9465" max="9465" width="6.5" style="525" customWidth="1"/>
    <col min="9466" max="9466" width="9" style="525"/>
    <col min="9467" max="9467" width="7.25" style="525" customWidth="1"/>
    <col min="9468" max="9470" width="9" style="525"/>
    <col min="9471" max="9471" width="4.375" style="525" customWidth="1"/>
    <col min="9472" max="9472" width="7.25" style="525" customWidth="1"/>
    <col min="9473" max="9473" width="5.375" style="525" customWidth="1"/>
    <col min="9474" max="9474" width="5.875" style="525" customWidth="1"/>
    <col min="9475" max="9716" width="9" style="525"/>
    <col min="9717" max="9717" width="2" style="525" customWidth="1"/>
    <col min="9718" max="9718" width="7.375" style="525" customWidth="1"/>
    <col min="9719" max="9720" width="9" style="525"/>
    <col min="9721" max="9721" width="6.5" style="525" customWidth="1"/>
    <col min="9722" max="9722" width="9" style="525"/>
    <col min="9723" max="9723" width="7.25" style="525" customWidth="1"/>
    <col min="9724" max="9726" width="9" style="525"/>
    <col min="9727" max="9727" width="4.375" style="525" customWidth="1"/>
    <col min="9728" max="9728" width="7.25" style="525" customWidth="1"/>
    <col min="9729" max="9729" width="5.375" style="525" customWidth="1"/>
    <col min="9730" max="9730" width="5.875" style="525" customWidth="1"/>
    <col min="9731" max="9972" width="9" style="525"/>
    <col min="9973" max="9973" width="2" style="525" customWidth="1"/>
    <col min="9974" max="9974" width="7.375" style="525" customWidth="1"/>
    <col min="9975" max="9976" width="9" style="525"/>
    <col min="9977" max="9977" width="6.5" style="525" customWidth="1"/>
    <col min="9978" max="9978" width="9" style="525"/>
    <col min="9979" max="9979" width="7.25" style="525" customWidth="1"/>
    <col min="9980" max="9982" width="9" style="525"/>
    <col min="9983" max="9983" width="4.375" style="525" customWidth="1"/>
    <col min="9984" max="9984" width="7.25" style="525" customWidth="1"/>
    <col min="9985" max="9985" width="5.375" style="525" customWidth="1"/>
    <col min="9986" max="9986" width="5.875" style="525" customWidth="1"/>
    <col min="9987" max="10228" width="9" style="525"/>
    <col min="10229" max="10229" width="2" style="525" customWidth="1"/>
    <col min="10230" max="10230" width="7.375" style="525" customWidth="1"/>
    <col min="10231" max="10232" width="9" style="525"/>
    <col min="10233" max="10233" width="6.5" style="525" customWidth="1"/>
    <col min="10234" max="10234" width="9" style="525"/>
    <col min="10235" max="10235" width="7.25" style="525" customWidth="1"/>
    <col min="10236" max="10238" width="9" style="525"/>
    <col min="10239" max="10239" width="4.375" style="525" customWidth="1"/>
    <col min="10240" max="10240" width="7.25" style="525" customWidth="1"/>
    <col min="10241" max="10241" width="5.375" style="525" customWidth="1"/>
    <col min="10242" max="10242" width="5.875" style="525" customWidth="1"/>
    <col min="10243" max="10484" width="9" style="525"/>
    <col min="10485" max="10485" width="2" style="525" customWidth="1"/>
    <col min="10486" max="10486" width="7.375" style="525" customWidth="1"/>
    <col min="10487" max="10488" width="9" style="525"/>
    <col min="10489" max="10489" width="6.5" style="525" customWidth="1"/>
    <col min="10490" max="10490" width="9" style="525"/>
    <col min="10491" max="10491" width="7.25" style="525" customWidth="1"/>
    <col min="10492" max="10494" width="9" style="525"/>
    <col min="10495" max="10495" width="4.375" style="525" customWidth="1"/>
    <col min="10496" max="10496" width="7.25" style="525" customWidth="1"/>
    <col min="10497" max="10497" width="5.375" style="525" customWidth="1"/>
    <col min="10498" max="10498" width="5.875" style="525" customWidth="1"/>
    <col min="10499" max="10740" width="9" style="525"/>
    <col min="10741" max="10741" width="2" style="525" customWidth="1"/>
    <col min="10742" max="10742" width="7.375" style="525" customWidth="1"/>
    <col min="10743" max="10744" width="9" style="525"/>
    <col min="10745" max="10745" width="6.5" style="525" customWidth="1"/>
    <col min="10746" max="10746" width="9" style="525"/>
    <col min="10747" max="10747" width="7.25" style="525" customWidth="1"/>
    <col min="10748" max="10750" width="9" style="525"/>
    <col min="10751" max="10751" width="4.375" style="525" customWidth="1"/>
    <col min="10752" max="10752" width="7.25" style="525" customWidth="1"/>
    <col min="10753" max="10753" width="5.375" style="525" customWidth="1"/>
    <col min="10754" max="10754" width="5.875" style="525" customWidth="1"/>
    <col min="10755" max="10996" width="9" style="525"/>
    <col min="10997" max="10997" width="2" style="525" customWidth="1"/>
    <col min="10998" max="10998" width="7.375" style="525" customWidth="1"/>
    <col min="10999" max="11000" width="9" style="525"/>
    <col min="11001" max="11001" width="6.5" style="525" customWidth="1"/>
    <col min="11002" max="11002" width="9" style="525"/>
    <col min="11003" max="11003" width="7.25" style="525" customWidth="1"/>
    <col min="11004" max="11006" width="9" style="525"/>
    <col min="11007" max="11007" width="4.375" style="525" customWidth="1"/>
    <col min="11008" max="11008" width="7.25" style="525" customWidth="1"/>
    <col min="11009" max="11009" width="5.375" style="525" customWidth="1"/>
    <col min="11010" max="11010" width="5.875" style="525" customWidth="1"/>
    <col min="11011" max="11252" width="9" style="525"/>
    <col min="11253" max="11253" width="2" style="525" customWidth="1"/>
    <col min="11254" max="11254" width="7.375" style="525" customWidth="1"/>
    <col min="11255" max="11256" width="9" style="525"/>
    <col min="11257" max="11257" width="6.5" style="525" customWidth="1"/>
    <col min="11258" max="11258" width="9" style="525"/>
    <col min="11259" max="11259" width="7.25" style="525" customWidth="1"/>
    <col min="11260" max="11262" width="9" style="525"/>
    <col min="11263" max="11263" width="4.375" style="525" customWidth="1"/>
    <col min="11264" max="11264" width="7.25" style="525" customWidth="1"/>
    <col min="11265" max="11265" width="5.375" style="525" customWidth="1"/>
    <col min="11266" max="11266" width="5.875" style="525" customWidth="1"/>
    <col min="11267" max="11508" width="9" style="525"/>
    <col min="11509" max="11509" width="2" style="525" customWidth="1"/>
    <col min="11510" max="11510" width="7.375" style="525" customWidth="1"/>
    <col min="11511" max="11512" width="9" style="525"/>
    <col min="11513" max="11513" width="6.5" style="525" customWidth="1"/>
    <col min="11514" max="11514" width="9" style="525"/>
    <col min="11515" max="11515" width="7.25" style="525" customWidth="1"/>
    <col min="11516" max="11518" width="9" style="525"/>
    <col min="11519" max="11519" width="4.375" style="525" customWidth="1"/>
    <col min="11520" max="11520" width="7.25" style="525" customWidth="1"/>
    <col min="11521" max="11521" width="5.375" style="525" customWidth="1"/>
    <col min="11522" max="11522" width="5.875" style="525" customWidth="1"/>
    <col min="11523" max="11764" width="9" style="525"/>
    <col min="11765" max="11765" width="2" style="525" customWidth="1"/>
    <col min="11766" max="11766" width="7.375" style="525" customWidth="1"/>
    <col min="11767" max="11768" width="9" style="525"/>
    <col min="11769" max="11769" width="6.5" style="525" customWidth="1"/>
    <col min="11770" max="11770" width="9" style="525"/>
    <col min="11771" max="11771" width="7.25" style="525" customWidth="1"/>
    <col min="11772" max="11774" width="9" style="525"/>
    <col min="11775" max="11775" width="4.375" style="525" customWidth="1"/>
    <col min="11776" max="11776" width="7.25" style="525" customWidth="1"/>
    <col min="11777" max="11777" width="5.375" style="525" customWidth="1"/>
    <col min="11778" max="11778" width="5.875" style="525" customWidth="1"/>
    <col min="11779" max="12020" width="9" style="525"/>
    <col min="12021" max="12021" width="2" style="525" customWidth="1"/>
    <col min="12022" max="12022" width="7.375" style="525" customWidth="1"/>
    <col min="12023" max="12024" width="9" style="525"/>
    <col min="12025" max="12025" width="6.5" style="525" customWidth="1"/>
    <col min="12026" max="12026" width="9" style="525"/>
    <col min="12027" max="12027" width="7.25" style="525" customWidth="1"/>
    <col min="12028" max="12030" width="9" style="525"/>
    <col min="12031" max="12031" width="4.375" style="525" customWidth="1"/>
    <col min="12032" max="12032" width="7.25" style="525" customWidth="1"/>
    <col min="12033" max="12033" width="5.375" style="525" customWidth="1"/>
    <col min="12034" max="12034" width="5.875" style="525" customWidth="1"/>
    <col min="12035" max="12276" width="9" style="525"/>
    <col min="12277" max="12277" width="2" style="525" customWidth="1"/>
    <col min="12278" max="12278" width="7.375" style="525" customWidth="1"/>
    <col min="12279" max="12280" width="9" style="525"/>
    <col min="12281" max="12281" width="6.5" style="525" customWidth="1"/>
    <col min="12282" max="12282" width="9" style="525"/>
    <col min="12283" max="12283" width="7.25" style="525" customWidth="1"/>
    <col min="12284" max="12286" width="9" style="525"/>
    <col min="12287" max="12287" width="4.375" style="525" customWidth="1"/>
    <col min="12288" max="12288" width="7.25" style="525" customWidth="1"/>
    <col min="12289" max="12289" width="5.375" style="525" customWidth="1"/>
    <col min="12290" max="12290" width="5.875" style="525" customWidth="1"/>
    <col min="12291" max="12532" width="9" style="525"/>
    <col min="12533" max="12533" width="2" style="525" customWidth="1"/>
    <col min="12534" max="12534" width="7.375" style="525" customWidth="1"/>
    <col min="12535" max="12536" width="9" style="525"/>
    <col min="12537" max="12537" width="6.5" style="525" customWidth="1"/>
    <col min="12538" max="12538" width="9" style="525"/>
    <col min="12539" max="12539" width="7.25" style="525" customWidth="1"/>
    <col min="12540" max="12542" width="9" style="525"/>
    <col min="12543" max="12543" width="4.375" style="525" customWidth="1"/>
    <col min="12544" max="12544" width="7.25" style="525" customWidth="1"/>
    <col min="12545" max="12545" width="5.375" style="525" customWidth="1"/>
    <col min="12546" max="12546" width="5.875" style="525" customWidth="1"/>
    <col min="12547" max="12788" width="9" style="525"/>
    <col min="12789" max="12789" width="2" style="525" customWidth="1"/>
    <col min="12790" max="12790" width="7.375" style="525" customWidth="1"/>
    <col min="12791" max="12792" width="9" style="525"/>
    <col min="12793" max="12793" width="6.5" style="525" customWidth="1"/>
    <col min="12794" max="12794" width="9" style="525"/>
    <col min="12795" max="12795" width="7.25" style="525" customWidth="1"/>
    <col min="12796" max="12798" width="9" style="525"/>
    <col min="12799" max="12799" width="4.375" style="525" customWidth="1"/>
    <col min="12800" max="12800" width="7.25" style="525" customWidth="1"/>
    <col min="12801" max="12801" width="5.375" style="525" customWidth="1"/>
    <col min="12802" max="12802" width="5.875" style="525" customWidth="1"/>
    <col min="12803" max="13044" width="9" style="525"/>
    <col min="13045" max="13045" width="2" style="525" customWidth="1"/>
    <col min="13046" max="13046" width="7.375" style="525" customWidth="1"/>
    <col min="13047" max="13048" width="9" style="525"/>
    <col min="13049" max="13049" width="6.5" style="525" customWidth="1"/>
    <col min="13050" max="13050" width="9" style="525"/>
    <col min="13051" max="13051" width="7.25" style="525" customWidth="1"/>
    <col min="13052" max="13054" width="9" style="525"/>
    <col min="13055" max="13055" width="4.375" style="525" customWidth="1"/>
    <col min="13056" max="13056" width="7.25" style="525" customWidth="1"/>
    <col min="13057" max="13057" width="5.375" style="525" customWidth="1"/>
    <col min="13058" max="13058" width="5.875" style="525" customWidth="1"/>
    <col min="13059" max="13300" width="9" style="525"/>
    <col min="13301" max="13301" width="2" style="525" customWidth="1"/>
    <col min="13302" max="13302" width="7.375" style="525" customWidth="1"/>
    <col min="13303" max="13304" width="9" style="525"/>
    <col min="13305" max="13305" width="6.5" style="525" customWidth="1"/>
    <col min="13306" max="13306" width="9" style="525"/>
    <col min="13307" max="13307" width="7.25" style="525" customWidth="1"/>
    <col min="13308" max="13310" width="9" style="525"/>
    <col min="13311" max="13311" width="4.375" style="525" customWidth="1"/>
    <col min="13312" max="13312" width="7.25" style="525" customWidth="1"/>
    <col min="13313" max="13313" width="5.375" style="525" customWidth="1"/>
    <col min="13314" max="13314" width="5.875" style="525" customWidth="1"/>
    <col min="13315" max="13556" width="9" style="525"/>
    <col min="13557" max="13557" width="2" style="525" customWidth="1"/>
    <col min="13558" max="13558" width="7.375" style="525" customWidth="1"/>
    <col min="13559" max="13560" width="9" style="525"/>
    <col min="13561" max="13561" width="6.5" style="525" customWidth="1"/>
    <col min="13562" max="13562" width="9" style="525"/>
    <col min="13563" max="13563" width="7.25" style="525" customWidth="1"/>
    <col min="13564" max="13566" width="9" style="525"/>
    <col min="13567" max="13567" width="4.375" style="525" customWidth="1"/>
    <col min="13568" max="13568" width="7.25" style="525" customWidth="1"/>
    <col min="13569" max="13569" width="5.375" style="525" customWidth="1"/>
    <col min="13570" max="13570" width="5.875" style="525" customWidth="1"/>
    <col min="13571" max="13812" width="9" style="525"/>
    <col min="13813" max="13813" width="2" style="525" customWidth="1"/>
    <col min="13814" max="13814" width="7.375" style="525" customWidth="1"/>
    <col min="13815" max="13816" width="9" style="525"/>
    <col min="13817" max="13817" width="6.5" style="525" customWidth="1"/>
    <col min="13818" max="13818" width="9" style="525"/>
    <col min="13819" max="13819" width="7.25" style="525" customWidth="1"/>
    <col min="13820" max="13822" width="9" style="525"/>
    <col min="13823" max="13823" width="4.375" style="525" customWidth="1"/>
    <col min="13824" max="13824" width="7.25" style="525" customWidth="1"/>
    <col min="13825" max="13825" width="5.375" style="525" customWidth="1"/>
    <col min="13826" max="13826" width="5.875" style="525" customWidth="1"/>
    <col min="13827" max="14068" width="9" style="525"/>
    <col min="14069" max="14069" width="2" style="525" customWidth="1"/>
    <col min="14070" max="14070" width="7.375" style="525" customWidth="1"/>
    <col min="14071" max="14072" width="9" style="525"/>
    <col min="14073" max="14073" width="6.5" style="525" customWidth="1"/>
    <col min="14074" max="14074" width="9" style="525"/>
    <col min="14075" max="14075" width="7.25" style="525" customWidth="1"/>
    <col min="14076" max="14078" width="9" style="525"/>
    <col min="14079" max="14079" width="4.375" style="525" customWidth="1"/>
    <col min="14080" max="14080" width="7.25" style="525" customWidth="1"/>
    <col min="14081" max="14081" width="5.375" style="525" customWidth="1"/>
    <col min="14082" max="14082" width="5.875" style="525" customWidth="1"/>
    <col min="14083" max="14324" width="9" style="525"/>
    <col min="14325" max="14325" width="2" style="525" customWidth="1"/>
    <col min="14326" max="14326" width="7.375" style="525" customWidth="1"/>
    <col min="14327" max="14328" width="9" style="525"/>
    <col min="14329" max="14329" width="6.5" style="525" customWidth="1"/>
    <col min="14330" max="14330" width="9" style="525"/>
    <col min="14331" max="14331" width="7.25" style="525" customWidth="1"/>
    <col min="14332" max="14334" width="9" style="525"/>
    <col min="14335" max="14335" width="4.375" style="525" customWidth="1"/>
    <col min="14336" max="14336" width="7.25" style="525" customWidth="1"/>
    <col min="14337" max="14337" width="5.375" style="525" customWidth="1"/>
    <col min="14338" max="14338" width="5.875" style="525" customWidth="1"/>
    <col min="14339" max="14580" width="9" style="525"/>
    <col min="14581" max="14581" width="2" style="525" customWidth="1"/>
    <col min="14582" max="14582" width="7.375" style="525" customWidth="1"/>
    <col min="14583" max="14584" width="9" style="525"/>
    <col min="14585" max="14585" width="6.5" style="525" customWidth="1"/>
    <col min="14586" max="14586" width="9" style="525"/>
    <col min="14587" max="14587" width="7.25" style="525" customWidth="1"/>
    <col min="14588" max="14590" width="9" style="525"/>
    <col min="14591" max="14591" width="4.375" style="525" customWidth="1"/>
    <col min="14592" max="14592" width="7.25" style="525" customWidth="1"/>
    <col min="14593" max="14593" width="5.375" style="525" customWidth="1"/>
    <col min="14594" max="14594" width="5.875" style="525" customWidth="1"/>
    <col min="14595" max="14836" width="9" style="525"/>
    <col min="14837" max="14837" width="2" style="525" customWidth="1"/>
    <col min="14838" max="14838" width="7.375" style="525" customWidth="1"/>
    <col min="14839" max="14840" width="9" style="525"/>
    <col min="14841" max="14841" width="6.5" style="525" customWidth="1"/>
    <col min="14842" max="14842" width="9" style="525"/>
    <col min="14843" max="14843" width="7.25" style="525" customWidth="1"/>
    <col min="14844" max="14846" width="9" style="525"/>
    <col min="14847" max="14847" width="4.375" style="525" customWidth="1"/>
    <col min="14848" max="14848" width="7.25" style="525" customWidth="1"/>
    <col min="14849" max="14849" width="5.375" style="525" customWidth="1"/>
    <col min="14850" max="14850" width="5.875" style="525" customWidth="1"/>
    <col min="14851" max="15092" width="9" style="525"/>
    <col min="15093" max="15093" width="2" style="525" customWidth="1"/>
    <col min="15094" max="15094" width="7.375" style="525" customWidth="1"/>
    <col min="15095" max="15096" width="9" style="525"/>
    <col min="15097" max="15097" width="6.5" style="525" customWidth="1"/>
    <col min="15098" max="15098" width="9" style="525"/>
    <col min="15099" max="15099" width="7.25" style="525" customWidth="1"/>
    <col min="15100" max="15102" width="9" style="525"/>
    <col min="15103" max="15103" width="4.375" style="525" customWidth="1"/>
    <col min="15104" max="15104" width="7.25" style="525" customWidth="1"/>
    <col min="15105" max="15105" width="5.375" style="525" customWidth="1"/>
    <col min="15106" max="15106" width="5.875" style="525" customWidth="1"/>
    <col min="15107" max="15348" width="9" style="525"/>
    <col min="15349" max="15349" width="2" style="525" customWidth="1"/>
    <col min="15350" max="15350" width="7.375" style="525" customWidth="1"/>
    <col min="15351" max="15352" width="9" style="525"/>
    <col min="15353" max="15353" width="6.5" style="525" customWidth="1"/>
    <col min="15354" max="15354" width="9" style="525"/>
    <col min="15355" max="15355" width="7.25" style="525" customWidth="1"/>
    <col min="15356" max="15358" width="9" style="525"/>
    <col min="15359" max="15359" width="4.375" style="525" customWidth="1"/>
    <col min="15360" max="15360" width="7.25" style="525" customWidth="1"/>
    <col min="15361" max="15361" width="5.375" style="525" customWidth="1"/>
    <col min="15362" max="15362" width="5.875" style="525" customWidth="1"/>
    <col min="15363" max="15604" width="9" style="525"/>
    <col min="15605" max="15605" width="2" style="525" customWidth="1"/>
    <col min="15606" max="15606" width="7.375" style="525" customWidth="1"/>
    <col min="15607" max="15608" width="9" style="525"/>
    <col min="15609" max="15609" width="6.5" style="525" customWidth="1"/>
    <col min="15610" max="15610" width="9" style="525"/>
    <col min="15611" max="15611" width="7.25" style="525" customWidth="1"/>
    <col min="15612" max="15614" width="9" style="525"/>
    <col min="15615" max="15615" width="4.375" style="525" customWidth="1"/>
    <col min="15616" max="15616" width="7.25" style="525" customWidth="1"/>
    <col min="15617" max="15617" width="5.375" style="525" customWidth="1"/>
    <col min="15618" max="15618" width="5.875" style="525" customWidth="1"/>
    <col min="15619" max="15860" width="9" style="525"/>
    <col min="15861" max="15861" width="2" style="525" customWidth="1"/>
    <col min="15862" max="15862" width="7.375" style="525" customWidth="1"/>
    <col min="15863" max="15864" width="9" style="525"/>
    <col min="15865" max="15865" width="6.5" style="525" customWidth="1"/>
    <col min="15866" max="15866" width="9" style="525"/>
    <col min="15867" max="15867" width="7.25" style="525" customWidth="1"/>
    <col min="15868" max="15870" width="9" style="525"/>
    <col min="15871" max="15871" width="4.375" style="525" customWidth="1"/>
    <col min="15872" max="15872" width="7.25" style="525" customWidth="1"/>
    <col min="15873" max="15873" width="5.375" style="525" customWidth="1"/>
    <col min="15874" max="15874" width="5.875" style="525" customWidth="1"/>
    <col min="15875" max="16116" width="9" style="525"/>
    <col min="16117" max="16117" width="2" style="525" customWidth="1"/>
    <col min="16118" max="16118" width="7.375" style="525" customWidth="1"/>
    <col min="16119" max="16120" width="9" style="525"/>
    <col min="16121" max="16121" width="6.5" style="525" customWidth="1"/>
    <col min="16122" max="16122" width="9" style="525"/>
    <col min="16123" max="16123" width="7.25" style="525" customWidth="1"/>
    <col min="16124" max="16126" width="9" style="525"/>
    <col min="16127" max="16127" width="4.375" style="525" customWidth="1"/>
    <col min="16128" max="16128" width="7.25" style="525" customWidth="1"/>
    <col min="16129" max="16129" width="5.375" style="525" customWidth="1"/>
    <col min="16130" max="16130" width="5.875" style="525" customWidth="1"/>
    <col min="16131" max="16384" width="9" style="525"/>
  </cols>
  <sheetData>
    <row r="1" spans="2:13" ht="15" customHeight="1">
      <c r="B1" s="533"/>
    </row>
    <row r="2" spans="2:13" ht="15" customHeight="1"/>
    <row r="3" spans="2:13" ht="24.75" customHeight="1">
      <c r="B3" s="1248" t="s">
        <v>672</v>
      </c>
      <c r="C3" s="1248"/>
      <c r="D3" s="1248"/>
      <c r="E3" s="1248"/>
      <c r="F3" s="1248"/>
      <c r="G3" s="1248"/>
      <c r="H3" s="1248"/>
      <c r="I3" s="1248"/>
      <c r="J3" s="1248"/>
      <c r="K3" s="1248"/>
      <c r="L3" s="1248"/>
    </row>
    <row r="4" spans="2:13" ht="15" customHeight="1">
      <c r="B4" s="526"/>
      <c r="C4" s="526"/>
      <c r="D4" s="526"/>
      <c r="E4" s="526"/>
      <c r="F4" s="526"/>
      <c r="G4" s="526"/>
      <c r="H4" s="526"/>
      <c r="I4" s="526"/>
      <c r="J4" s="526"/>
      <c r="K4" s="526"/>
      <c r="L4" s="526"/>
    </row>
    <row r="5" spans="2:13" ht="15" customHeight="1">
      <c r="B5" s="526"/>
      <c r="C5" s="526"/>
      <c r="D5" s="526"/>
      <c r="E5" s="526"/>
      <c r="F5" s="526"/>
      <c r="G5" s="526"/>
      <c r="H5" s="526"/>
      <c r="I5" s="526"/>
      <c r="J5" s="526"/>
      <c r="K5" s="526"/>
      <c r="L5" s="526"/>
    </row>
    <row r="6" spans="2:13" ht="15.75" customHeight="1">
      <c r="B6" s="531">
        <v>1</v>
      </c>
      <c r="C6" s="1251" t="s">
        <v>686</v>
      </c>
      <c r="D6" s="1251"/>
      <c r="E6" s="1251"/>
      <c r="F6" s="1251"/>
      <c r="G6" s="1251"/>
      <c r="H6" s="1251"/>
      <c r="I6" s="1251"/>
      <c r="J6" s="1251"/>
      <c r="K6" s="1251"/>
      <c r="L6" s="1251"/>
    </row>
    <row r="7" spans="2:13" ht="15.75" customHeight="1">
      <c r="B7" s="531">
        <v>2</v>
      </c>
      <c r="C7" s="1251" t="s">
        <v>675</v>
      </c>
      <c r="D7" s="1251"/>
      <c r="E7" s="1251"/>
      <c r="F7" s="1251"/>
      <c r="G7" s="1251"/>
      <c r="H7" s="1251"/>
      <c r="I7" s="1251"/>
      <c r="J7" s="1251"/>
      <c r="K7" s="1251"/>
      <c r="L7" s="1251"/>
    </row>
    <row r="8" spans="2:13" ht="15.75" customHeight="1">
      <c r="B8" s="1250">
        <v>3</v>
      </c>
      <c r="C8" s="1251" t="s">
        <v>676</v>
      </c>
      <c r="D8" s="1251"/>
      <c r="E8" s="1251"/>
      <c r="F8" s="1251"/>
      <c r="G8" s="1251"/>
      <c r="H8" s="1251"/>
      <c r="I8" s="1251"/>
      <c r="J8" s="1251"/>
      <c r="K8" s="1251"/>
      <c r="L8" s="1251"/>
      <c r="M8" s="527"/>
    </row>
    <row r="9" spans="2:13" ht="15.75" customHeight="1">
      <c r="B9" s="1250"/>
      <c r="C9" s="1251" t="s">
        <v>673</v>
      </c>
      <c r="D9" s="1251"/>
      <c r="E9" s="1251"/>
      <c r="F9" s="1251"/>
      <c r="G9" s="1251"/>
      <c r="H9" s="1251"/>
      <c r="I9" s="1251"/>
      <c r="J9" s="1251"/>
      <c r="K9" s="1251"/>
      <c r="L9" s="1251"/>
      <c r="M9" s="527"/>
    </row>
    <row r="10" spans="2:13" ht="15.75" customHeight="1">
      <c r="B10" s="1250"/>
      <c r="C10" s="1251" t="s">
        <v>674</v>
      </c>
      <c r="D10" s="1251"/>
      <c r="E10" s="1251"/>
      <c r="F10" s="1251"/>
      <c r="G10" s="1251"/>
      <c r="H10" s="1251"/>
      <c r="I10" s="1251"/>
      <c r="J10" s="1251"/>
      <c r="K10" s="1251"/>
      <c r="L10" s="1251"/>
      <c r="M10" s="527"/>
    </row>
    <row r="11" spans="2:13" ht="15.75" customHeight="1">
      <c r="B11" s="532">
        <v>4</v>
      </c>
      <c r="C11" s="1251" t="s">
        <v>723</v>
      </c>
      <c r="D11" s="1251"/>
      <c r="E11" s="1251"/>
      <c r="F11" s="1251"/>
      <c r="G11" s="1251"/>
      <c r="H11" s="1251"/>
      <c r="I11" s="1251"/>
      <c r="J11" s="1251"/>
      <c r="K11" s="1251"/>
      <c r="L11" s="1251"/>
      <c r="M11" s="527"/>
    </row>
    <row r="12" spans="2:13" ht="15.75" customHeight="1">
      <c r="B12" s="532">
        <v>5</v>
      </c>
      <c r="C12" s="1251" t="s">
        <v>677</v>
      </c>
      <c r="D12" s="1251"/>
      <c r="E12" s="1251"/>
      <c r="F12" s="1251"/>
      <c r="G12" s="1251"/>
      <c r="H12" s="1251"/>
      <c r="I12" s="1251"/>
      <c r="J12" s="1251"/>
      <c r="K12" s="1251"/>
      <c r="L12" s="1251"/>
      <c r="M12" s="527"/>
    </row>
    <row r="13" spans="2:13" ht="9.75" customHeight="1">
      <c r="B13" s="1255"/>
      <c r="C13" s="1255"/>
      <c r="D13" s="1255"/>
      <c r="E13" s="1255"/>
      <c r="F13" s="1255"/>
      <c r="G13" s="1255"/>
      <c r="H13" s="1255"/>
      <c r="I13" s="1255"/>
      <c r="J13" s="1255"/>
      <c r="K13" s="1255"/>
      <c r="L13" s="1255"/>
      <c r="M13" s="527"/>
    </row>
    <row r="14" spans="2:13" ht="15.75" customHeight="1">
      <c r="B14" s="531" t="s">
        <v>127</v>
      </c>
      <c r="C14" s="1251" t="s">
        <v>678</v>
      </c>
      <c r="D14" s="1251"/>
      <c r="E14" s="1251"/>
      <c r="F14" s="1251"/>
      <c r="G14" s="1251"/>
      <c r="H14" s="1251"/>
      <c r="I14" s="1251"/>
      <c r="J14" s="1251"/>
      <c r="K14" s="1251"/>
      <c r="L14" s="1251"/>
    </row>
    <row r="15" spans="2:13" ht="15.75" customHeight="1">
      <c r="B15" s="1252" t="s">
        <v>128</v>
      </c>
      <c r="C15" s="1254" t="s">
        <v>679</v>
      </c>
      <c r="D15" s="1251"/>
      <c r="E15" s="1251"/>
      <c r="F15" s="1251"/>
      <c r="G15" s="1251"/>
      <c r="H15" s="1251"/>
      <c r="I15" s="1251"/>
      <c r="J15" s="1251"/>
      <c r="K15" s="1251"/>
      <c r="L15" s="1251"/>
    </row>
    <row r="16" spans="2:13" ht="15.75" customHeight="1">
      <c r="B16" s="1253"/>
      <c r="C16" s="1251" t="s">
        <v>708</v>
      </c>
      <c r="D16" s="1251"/>
      <c r="E16" s="1251"/>
      <c r="F16" s="1251"/>
      <c r="G16" s="1251"/>
      <c r="H16" s="1251"/>
      <c r="I16" s="1251"/>
      <c r="J16" s="1251"/>
      <c r="K16" s="1251"/>
      <c r="L16" s="1251"/>
    </row>
    <row r="17" spans="2:12" ht="15.75" customHeight="1">
      <c r="B17" s="1253"/>
      <c r="C17" s="1251" t="s">
        <v>709</v>
      </c>
      <c r="D17" s="1251" t="s">
        <v>680</v>
      </c>
      <c r="E17" s="1251" t="s">
        <v>680</v>
      </c>
      <c r="F17" s="1251" t="s">
        <v>680</v>
      </c>
      <c r="G17" s="1251" t="s">
        <v>680</v>
      </c>
      <c r="H17" s="1251" t="s">
        <v>680</v>
      </c>
      <c r="I17" s="1251" t="s">
        <v>680</v>
      </c>
      <c r="J17" s="1251" t="s">
        <v>680</v>
      </c>
      <c r="K17" s="1251" t="s">
        <v>680</v>
      </c>
      <c r="L17" s="1251" t="s">
        <v>680</v>
      </c>
    </row>
    <row r="18" spans="2:12" ht="15.75" customHeight="1">
      <c r="B18" s="1252" t="s">
        <v>129</v>
      </c>
      <c r="C18" s="1254" t="s">
        <v>681</v>
      </c>
      <c r="D18" s="1251" t="s">
        <v>681</v>
      </c>
      <c r="E18" s="1251" t="s">
        <v>681</v>
      </c>
      <c r="F18" s="1251" t="s">
        <v>681</v>
      </c>
      <c r="G18" s="1251" t="s">
        <v>681</v>
      </c>
      <c r="H18" s="1251" t="s">
        <v>681</v>
      </c>
      <c r="I18" s="1251" t="s">
        <v>681</v>
      </c>
      <c r="J18" s="1251" t="s">
        <v>681</v>
      </c>
      <c r="K18" s="1251" t="s">
        <v>681</v>
      </c>
      <c r="L18" s="1251" t="s">
        <v>681</v>
      </c>
    </row>
    <row r="19" spans="2:12" ht="15.75" customHeight="1">
      <c r="B19" s="1253"/>
      <c r="C19" s="1251" t="s">
        <v>710</v>
      </c>
      <c r="D19" s="1251" t="s">
        <v>682</v>
      </c>
      <c r="E19" s="1251" t="s">
        <v>682</v>
      </c>
      <c r="F19" s="1251" t="s">
        <v>682</v>
      </c>
      <c r="G19" s="1251" t="s">
        <v>682</v>
      </c>
      <c r="H19" s="1251" t="s">
        <v>682</v>
      </c>
      <c r="I19" s="1251" t="s">
        <v>682</v>
      </c>
      <c r="J19" s="1251" t="s">
        <v>682</v>
      </c>
      <c r="K19" s="1251" t="s">
        <v>682</v>
      </c>
      <c r="L19" s="1251" t="s">
        <v>682</v>
      </c>
    </row>
    <row r="20" spans="2:12" ht="15.75" customHeight="1">
      <c r="B20" s="1252" t="s">
        <v>130</v>
      </c>
      <c r="C20" s="1254" t="s">
        <v>683</v>
      </c>
      <c r="D20" s="1251" t="s">
        <v>683</v>
      </c>
      <c r="E20" s="1251" t="s">
        <v>683</v>
      </c>
      <c r="F20" s="1251" t="s">
        <v>683</v>
      </c>
      <c r="G20" s="1251" t="s">
        <v>683</v>
      </c>
      <c r="H20" s="1251" t="s">
        <v>683</v>
      </c>
      <c r="I20" s="1251" t="s">
        <v>683</v>
      </c>
      <c r="J20" s="1251" t="s">
        <v>683</v>
      </c>
      <c r="K20" s="1251" t="s">
        <v>683</v>
      </c>
      <c r="L20" s="1251" t="s">
        <v>683</v>
      </c>
    </row>
    <row r="21" spans="2:12" ht="15.75" customHeight="1">
      <c r="B21" s="1253"/>
      <c r="C21" s="1251" t="s">
        <v>684</v>
      </c>
      <c r="D21" s="1251" t="s">
        <v>684</v>
      </c>
      <c r="E21" s="1251" t="s">
        <v>684</v>
      </c>
      <c r="F21" s="1251" t="s">
        <v>684</v>
      </c>
      <c r="G21" s="1251" t="s">
        <v>684</v>
      </c>
      <c r="H21" s="1251" t="s">
        <v>684</v>
      </c>
      <c r="I21" s="1251" t="s">
        <v>684</v>
      </c>
      <c r="J21" s="1251" t="s">
        <v>684</v>
      </c>
      <c r="K21" s="1251" t="s">
        <v>684</v>
      </c>
      <c r="L21" s="1251" t="s">
        <v>684</v>
      </c>
    </row>
    <row r="22" spans="2:12" ht="15.75" customHeight="1">
      <c r="B22" s="531" t="s">
        <v>722</v>
      </c>
      <c r="C22" s="1251" t="s">
        <v>685</v>
      </c>
      <c r="D22" s="1251" t="s">
        <v>685</v>
      </c>
      <c r="E22" s="1251" t="s">
        <v>685</v>
      </c>
      <c r="F22" s="1251" t="s">
        <v>685</v>
      </c>
      <c r="G22" s="1251" t="s">
        <v>685</v>
      </c>
      <c r="H22" s="1251" t="s">
        <v>685</v>
      </c>
      <c r="I22" s="1251" t="s">
        <v>685</v>
      </c>
      <c r="J22" s="1251" t="s">
        <v>685</v>
      </c>
      <c r="K22" s="1251" t="s">
        <v>685</v>
      </c>
      <c r="L22" s="1251" t="s">
        <v>685</v>
      </c>
    </row>
    <row r="23" spans="2:12" ht="15.75" customHeight="1">
      <c r="B23" s="1256" t="s">
        <v>721</v>
      </c>
      <c r="C23" s="1254" t="s">
        <v>727</v>
      </c>
      <c r="D23" s="1251" t="s">
        <v>702</v>
      </c>
      <c r="E23" s="1251" t="s">
        <v>702</v>
      </c>
      <c r="F23" s="1251" t="s">
        <v>702</v>
      </c>
      <c r="G23" s="1251" t="s">
        <v>702</v>
      </c>
      <c r="H23" s="1251" t="s">
        <v>702</v>
      </c>
      <c r="I23" s="1251" t="s">
        <v>702</v>
      </c>
      <c r="J23" s="1251" t="s">
        <v>702</v>
      </c>
      <c r="K23" s="1251" t="s">
        <v>702</v>
      </c>
      <c r="L23" s="1251" t="s">
        <v>702</v>
      </c>
    </row>
    <row r="24" spans="2:12" ht="15.75" customHeight="1">
      <c r="B24" s="1257"/>
      <c r="C24" s="1259" t="s">
        <v>729</v>
      </c>
      <c r="D24" s="1260"/>
      <c r="E24" s="1260"/>
      <c r="F24" s="1260"/>
      <c r="G24" s="1260"/>
      <c r="H24" s="1260"/>
      <c r="I24" s="1260"/>
      <c r="J24" s="1260"/>
      <c r="K24" s="1260"/>
      <c r="L24" s="1254"/>
    </row>
    <row r="25" spans="2:12" ht="15.75" customHeight="1">
      <c r="B25" s="1258"/>
      <c r="C25" s="1259" t="s">
        <v>728</v>
      </c>
      <c r="D25" s="1260"/>
      <c r="E25" s="1260"/>
      <c r="F25" s="1260"/>
      <c r="G25" s="1260"/>
      <c r="H25" s="1260"/>
      <c r="I25" s="1260"/>
      <c r="J25" s="1260"/>
      <c r="K25" s="1260"/>
      <c r="L25" s="1254"/>
    </row>
    <row r="26" spans="2:12" ht="15.75" customHeight="1">
      <c r="B26" s="1256" t="s">
        <v>720</v>
      </c>
      <c r="C26" s="1254" t="s">
        <v>725</v>
      </c>
      <c r="D26" s="1251" t="s">
        <v>703</v>
      </c>
      <c r="E26" s="1251" t="s">
        <v>703</v>
      </c>
      <c r="F26" s="1251" t="s">
        <v>703</v>
      </c>
      <c r="G26" s="1251" t="s">
        <v>703</v>
      </c>
      <c r="H26" s="1251" t="s">
        <v>703</v>
      </c>
      <c r="I26" s="1251" t="s">
        <v>703</v>
      </c>
      <c r="J26" s="1251" t="s">
        <v>703</v>
      </c>
      <c r="K26" s="1251" t="s">
        <v>703</v>
      </c>
      <c r="L26" s="1251" t="s">
        <v>703</v>
      </c>
    </row>
    <row r="27" spans="2:12" ht="15.75" customHeight="1">
      <c r="B27" s="1257"/>
      <c r="C27" s="1259" t="s">
        <v>724</v>
      </c>
      <c r="D27" s="1260"/>
      <c r="E27" s="1260"/>
      <c r="F27" s="1260"/>
      <c r="G27" s="1260"/>
      <c r="H27" s="1260"/>
      <c r="I27" s="1260"/>
      <c r="J27" s="1260"/>
      <c r="K27" s="1260"/>
      <c r="L27" s="1254"/>
    </row>
    <row r="28" spans="2:12" ht="15.75" customHeight="1">
      <c r="B28" s="1257"/>
      <c r="C28" s="1259" t="s">
        <v>730</v>
      </c>
      <c r="D28" s="1260"/>
      <c r="E28" s="1260"/>
      <c r="F28" s="1260"/>
      <c r="G28" s="1260"/>
      <c r="H28" s="1260"/>
      <c r="I28" s="1260"/>
      <c r="J28" s="1260"/>
      <c r="K28" s="1260"/>
      <c r="L28" s="1254"/>
    </row>
    <row r="29" spans="2:12" ht="15.75" customHeight="1">
      <c r="B29" s="1258"/>
      <c r="C29" s="1259" t="s">
        <v>726</v>
      </c>
      <c r="D29" s="1260"/>
      <c r="E29" s="1260"/>
      <c r="F29" s="1260"/>
      <c r="G29" s="1260"/>
      <c r="H29" s="1260"/>
      <c r="I29" s="1260"/>
      <c r="J29" s="1260"/>
      <c r="K29" s="1260"/>
      <c r="L29" s="1254"/>
    </row>
    <row r="30" spans="2:12" ht="15.75" customHeight="1">
      <c r="B30" s="1249" t="s">
        <v>719</v>
      </c>
      <c r="C30" s="1254" t="s">
        <v>705</v>
      </c>
      <c r="D30" s="1251" t="s">
        <v>705</v>
      </c>
      <c r="E30" s="1251" t="s">
        <v>705</v>
      </c>
      <c r="F30" s="1251" t="s">
        <v>705</v>
      </c>
      <c r="G30" s="1251" t="s">
        <v>705</v>
      </c>
      <c r="H30" s="1251" t="s">
        <v>705</v>
      </c>
      <c r="I30" s="1251" t="s">
        <v>705</v>
      </c>
      <c r="J30" s="1251" t="s">
        <v>705</v>
      </c>
      <c r="K30" s="1251" t="s">
        <v>705</v>
      </c>
      <c r="L30" s="1251" t="s">
        <v>705</v>
      </c>
    </row>
    <row r="31" spans="2:12" ht="15.75" customHeight="1">
      <c r="B31" s="1250"/>
      <c r="C31" s="1251" t="s">
        <v>688</v>
      </c>
      <c r="D31" s="1251" t="s">
        <v>688</v>
      </c>
      <c r="E31" s="1251" t="s">
        <v>688</v>
      </c>
      <c r="F31" s="1251" t="s">
        <v>688</v>
      </c>
      <c r="G31" s="1251" t="s">
        <v>688</v>
      </c>
      <c r="H31" s="1251" t="s">
        <v>688</v>
      </c>
      <c r="I31" s="1251" t="s">
        <v>688</v>
      </c>
      <c r="J31" s="1251" t="s">
        <v>688</v>
      </c>
      <c r="K31" s="1251" t="s">
        <v>688</v>
      </c>
      <c r="L31" s="1251" t="s">
        <v>688</v>
      </c>
    </row>
    <row r="32" spans="2:12" ht="15.75" customHeight="1">
      <c r="B32" s="1250"/>
      <c r="C32" s="1251" t="s">
        <v>687</v>
      </c>
      <c r="D32" s="1251" t="s">
        <v>687</v>
      </c>
      <c r="E32" s="1251" t="s">
        <v>687</v>
      </c>
      <c r="F32" s="1251" t="s">
        <v>687</v>
      </c>
      <c r="G32" s="1251" t="s">
        <v>687</v>
      </c>
      <c r="H32" s="1251" t="s">
        <v>687</v>
      </c>
      <c r="I32" s="1251" t="s">
        <v>687</v>
      </c>
      <c r="J32" s="1251" t="s">
        <v>687</v>
      </c>
      <c r="K32" s="1251" t="s">
        <v>687</v>
      </c>
      <c r="L32" s="1251" t="s">
        <v>687</v>
      </c>
    </row>
    <row r="33" spans="2:12" ht="15.75" customHeight="1">
      <c r="B33" s="1250"/>
      <c r="C33" s="1251" t="s">
        <v>689</v>
      </c>
      <c r="D33" s="1251" t="s">
        <v>689</v>
      </c>
      <c r="E33" s="1251" t="s">
        <v>689</v>
      </c>
      <c r="F33" s="1251" t="s">
        <v>689</v>
      </c>
      <c r="G33" s="1251" t="s">
        <v>689</v>
      </c>
      <c r="H33" s="1251" t="s">
        <v>689</v>
      </c>
      <c r="I33" s="1251" t="s">
        <v>689</v>
      </c>
      <c r="J33" s="1251" t="s">
        <v>689</v>
      </c>
      <c r="K33" s="1251" t="s">
        <v>689</v>
      </c>
      <c r="L33" s="1251" t="s">
        <v>689</v>
      </c>
    </row>
    <row r="34" spans="2:12" ht="15.75" customHeight="1">
      <c r="B34" s="1250"/>
      <c r="C34" s="1251" t="s">
        <v>690</v>
      </c>
      <c r="D34" s="1251" t="s">
        <v>690</v>
      </c>
      <c r="E34" s="1251" t="s">
        <v>690</v>
      </c>
      <c r="F34" s="1251" t="s">
        <v>690</v>
      </c>
      <c r="G34" s="1251" t="s">
        <v>690</v>
      </c>
      <c r="H34" s="1251" t="s">
        <v>690</v>
      </c>
      <c r="I34" s="1251" t="s">
        <v>690</v>
      </c>
      <c r="J34" s="1251" t="s">
        <v>690</v>
      </c>
      <c r="K34" s="1251" t="s">
        <v>690</v>
      </c>
      <c r="L34" s="1251" t="s">
        <v>690</v>
      </c>
    </row>
    <row r="35" spans="2:12" ht="15.75" customHeight="1">
      <c r="B35" s="1250"/>
      <c r="C35" s="1251" t="s">
        <v>691</v>
      </c>
      <c r="D35" s="1251" t="s">
        <v>691</v>
      </c>
      <c r="E35" s="1251" t="s">
        <v>691</v>
      </c>
      <c r="F35" s="1251" t="s">
        <v>691</v>
      </c>
      <c r="G35" s="1251" t="s">
        <v>691</v>
      </c>
      <c r="H35" s="1251" t="s">
        <v>691</v>
      </c>
      <c r="I35" s="1251" t="s">
        <v>691</v>
      </c>
      <c r="J35" s="1251" t="s">
        <v>691</v>
      </c>
      <c r="K35" s="1251" t="s">
        <v>691</v>
      </c>
      <c r="L35" s="1251" t="s">
        <v>691</v>
      </c>
    </row>
    <row r="36" spans="2:12" ht="15.75" customHeight="1">
      <c r="B36" s="1249" t="s">
        <v>718</v>
      </c>
      <c r="C36" s="1254" t="s">
        <v>693</v>
      </c>
      <c r="D36" s="1251" t="s">
        <v>693</v>
      </c>
      <c r="E36" s="1251" t="s">
        <v>693</v>
      </c>
      <c r="F36" s="1251" t="s">
        <v>693</v>
      </c>
      <c r="G36" s="1251" t="s">
        <v>693</v>
      </c>
      <c r="H36" s="1251" t="s">
        <v>693</v>
      </c>
      <c r="I36" s="1251" t="s">
        <v>693</v>
      </c>
      <c r="J36" s="1251" t="s">
        <v>693</v>
      </c>
      <c r="K36" s="1251" t="s">
        <v>693</v>
      </c>
      <c r="L36" s="1251" t="s">
        <v>693</v>
      </c>
    </row>
    <row r="37" spans="2:12" ht="15.75" customHeight="1">
      <c r="B37" s="1250"/>
      <c r="C37" s="1251" t="s">
        <v>692</v>
      </c>
      <c r="D37" s="1251" t="s">
        <v>692</v>
      </c>
      <c r="E37" s="1251" t="s">
        <v>692</v>
      </c>
      <c r="F37" s="1251" t="s">
        <v>692</v>
      </c>
      <c r="G37" s="1251" t="s">
        <v>692</v>
      </c>
      <c r="H37" s="1251" t="s">
        <v>692</v>
      </c>
      <c r="I37" s="1251" t="s">
        <v>692</v>
      </c>
      <c r="J37" s="1251" t="s">
        <v>692</v>
      </c>
      <c r="K37" s="1251" t="s">
        <v>692</v>
      </c>
      <c r="L37" s="1251" t="s">
        <v>692</v>
      </c>
    </row>
    <row r="38" spans="2:12" ht="15.75" customHeight="1">
      <c r="B38" s="1250"/>
      <c r="C38" s="1251" t="s">
        <v>694</v>
      </c>
      <c r="D38" s="1251" t="s">
        <v>694</v>
      </c>
      <c r="E38" s="1251" t="s">
        <v>694</v>
      </c>
      <c r="F38" s="1251" t="s">
        <v>694</v>
      </c>
      <c r="G38" s="1251" t="s">
        <v>694</v>
      </c>
      <c r="H38" s="1251" t="s">
        <v>694</v>
      </c>
      <c r="I38" s="1251" t="s">
        <v>694</v>
      </c>
      <c r="J38" s="1251" t="s">
        <v>694</v>
      </c>
      <c r="K38" s="1251" t="s">
        <v>694</v>
      </c>
      <c r="L38" s="1251" t="s">
        <v>694</v>
      </c>
    </row>
    <row r="39" spans="2:12" ht="15.75" customHeight="1">
      <c r="B39" s="532" t="s">
        <v>717</v>
      </c>
      <c r="C39" s="1251" t="s">
        <v>695</v>
      </c>
      <c r="D39" s="1251" t="s">
        <v>695</v>
      </c>
      <c r="E39" s="1251" t="s">
        <v>695</v>
      </c>
      <c r="F39" s="1251" t="s">
        <v>695</v>
      </c>
      <c r="G39" s="1251" t="s">
        <v>695</v>
      </c>
      <c r="H39" s="1251" t="s">
        <v>695</v>
      </c>
      <c r="I39" s="1251" t="s">
        <v>695</v>
      </c>
      <c r="J39" s="1251" t="s">
        <v>695</v>
      </c>
      <c r="K39" s="1251" t="s">
        <v>695</v>
      </c>
      <c r="L39" s="1251" t="s">
        <v>695</v>
      </c>
    </row>
    <row r="40" spans="2:12" ht="15.75" customHeight="1">
      <c r="B40" s="532" t="s">
        <v>716</v>
      </c>
      <c r="C40" s="1251" t="s">
        <v>696</v>
      </c>
      <c r="D40" s="1251" t="s">
        <v>696</v>
      </c>
      <c r="E40" s="1251" t="s">
        <v>696</v>
      </c>
      <c r="F40" s="1251" t="s">
        <v>696</v>
      </c>
      <c r="G40" s="1251" t="s">
        <v>696</v>
      </c>
      <c r="H40" s="1251" t="s">
        <v>696</v>
      </c>
      <c r="I40" s="1251" t="s">
        <v>696</v>
      </c>
      <c r="J40" s="1251" t="s">
        <v>696</v>
      </c>
      <c r="K40" s="1251" t="s">
        <v>696</v>
      </c>
      <c r="L40" s="1251" t="s">
        <v>696</v>
      </c>
    </row>
    <row r="41" spans="2:12" ht="15.75" customHeight="1">
      <c r="B41" s="532" t="s">
        <v>715</v>
      </c>
      <c r="C41" s="1251" t="s">
        <v>697</v>
      </c>
      <c r="D41" s="1251" t="s">
        <v>697</v>
      </c>
      <c r="E41" s="1251" t="s">
        <v>697</v>
      </c>
      <c r="F41" s="1251" t="s">
        <v>697</v>
      </c>
      <c r="G41" s="1251" t="s">
        <v>697</v>
      </c>
      <c r="H41" s="1251" t="s">
        <v>697</v>
      </c>
      <c r="I41" s="1251" t="s">
        <v>697</v>
      </c>
      <c r="J41" s="1251" t="s">
        <v>697</v>
      </c>
      <c r="K41" s="1251" t="s">
        <v>697</v>
      </c>
      <c r="L41" s="1251" t="s">
        <v>697</v>
      </c>
    </row>
    <row r="42" spans="2:12" ht="15.75" customHeight="1">
      <c r="B42" s="532" t="s">
        <v>714</v>
      </c>
      <c r="C42" s="1251" t="s">
        <v>698</v>
      </c>
      <c r="D42" s="1251" t="s">
        <v>698</v>
      </c>
      <c r="E42" s="1251" t="s">
        <v>698</v>
      </c>
      <c r="F42" s="1251" t="s">
        <v>698</v>
      </c>
      <c r="G42" s="1251" t="s">
        <v>698</v>
      </c>
      <c r="H42" s="1251" t="s">
        <v>698</v>
      </c>
      <c r="I42" s="1251" t="s">
        <v>698</v>
      </c>
      <c r="J42" s="1251" t="s">
        <v>698</v>
      </c>
      <c r="K42" s="1251" t="s">
        <v>698</v>
      </c>
      <c r="L42" s="1251" t="s">
        <v>698</v>
      </c>
    </row>
    <row r="43" spans="2:12" ht="15.75" customHeight="1">
      <c r="B43" s="532" t="s">
        <v>194</v>
      </c>
      <c r="C43" s="1251" t="s">
        <v>699</v>
      </c>
      <c r="D43" s="1251" t="s">
        <v>699</v>
      </c>
      <c r="E43" s="1251" t="s">
        <v>699</v>
      </c>
      <c r="F43" s="1251" t="s">
        <v>699</v>
      </c>
      <c r="G43" s="1251" t="s">
        <v>699</v>
      </c>
      <c r="H43" s="1251" t="s">
        <v>699</v>
      </c>
      <c r="I43" s="1251" t="s">
        <v>699</v>
      </c>
      <c r="J43" s="1251" t="s">
        <v>699</v>
      </c>
      <c r="K43" s="1251" t="s">
        <v>699</v>
      </c>
      <c r="L43" s="1251" t="s">
        <v>699</v>
      </c>
    </row>
    <row r="44" spans="2:12" ht="15.75" customHeight="1">
      <c r="B44" s="532" t="s">
        <v>133</v>
      </c>
      <c r="C44" s="1251" t="s">
        <v>700</v>
      </c>
      <c r="D44" s="1251" t="s">
        <v>700</v>
      </c>
      <c r="E44" s="1251" t="s">
        <v>700</v>
      </c>
      <c r="F44" s="1251" t="s">
        <v>700</v>
      </c>
      <c r="G44" s="1251" t="s">
        <v>700</v>
      </c>
      <c r="H44" s="1251" t="s">
        <v>700</v>
      </c>
      <c r="I44" s="1251" t="s">
        <v>700</v>
      </c>
      <c r="J44" s="1251" t="s">
        <v>700</v>
      </c>
      <c r="K44" s="1251" t="s">
        <v>700</v>
      </c>
      <c r="L44" s="1251" t="s">
        <v>700</v>
      </c>
    </row>
    <row r="45" spans="2:12" ht="15.75" customHeight="1">
      <c r="B45" s="532" t="s">
        <v>713</v>
      </c>
      <c r="C45" s="1251" t="s">
        <v>706</v>
      </c>
      <c r="D45" s="1251" t="s">
        <v>706</v>
      </c>
      <c r="E45" s="1251" t="s">
        <v>706</v>
      </c>
      <c r="F45" s="1251" t="s">
        <v>706</v>
      </c>
      <c r="G45" s="1251" t="s">
        <v>706</v>
      </c>
      <c r="H45" s="1251" t="s">
        <v>706</v>
      </c>
      <c r="I45" s="1251" t="s">
        <v>706</v>
      </c>
      <c r="J45" s="1251" t="s">
        <v>706</v>
      </c>
      <c r="K45" s="1251" t="s">
        <v>706</v>
      </c>
      <c r="L45" s="1251" t="s">
        <v>706</v>
      </c>
    </row>
    <row r="46" spans="2:12" ht="15.75" customHeight="1">
      <c r="B46" s="610" t="s">
        <v>712</v>
      </c>
      <c r="C46" s="1251" t="s">
        <v>704</v>
      </c>
      <c r="D46" s="1251" t="s">
        <v>704</v>
      </c>
      <c r="E46" s="1251" t="s">
        <v>704</v>
      </c>
      <c r="F46" s="1251" t="s">
        <v>704</v>
      </c>
      <c r="G46" s="1251" t="s">
        <v>704</v>
      </c>
      <c r="H46" s="1251" t="s">
        <v>704</v>
      </c>
      <c r="I46" s="1251" t="s">
        <v>704</v>
      </c>
      <c r="J46" s="1251" t="s">
        <v>704</v>
      </c>
      <c r="K46" s="1251" t="s">
        <v>704</v>
      </c>
      <c r="L46" s="1251" t="s">
        <v>704</v>
      </c>
    </row>
    <row r="47" spans="2:12" ht="15.75" customHeight="1">
      <c r="B47" s="532" t="s">
        <v>711</v>
      </c>
      <c r="C47" s="1251" t="s">
        <v>701</v>
      </c>
      <c r="D47" s="1251" t="s">
        <v>701</v>
      </c>
      <c r="E47" s="1251" t="s">
        <v>701</v>
      </c>
      <c r="F47" s="1251" t="s">
        <v>701</v>
      </c>
      <c r="G47" s="1251" t="s">
        <v>701</v>
      </c>
      <c r="H47" s="1251" t="s">
        <v>701</v>
      </c>
      <c r="I47" s="1251" t="s">
        <v>701</v>
      </c>
      <c r="J47" s="1251" t="s">
        <v>701</v>
      </c>
      <c r="K47" s="1251" t="s">
        <v>701</v>
      </c>
      <c r="L47" s="1251" t="s">
        <v>701</v>
      </c>
    </row>
    <row r="48" spans="2:12" ht="15.75" customHeight="1">
      <c r="B48" s="532" t="s">
        <v>131</v>
      </c>
      <c r="C48" s="1251" t="s">
        <v>707</v>
      </c>
      <c r="D48" s="1251" t="s">
        <v>707</v>
      </c>
      <c r="E48" s="1251" t="s">
        <v>707</v>
      </c>
      <c r="F48" s="1251" t="s">
        <v>707</v>
      </c>
      <c r="G48" s="1251" t="s">
        <v>707</v>
      </c>
      <c r="H48" s="1251" t="s">
        <v>707</v>
      </c>
      <c r="I48" s="1251" t="s">
        <v>707</v>
      </c>
      <c r="J48" s="1251" t="s">
        <v>707</v>
      </c>
      <c r="K48" s="1251" t="s">
        <v>707</v>
      </c>
      <c r="L48" s="1251" t="s">
        <v>707</v>
      </c>
    </row>
    <row r="49" spans="2:12" ht="15" customHeight="1">
      <c r="B49" s="528"/>
      <c r="C49" s="528"/>
      <c r="D49" s="528"/>
      <c r="E49" s="528"/>
      <c r="F49" s="528"/>
      <c r="G49" s="528"/>
      <c r="H49" s="528"/>
      <c r="I49" s="528"/>
      <c r="J49" s="528"/>
      <c r="K49" s="528"/>
      <c r="L49" s="528"/>
    </row>
    <row r="50" spans="2:12" ht="7.5" customHeight="1">
      <c r="B50" s="530"/>
      <c r="C50" s="530"/>
      <c r="D50" s="530"/>
      <c r="E50" s="530"/>
      <c r="F50" s="530"/>
      <c r="G50" s="530"/>
      <c r="H50" s="530"/>
      <c r="I50" s="530"/>
      <c r="J50" s="530"/>
      <c r="K50" s="530"/>
      <c r="L50" s="530"/>
    </row>
    <row r="51" spans="2:12">
      <c r="B51" s="530"/>
      <c r="C51" s="530"/>
      <c r="D51" s="530"/>
      <c r="E51" s="530"/>
      <c r="F51" s="530"/>
      <c r="G51" s="530"/>
      <c r="H51" s="530"/>
      <c r="I51" s="530"/>
      <c r="J51" s="530"/>
      <c r="K51" s="530"/>
      <c r="L51" s="530"/>
    </row>
    <row r="52" spans="2:12">
      <c r="B52" s="530"/>
      <c r="C52" s="530"/>
      <c r="D52" s="530"/>
      <c r="E52" s="530"/>
      <c r="F52" s="530"/>
      <c r="G52" s="530"/>
      <c r="H52" s="530"/>
      <c r="I52" s="530"/>
      <c r="J52" s="530"/>
      <c r="K52" s="530"/>
      <c r="L52" s="530"/>
    </row>
    <row r="53" spans="2:12">
      <c r="B53" s="530"/>
      <c r="C53" s="530"/>
      <c r="D53" s="530"/>
      <c r="E53" s="530"/>
      <c r="F53" s="530"/>
      <c r="G53" s="530"/>
      <c r="H53" s="530"/>
      <c r="I53" s="530"/>
      <c r="J53" s="530"/>
      <c r="K53" s="530"/>
      <c r="L53" s="530"/>
    </row>
    <row r="54" spans="2:12">
      <c r="B54" s="530"/>
      <c r="C54" s="530"/>
      <c r="D54" s="530"/>
      <c r="E54" s="530"/>
      <c r="F54" s="530"/>
      <c r="G54" s="530"/>
      <c r="H54" s="530"/>
      <c r="I54" s="530"/>
      <c r="J54" s="530"/>
      <c r="K54" s="530"/>
      <c r="L54" s="530"/>
    </row>
    <row r="55" spans="2:12">
      <c r="B55" s="530"/>
      <c r="C55" s="530"/>
      <c r="D55" s="530"/>
      <c r="E55" s="530"/>
      <c r="F55" s="530"/>
      <c r="G55" s="530"/>
      <c r="H55" s="530"/>
      <c r="I55" s="530"/>
      <c r="J55" s="530"/>
      <c r="K55" s="530"/>
      <c r="L55" s="530"/>
    </row>
    <row r="56" spans="2:12">
      <c r="B56" s="530"/>
      <c r="C56" s="530"/>
      <c r="D56" s="530"/>
      <c r="E56" s="530"/>
      <c r="F56" s="530"/>
      <c r="G56" s="530"/>
      <c r="H56" s="530"/>
      <c r="I56" s="530"/>
      <c r="J56" s="530"/>
      <c r="K56" s="530"/>
      <c r="L56" s="530"/>
    </row>
    <row r="57" spans="2:12">
      <c r="B57" s="530"/>
      <c r="C57" s="530"/>
      <c r="D57" s="530"/>
      <c r="E57" s="530"/>
      <c r="F57" s="530"/>
      <c r="G57" s="530"/>
      <c r="H57" s="530"/>
      <c r="I57" s="530"/>
      <c r="J57" s="530"/>
      <c r="K57" s="530"/>
      <c r="L57" s="530"/>
    </row>
    <row r="58" spans="2:12">
      <c r="B58" s="530"/>
      <c r="C58" s="530"/>
      <c r="D58" s="530"/>
      <c r="E58" s="530"/>
      <c r="F58" s="530"/>
      <c r="G58" s="530"/>
      <c r="H58" s="530"/>
      <c r="I58" s="530"/>
      <c r="J58" s="530"/>
      <c r="K58" s="530"/>
      <c r="L58" s="530"/>
    </row>
    <row r="59" spans="2:12">
      <c r="B59" s="530"/>
      <c r="C59" s="530"/>
      <c r="D59" s="530"/>
      <c r="E59" s="530"/>
      <c r="F59" s="530"/>
      <c r="G59" s="530"/>
      <c r="H59" s="530"/>
      <c r="I59" s="530"/>
      <c r="J59" s="530"/>
      <c r="K59" s="530"/>
      <c r="L59" s="530"/>
    </row>
    <row r="72" spans="1:1" ht="35.25" customHeight="1">
      <c r="A72" s="529"/>
    </row>
    <row r="76" spans="1:1" ht="1.5" customHeight="1"/>
  </sheetData>
  <mergeCells count="52">
    <mergeCell ref="C48:L48"/>
    <mergeCell ref="B13:L13"/>
    <mergeCell ref="B26:B29"/>
    <mergeCell ref="C29:L29"/>
    <mergeCell ref="C28:L28"/>
    <mergeCell ref="C27:L27"/>
    <mergeCell ref="B23:B25"/>
    <mergeCell ref="C24:L24"/>
    <mergeCell ref="C25:L25"/>
    <mergeCell ref="C41:L41"/>
    <mergeCell ref="C42:L42"/>
    <mergeCell ref="C43:L43"/>
    <mergeCell ref="C44:L44"/>
    <mergeCell ref="C17:L17"/>
    <mergeCell ref="C45:L45"/>
    <mergeCell ref="C37:L37"/>
    <mergeCell ref="C39:L39"/>
    <mergeCell ref="C40:L40"/>
    <mergeCell ref="C47:L47"/>
    <mergeCell ref="C14:L14"/>
    <mergeCell ref="C15:L15"/>
    <mergeCell ref="C46:L46"/>
    <mergeCell ref="B36:B38"/>
    <mergeCell ref="B20:B21"/>
    <mergeCell ref="B18:B19"/>
    <mergeCell ref="C18:L18"/>
    <mergeCell ref="C19:L19"/>
    <mergeCell ref="C20:L20"/>
    <mergeCell ref="C21:L21"/>
    <mergeCell ref="C22:L22"/>
    <mergeCell ref="C23:L23"/>
    <mergeCell ref="C26:L26"/>
    <mergeCell ref="C30:L30"/>
    <mergeCell ref="C31:L31"/>
    <mergeCell ref="C32:L32"/>
    <mergeCell ref="C35:L35"/>
    <mergeCell ref="C36:L36"/>
    <mergeCell ref="C38:L38"/>
    <mergeCell ref="B3:L3"/>
    <mergeCell ref="B30:B35"/>
    <mergeCell ref="B8:B10"/>
    <mergeCell ref="C9:L9"/>
    <mergeCell ref="C10:L10"/>
    <mergeCell ref="C12:L12"/>
    <mergeCell ref="C34:L34"/>
    <mergeCell ref="C16:L16"/>
    <mergeCell ref="C7:L7"/>
    <mergeCell ref="C8:L8"/>
    <mergeCell ref="C33:L33"/>
    <mergeCell ref="B15:B17"/>
    <mergeCell ref="C6:L6"/>
    <mergeCell ref="C11:L11"/>
  </mergeCells>
  <phoneticPr fontId="10"/>
  <printOptions horizontalCentered="1"/>
  <pageMargins left="0.70866141732283472" right="0.70866141732283472" top="0.74803149606299213" bottom="0.74803149606299213" header="0.31496062992125984" footer="0.31496062992125984"/>
  <pageSetup paperSize="9" firstPageNumber="4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C1:BA92"/>
  <sheetViews>
    <sheetView showGridLines="0" view="pageBreakPreview" zoomScale="85" zoomScaleNormal="100" zoomScaleSheetLayoutView="85" workbookViewId="0">
      <selection activeCell="C5" sqref="C5:D6"/>
    </sheetView>
  </sheetViews>
  <sheetFormatPr defaultColWidth="9" defaultRowHeight="13.5"/>
  <cols>
    <col min="1" max="1" width="2" style="135" customWidth="1"/>
    <col min="2" max="2" width="2.125" style="135" customWidth="1"/>
    <col min="3" max="50" width="2" style="135" customWidth="1"/>
    <col min="51" max="51" width="9.5" style="135" bestFit="1" customWidth="1"/>
    <col min="52" max="16384" width="9" style="135"/>
  </cols>
  <sheetData>
    <row r="1" spans="3:53">
      <c r="C1" s="135" t="s">
        <v>339</v>
      </c>
    </row>
    <row r="3" spans="3:53">
      <c r="AT3" s="6"/>
    </row>
    <row r="4" spans="3:53" s="12" customFormat="1" ht="13.5" customHeight="1">
      <c r="C4" s="1321" t="s">
        <v>179</v>
      </c>
      <c r="D4" s="1322"/>
      <c r="E4" s="1322"/>
      <c r="F4" s="1322"/>
      <c r="G4" s="1322"/>
      <c r="H4" s="1322"/>
      <c r="I4" s="1322"/>
      <c r="J4" s="1322"/>
      <c r="K4" s="1322"/>
      <c r="L4" s="1322"/>
      <c r="M4" s="1322"/>
      <c r="N4" s="1322"/>
      <c r="O4" s="1322"/>
      <c r="P4" s="1323"/>
      <c r="Q4" s="189"/>
      <c r="R4" s="189"/>
      <c r="S4" s="188"/>
      <c r="T4" s="188"/>
      <c r="U4" s="188"/>
      <c r="V4" s="188"/>
      <c r="W4" s="188"/>
      <c r="X4" s="185"/>
      <c r="Y4" s="185"/>
      <c r="Z4" s="185"/>
      <c r="AA4" s="185"/>
      <c r="AB4" s="185"/>
      <c r="AC4" s="185"/>
      <c r="AD4" s="185"/>
      <c r="AE4" s="1324" t="s">
        <v>37</v>
      </c>
      <c r="AF4" s="1325"/>
      <c r="AG4" s="1325"/>
      <c r="AH4" s="1325"/>
      <c r="AI4" s="1325"/>
      <c r="AJ4" s="1325"/>
      <c r="AK4" s="1325"/>
      <c r="AL4" s="1325"/>
      <c r="AM4" s="1325"/>
      <c r="AN4" s="1325"/>
      <c r="AO4" s="1325"/>
      <c r="AP4" s="1325"/>
      <c r="AQ4" s="1325"/>
      <c r="AR4" s="1325"/>
      <c r="AS4" s="1325"/>
      <c r="AT4" s="1326"/>
    </row>
    <row r="5" spans="3:53" s="12" customFormat="1" ht="13.5" customHeight="1">
      <c r="C5" s="1760"/>
      <c r="D5" s="1760"/>
      <c r="E5" s="1760"/>
      <c r="F5" s="1760"/>
      <c r="G5" s="1760"/>
      <c r="H5" s="1760"/>
      <c r="I5" s="1760"/>
      <c r="J5" s="1760"/>
      <c r="K5" s="1760"/>
      <c r="L5" s="1760"/>
      <c r="M5" s="1760"/>
      <c r="N5" s="1760"/>
      <c r="O5" s="1760"/>
      <c r="P5" s="1760"/>
      <c r="Q5" s="189"/>
      <c r="R5" s="189"/>
      <c r="S5" s="189"/>
      <c r="T5" s="188"/>
      <c r="U5" s="188"/>
      <c r="V5" s="188"/>
      <c r="W5" s="188"/>
      <c r="X5" s="190"/>
      <c r="Y5" s="190"/>
      <c r="Z5" s="190"/>
      <c r="AA5" s="190"/>
      <c r="AB5" s="190"/>
      <c r="AC5" s="190"/>
      <c r="AD5" s="190"/>
      <c r="AE5" s="1327" t="s">
        <v>348</v>
      </c>
      <c r="AF5" s="1328"/>
      <c r="AG5" s="1328"/>
      <c r="AH5" s="1328"/>
      <c r="AI5" s="1762"/>
      <c r="AJ5" s="1762"/>
      <c r="AK5" s="1763"/>
      <c r="AL5" s="1763"/>
      <c r="AM5" s="1762"/>
      <c r="AN5" s="1762"/>
      <c r="AO5" s="1763"/>
      <c r="AP5" s="1763"/>
      <c r="AQ5" s="1762"/>
      <c r="AR5" s="1762"/>
      <c r="AS5" s="1763"/>
      <c r="AT5" s="1763"/>
    </row>
    <row r="6" spans="3:53" s="12" customFormat="1" ht="13.5" customHeight="1">
      <c r="C6" s="1761"/>
      <c r="D6" s="1761"/>
      <c r="E6" s="1761"/>
      <c r="F6" s="1761"/>
      <c r="G6" s="1761"/>
      <c r="H6" s="1761"/>
      <c r="I6" s="1761"/>
      <c r="J6" s="1761"/>
      <c r="K6" s="1761"/>
      <c r="L6" s="1761"/>
      <c r="M6" s="1761"/>
      <c r="N6" s="1761"/>
      <c r="O6" s="1761"/>
      <c r="P6" s="1761"/>
      <c r="Q6" s="189"/>
      <c r="R6" s="189"/>
      <c r="S6" s="189"/>
      <c r="T6" s="189"/>
      <c r="U6" s="189"/>
      <c r="V6" s="189"/>
      <c r="W6" s="189"/>
      <c r="AE6" s="1329"/>
      <c r="AF6" s="1329"/>
      <c r="AG6" s="1329"/>
      <c r="AH6" s="1329"/>
      <c r="AI6" s="1764"/>
      <c r="AJ6" s="1764"/>
      <c r="AK6" s="1765"/>
      <c r="AL6" s="1765"/>
      <c r="AM6" s="1764"/>
      <c r="AN6" s="1764"/>
      <c r="AO6" s="1765"/>
      <c r="AP6" s="1765"/>
      <c r="AQ6" s="1764"/>
      <c r="AR6" s="1764"/>
      <c r="AS6" s="1765"/>
      <c r="AT6" s="1765"/>
    </row>
    <row r="7" spans="3:53" s="12" customFormat="1" ht="13.5" customHeight="1">
      <c r="C7" s="206"/>
      <c r="D7" s="206"/>
      <c r="E7" s="206"/>
      <c r="F7" s="206"/>
      <c r="G7" s="206"/>
      <c r="H7" s="206"/>
      <c r="I7" s="206"/>
      <c r="J7" s="206"/>
      <c r="K7" s="206"/>
      <c r="L7" s="206"/>
      <c r="M7" s="206"/>
      <c r="N7" s="206"/>
      <c r="O7" s="206"/>
      <c r="P7" s="206"/>
      <c r="Q7" s="189"/>
      <c r="R7" s="189"/>
      <c r="S7" s="189"/>
      <c r="T7" s="189"/>
      <c r="U7" s="189"/>
      <c r="V7" s="189"/>
      <c r="W7" s="189"/>
      <c r="AE7" s="184"/>
      <c r="AF7" s="184"/>
      <c r="AG7" s="184"/>
      <c r="AH7" s="184"/>
      <c r="AI7" s="207"/>
      <c r="AJ7" s="207"/>
      <c r="AK7" s="208"/>
      <c r="AL7" s="208"/>
      <c r="AM7" s="207"/>
      <c r="AN7" s="207"/>
      <c r="AO7" s="208"/>
      <c r="AP7" s="208"/>
      <c r="AQ7" s="207"/>
      <c r="AR7" s="207"/>
      <c r="AS7" s="208"/>
      <c r="AT7" s="208"/>
    </row>
    <row r="8" spans="3:53" s="12" customFormat="1" ht="13.5" customHeight="1">
      <c r="C8" s="186"/>
      <c r="D8" s="186"/>
      <c r="E8" s="186"/>
      <c r="F8" s="186"/>
      <c r="G8" s="186"/>
      <c r="H8" s="186"/>
      <c r="I8" s="186"/>
      <c r="J8" s="186"/>
      <c r="K8" s="186"/>
      <c r="L8" s="186"/>
      <c r="M8" s="186"/>
      <c r="N8" s="186"/>
      <c r="O8" s="186"/>
      <c r="P8" s="186"/>
      <c r="Q8" s="186"/>
      <c r="R8" s="186"/>
      <c r="AE8" s="186"/>
      <c r="AF8" s="186"/>
      <c r="AG8" s="186"/>
      <c r="AH8" s="186"/>
      <c r="AI8" s="186"/>
      <c r="AJ8" s="186"/>
      <c r="AK8" s="186"/>
      <c r="AL8" s="186"/>
      <c r="AM8" s="186"/>
      <c r="AN8" s="186"/>
      <c r="AO8" s="186"/>
      <c r="AP8" s="186"/>
      <c r="AQ8" s="186"/>
      <c r="AR8" s="186"/>
      <c r="AS8" s="186"/>
      <c r="AT8" s="186"/>
    </row>
    <row r="9" spans="3:53" s="12" customFormat="1" ht="18" customHeight="1">
      <c r="C9" s="632" t="s">
        <v>444</v>
      </c>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191"/>
      <c r="AV9" s="191"/>
      <c r="AW9" s="191"/>
      <c r="AX9" s="191"/>
      <c r="AY9" s="191"/>
      <c r="AZ9" s="191"/>
      <c r="BA9" s="191"/>
    </row>
    <row r="10" spans="3:53" ht="18" customHeight="1">
      <c r="C10" s="689" t="s">
        <v>79</v>
      </c>
      <c r="D10" s="68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row>
    <row r="11" spans="3:53" ht="13.5" customHeight="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row>
    <row r="12" spans="3:53" s="12" customFormat="1" ht="13.5" customHeight="1">
      <c r="C12" s="12" t="s">
        <v>28</v>
      </c>
    </row>
    <row r="13" spans="3:53" s="12" customFormat="1" ht="13.5" customHeight="1">
      <c r="C13" s="12" t="s">
        <v>17</v>
      </c>
    </row>
    <row r="14" spans="3:53" s="12" customFormat="1" ht="13.5" customHeight="1"/>
    <row r="15" spans="3:53" s="12" customFormat="1" ht="13.5" customHeight="1"/>
    <row r="16" spans="3:53" s="12" customFormat="1" ht="13.5" customHeight="1">
      <c r="C16" s="633" t="s">
        <v>445</v>
      </c>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3"/>
      <c r="AR16" s="633"/>
      <c r="AS16" s="633"/>
      <c r="AT16" s="633"/>
    </row>
    <row r="17" spans="3:47" s="12" customFormat="1" ht="13.5" customHeight="1">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c r="AT17" s="633"/>
    </row>
    <row r="18" spans="3:47" s="12" customFormat="1" ht="13.5" customHeight="1">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row>
    <row r="19" spans="3:47" s="12" customFormat="1" ht="13.5" customHeight="1">
      <c r="C19" s="634" t="s">
        <v>446</v>
      </c>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c r="AT19" s="634"/>
    </row>
    <row r="21" spans="3:47" s="12" customFormat="1">
      <c r="C21" s="135" t="s">
        <v>40</v>
      </c>
      <c r="F21" s="135"/>
    </row>
    <row r="22" spans="3:47" s="12" customFormat="1" ht="13.5" customHeight="1">
      <c r="C22" s="884" t="s">
        <v>35</v>
      </c>
      <c r="D22" s="884"/>
      <c r="E22" s="884"/>
      <c r="F22" s="884"/>
      <c r="G22" s="884"/>
      <c r="H22" s="1766"/>
      <c r="I22" s="1766"/>
      <c r="J22" s="1766"/>
      <c r="K22" s="1766"/>
      <c r="L22" s="1766"/>
      <c r="M22" s="1766"/>
      <c r="N22" s="1766"/>
      <c r="O22" s="1766"/>
      <c r="P22" s="1766"/>
      <c r="Q22" s="1766"/>
      <c r="R22" s="1766"/>
      <c r="S22" s="1766"/>
      <c r="T22" s="1766"/>
      <c r="U22" s="1766"/>
      <c r="V22" s="1766"/>
      <c r="W22" s="1766"/>
      <c r="X22" s="1766"/>
      <c r="Y22" s="1766"/>
      <c r="Z22" s="1766"/>
      <c r="AA22" s="1766"/>
      <c r="AB22" s="1766"/>
      <c r="AC22" s="1766"/>
      <c r="AD22" s="1766"/>
      <c r="AE22" s="1766"/>
      <c r="AF22" s="1766"/>
      <c r="AG22" s="1766"/>
      <c r="AH22" s="1766"/>
      <c r="AI22" s="1766"/>
      <c r="AJ22" s="1766"/>
      <c r="AK22" s="1766"/>
      <c r="AL22" s="1766"/>
      <c r="AM22" s="1766"/>
      <c r="AN22" s="1766"/>
      <c r="AO22" s="1766"/>
      <c r="AP22" s="1766"/>
      <c r="AQ22" s="1766"/>
      <c r="AR22" s="1766"/>
      <c r="AS22" s="1766"/>
      <c r="AT22" s="1766"/>
    </row>
    <row r="23" spans="3:47" s="12" customFormat="1" ht="13.5" customHeight="1">
      <c r="C23" s="884"/>
      <c r="D23" s="884"/>
      <c r="E23" s="884"/>
      <c r="F23" s="884"/>
      <c r="G23" s="884"/>
      <c r="H23" s="1766"/>
      <c r="I23" s="1766"/>
      <c r="J23" s="1766"/>
      <c r="K23" s="1766"/>
      <c r="L23" s="1766"/>
      <c r="M23" s="1766"/>
      <c r="N23" s="1766"/>
      <c r="O23" s="1766"/>
      <c r="P23" s="1766"/>
      <c r="Q23" s="1766"/>
      <c r="R23" s="1766"/>
      <c r="S23" s="1766"/>
      <c r="T23" s="1766"/>
      <c r="U23" s="1766"/>
      <c r="V23" s="1766"/>
      <c r="W23" s="1766"/>
      <c r="X23" s="1766"/>
      <c r="Y23" s="1766"/>
      <c r="Z23" s="1766"/>
      <c r="AA23" s="1766"/>
      <c r="AB23" s="1766"/>
      <c r="AC23" s="1766"/>
      <c r="AD23" s="1766"/>
      <c r="AE23" s="1766"/>
      <c r="AF23" s="1766"/>
      <c r="AG23" s="1766"/>
      <c r="AH23" s="1766"/>
      <c r="AI23" s="1766"/>
      <c r="AJ23" s="1766"/>
      <c r="AK23" s="1766"/>
      <c r="AL23" s="1766"/>
      <c r="AM23" s="1766"/>
      <c r="AN23" s="1766"/>
      <c r="AO23" s="1766"/>
      <c r="AP23" s="1766"/>
      <c r="AQ23" s="1766"/>
      <c r="AR23" s="1766"/>
      <c r="AS23" s="1766"/>
      <c r="AT23" s="1766"/>
    </row>
    <row r="24" spans="3:47" s="12" customFormat="1" ht="13.5" customHeight="1">
      <c r="C24" s="884" t="s">
        <v>31</v>
      </c>
      <c r="D24" s="884"/>
      <c r="E24" s="884"/>
      <c r="F24" s="884"/>
      <c r="G24" s="884"/>
      <c r="H24" s="1767"/>
      <c r="I24" s="1767"/>
      <c r="J24" s="1767"/>
      <c r="K24" s="1767"/>
      <c r="L24" s="1767"/>
      <c r="M24" s="1767"/>
      <c r="N24" s="1767"/>
      <c r="O24" s="1767"/>
      <c r="P24" s="1767"/>
      <c r="Q24" s="1767"/>
      <c r="R24" s="1767"/>
      <c r="S24" s="1767"/>
      <c r="T24" s="1767"/>
      <c r="U24" s="1767"/>
      <c r="V24" s="1767"/>
      <c r="W24" s="1767"/>
      <c r="X24" s="1767"/>
      <c r="Y24" s="1767"/>
      <c r="Z24" s="1767"/>
      <c r="AA24" s="1767"/>
      <c r="AB24" s="1767"/>
      <c r="AC24" s="1767"/>
      <c r="AD24" s="1767"/>
      <c r="AE24" s="1767"/>
      <c r="AF24" s="1767"/>
      <c r="AG24" s="1767"/>
      <c r="AH24" s="1767"/>
      <c r="AI24" s="1767"/>
      <c r="AJ24" s="1767"/>
      <c r="AK24" s="1767"/>
      <c r="AL24" s="1767"/>
      <c r="AM24" s="1767"/>
      <c r="AN24" s="1767"/>
      <c r="AO24" s="1767"/>
      <c r="AP24" s="1767"/>
      <c r="AQ24" s="1767"/>
      <c r="AR24" s="1767"/>
      <c r="AS24" s="1767"/>
      <c r="AT24" s="1767"/>
    </row>
    <row r="25" spans="3:47" s="12" customFormat="1" ht="13.5" customHeight="1">
      <c r="C25" s="884"/>
      <c r="D25" s="884"/>
      <c r="E25" s="884"/>
      <c r="F25" s="884"/>
      <c r="G25" s="884"/>
      <c r="H25" s="1767"/>
      <c r="I25" s="1767"/>
      <c r="J25" s="1767"/>
      <c r="K25" s="1767"/>
      <c r="L25" s="1767"/>
      <c r="M25" s="1767"/>
      <c r="N25" s="1767"/>
      <c r="O25" s="1767"/>
      <c r="P25" s="1767"/>
      <c r="Q25" s="1767"/>
      <c r="R25" s="1767"/>
      <c r="S25" s="1767"/>
      <c r="T25" s="1767"/>
      <c r="U25" s="1767"/>
      <c r="V25" s="1767"/>
      <c r="W25" s="1767"/>
      <c r="X25" s="1767"/>
      <c r="Y25" s="1767"/>
      <c r="Z25" s="1767"/>
      <c r="AA25" s="1767"/>
      <c r="AB25" s="1767"/>
      <c r="AC25" s="1767"/>
      <c r="AD25" s="1767"/>
      <c r="AE25" s="1767"/>
      <c r="AF25" s="1767"/>
      <c r="AG25" s="1767"/>
      <c r="AH25" s="1767"/>
      <c r="AI25" s="1767"/>
      <c r="AJ25" s="1767"/>
      <c r="AK25" s="1767"/>
      <c r="AL25" s="1767"/>
      <c r="AM25" s="1767"/>
      <c r="AN25" s="1767"/>
      <c r="AO25" s="1767"/>
      <c r="AP25" s="1767"/>
      <c r="AQ25" s="1767"/>
      <c r="AR25" s="1767"/>
      <c r="AS25" s="1767"/>
      <c r="AT25" s="1767"/>
    </row>
    <row r="26" spans="3:47" s="12" customFormat="1" ht="13.5" customHeight="1">
      <c r="C26" s="884" t="s">
        <v>293</v>
      </c>
      <c r="D26" s="884"/>
      <c r="E26" s="884"/>
      <c r="F26" s="884"/>
      <c r="G26" s="884"/>
      <c r="H26" s="1767"/>
      <c r="I26" s="1767"/>
      <c r="J26" s="1767"/>
      <c r="K26" s="1767"/>
      <c r="L26" s="1767"/>
      <c r="M26" s="1767"/>
      <c r="N26" s="1767"/>
      <c r="O26" s="1767"/>
      <c r="P26" s="1767"/>
      <c r="Q26" s="1767"/>
      <c r="R26" s="1767"/>
      <c r="S26" s="1767"/>
      <c r="T26" s="1767"/>
      <c r="U26" s="1767"/>
      <c r="V26" s="1767"/>
      <c r="W26" s="1767"/>
      <c r="X26" s="1767"/>
      <c r="Y26" s="1767"/>
      <c r="Z26" s="1767"/>
      <c r="AA26" s="1767"/>
      <c r="AB26" s="1767"/>
      <c r="AC26" s="1767"/>
      <c r="AD26" s="1767"/>
      <c r="AE26" s="1767"/>
      <c r="AF26" s="1767"/>
      <c r="AG26" s="1767"/>
      <c r="AH26" s="1767"/>
      <c r="AI26" s="1767"/>
      <c r="AJ26" s="1767"/>
      <c r="AK26" s="1767"/>
      <c r="AL26" s="1767"/>
      <c r="AM26" s="1767"/>
      <c r="AN26" s="1767"/>
      <c r="AO26" s="1767"/>
      <c r="AP26" s="1767"/>
      <c r="AQ26" s="1767"/>
      <c r="AR26" s="1767"/>
      <c r="AS26" s="1767"/>
      <c r="AT26" s="1767"/>
      <c r="AU26" s="113"/>
    </row>
    <row r="27" spans="3:47" s="12" customFormat="1" ht="13.5" customHeight="1">
      <c r="C27" s="884"/>
      <c r="D27" s="884"/>
      <c r="E27" s="884"/>
      <c r="F27" s="884"/>
      <c r="G27" s="884"/>
      <c r="H27" s="1767"/>
      <c r="I27" s="1767"/>
      <c r="J27" s="1767"/>
      <c r="K27" s="1767"/>
      <c r="L27" s="1767"/>
      <c r="M27" s="1767"/>
      <c r="N27" s="1767"/>
      <c r="O27" s="1767"/>
      <c r="P27" s="1767"/>
      <c r="Q27" s="1767"/>
      <c r="R27" s="1767"/>
      <c r="S27" s="1767"/>
      <c r="T27" s="1767"/>
      <c r="U27" s="1767"/>
      <c r="V27" s="1767"/>
      <c r="W27" s="1767"/>
      <c r="X27" s="1767"/>
      <c r="Y27" s="1767"/>
      <c r="Z27" s="1767"/>
      <c r="AA27" s="1767"/>
      <c r="AB27" s="1767"/>
      <c r="AC27" s="1767"/>
      <c r="AD27" s="1767"/>
      <c r="AE27" s="1767"/>
      <c r="AF27" s="1767"/>
      <c r="AG27" s="1767"/>
      <c r="AH27" s="1767"/>
      <c r="AI27" s="1767"/>
      <c r="AJ27" s="1767"/>
      <c r="AK27" s="1767"/>
      <c r="AL27" s="1767"/>
      <c r="AM27" s="1767"/>
      <c r="AN27" s="1767"/>
      <c r="AO27" s="1767"/>
      <c r="AP27" s="1767"/>
      <c r="AQ27" s="1767"/>
      <c r="AR27" s="1767"/>
      <c r="AS27" s="1767"/>
      <c r="AT27" s="1767"/>
    </row>
    <row r="28" spans="3:47" s="12" customFormat="1" ht="13.5" customHeight="1">
      <c r="C28" s="889" t="s">
        <v>36</v>
      </c>
      <c r="D28" s="889"/>
      <c r="E28" s="889"/>
      <c r="F28" s="889"/>
      <c r="G28" s="889"/>
      <c r="H28" s="1768" t="s">
        <v>452</v>
      </c>
      <c r="I28" s="1769"/>
      <c r="J28" s="1769"/>
      <c r="K28" s="1769"/>
      <c r="L28" s="1770" t="s">
        <v>453</v>
      </c>
      <c r="M28" s="1769"/>
      <c r="N28" s="1769"/>
      <c r="O28" s="1769"/>
      <c r="P28" s="1769"/>
      <c r="Q28" s="1770" t="s">
        <v>454</v>
      </c>
      <c r="R28" s="1770"/>
      <c r="S28" s="1770"/>
      <c r="T28" s="1770"/>
      <c r="U28" s="1770"/>
      <c r="V28" s="1770"/>
      <c r="W28" s="1770"/>
      <c r="X28" s="1770"/>
      <c r="Y28" s="1770"/>
      <c r="Z28" s="1770"/>
      <c r="AA28" s="1770"/>
      <c r="AB28" s="1770"/>
      <c r="AC28" s="1770"/>
      <c r="AD28" s="1770"/>
      <c r="AE28" s="1770"/>
      <c r="AF28" s="1770"/>
      <c r="AG28" s="1770"/>
      <c r="AH28" s="1770"/>
      <c r="AI28" s="1770"/>
      <c r="AJ28" s="1770"/>
      <c r="AK28" s="1770"/>
      <c r="AL28" s="1770"/>
      <c r="AM28" s="1770"/>
      <c r="AN28" s="1770"/>
      <c r="AO28" s="1770"/>
      <c r="AP28" s="1770"/>
      <c r="AQ28" s="1770"/>
      <c r="AR28" s="1770"/>
      <c r="AS28" s="1770"/>
      <c r="AT28" s="1771"/>
    </row>
    <row r="29" spans="3:47" s="12" customFormat="1" ht="13.5" customHeight="1">
      <c r="C29" s="889"/>
      <c r="D29" s="889"/>
      <c r="E29" s="889"/>
      <c r="F29" s="889"/>
      <c r="G29" s="889"/>
      <c r="H29" s="1772"/>
      <c r="I29" s="1773"/>
      <c r="J29" s="1773"/>
      <c r="K29" s="1773"/>
      <c r="L29" s="1773"/>
      <c r="M29" s="1773"/>
      <c r="N29" s="1773"/>
      <c r="O29" s="1773"/>
      <c r="P29" s="1773"/>
      <c r="Q29" s="1773"/>
      <c r="R29" s="1773"/>
      <c r="S29" s="1773"/>
      <c r="T29" s="1773"/>
      <c r="U29" s="1773"/>
      <c r="V29" s="1773"/>
      <c r="W29" s="1773"/>
      <c r="X29" s="1773"/>
      <c r="Y29" s="1773"/>
      <c r="Z29" s="1773"/>
      <c r="AA29" s="1773"/>
      <c r="AB29" s="1773"/>
      <c r="AC29" s="1773"/>
      <c r="AD29" s="1773"/>
      <c r="AE29" s="1773"/>
      <c r="AF29" s="1773"/>
      <c r="AG29" s="1773"/>
      <c r="AH29" s="1773"/>
      <c r="AI29" s="1773"/>
      <c r="AJ29" s="1773"/>
      <c r="AK29" s="1773"/>
      <c r="AL29" s="1773"/>
      <c r="AM29" s="1773"/>
      <c r="AN29" s="1773"/>
      <c r="AO29" s="1773"/>
      <c r="AP29" s="1773"/>
      <c r="AQ29" s="1773"/>
      <c r="AR29" s="1773"/>
      <c r="AS29" s="1773"/>
      <c r="AT29" s="1774"/>
    </row>
    <row r="30" spans="3:47" s="12" customFormat="1" ht="13.5" customHeight="1">
      <c r="C30" s="889"/>
      <c r="D30" s="889"/>
      <c r="E30" s="889"/>
      <c r="F30" s="889"/>
      <c r="G30" s="889"/>
      <c r="H30" s="1772"/>
      <c r="I30" s="1773"/>
      <c r="J30" s="1773"/>
      <c r="K30" s="1773"/>
      <c r="L30" s="1773"/>
      <c r="M30" s="1773"/>
      <c r="N30" s="1773"/>
      <c r="O30" s="1773"/>
      <c r="P30" s="1773"/>
      <c r="Q30" s="1773"/>
      <c r="R30" s="1773"/>
      <c r="S30" s="1773"/>
      <c r="T30" s="1773"/>
      <c r="U30" s="1773"/>
      <c r="V30" s="1773"/>
      <c r="W30" s="1773"/>
      <c r="X30" s="1773"/>
      <c r="Y30" s="1773"/>
      <c r="Z30" s="1773"/>
      <c r="AA30" s="1773"/>
      <c r="AB30" s="1773"/>
      <c r="AC30" s="1773"/>
      <c r="AD30" s="1773"/>
      <c r="AE30" s="1773"/>
      <c r="AF30" s="1773"/>
      <c r="AG30" s="1773"/>
      <c r="AH30" s="1773"/>
      <c r="AI30" s="1773"/>
      <c r="AJ30" s="1773"/>
      <c r="AK30" s="1773"/>
      <c r="AL30" s="1773"/>
      <c r="AM30" s="1773"/>
      <c r="AN30" s="1773"/>
      <c r="AO30" s="1773"/>
      <c r="AP30" s="1773"/>
      <c r="AQ30" s="1773"/>
      <c r="AR30" s="1773"/>
      <c r="AS30" s="1773"/>
      <c r="AT30" s="1774"/>
    </row>
    <row r="31" spans="3:47" s="12" customFormat="1" ht="13.5" customHeight="1">
      <c r="C31" s="889"/>
      <c r="D31" s="889"/>
      <c r="E31" s="889"/>
      <c r="F31" s="889"/>
      <c r="G31" s="889"/>
      <c r="H31" s="1772"/>
      <c r="I31" s="1773"/>
      <c r="J31" s="1773"/>
      <c r="K31" s="1773"/>
      <c r="L31" s="1773"/>
      <c r="M31" s="1773"/>
      <c r="N31" s="1773"/>
      <c r="O31" s="1773"/>
      <c r="P31" s="1773"/>
      <c r="Q31" s="1773"/>
      <c r="R31" s="1773"/>
      <c r="S31" s="1773"/>
      <c r="T31" s="1773"/>
      <c r="U31" s="1773"/>
      <c r="V31" s="1773"/>
      <c r="W31" s="1773"/>
      <c r="X31" s="1773"/>
      <c r="Y31" s="1773"/>
      <c r="Z31" s="1773"/>
      <c r="AA31" s="1773"/>
      <c r="AB31" s="1773"/>
      <c r="AC31" s="1773"/>
      <c r="AD31" s="1773"/>
      <c r="AE31" s="1773"/>
      <c r="AF31" s="1773"/>
      <c r="AG31" s="1773"/>
      <c r="AH31" s="1773"/>
      <c r="AI31" s="1773"/>
      <c r="AJ31" s="1773"/>
      <c r="AK31" s="1773"/>
      <c r="AL31" s="1773"/>
      <c r="AM31" s="1773"/>
      <c r="AN31" s="1773"/>
      <c r="AO31" s="1773"/>
      <c r="AP31" s="1773"/>
      <c r="AQ31" s="1773"/>
      <c r="AR31" s="1773"/>
      <c r="AS31" s="1773"/>
      <c r="AT31" s="1774"/>
    </row>
    <row r="32" spans="3:47" s="12" customFormat="1" ht="13.5" customHeight="1">
      <c r="C32" s="889"/>
      <c r="D32" s="889"/>
      <c r="E32" s="889"/>
      <c r="F32" s="889"/>
      <c r="G32" s="889"/>
      <c r="H32" s="1772"/>
      <c r="I32" s="1773"/>
      <c r="J32" s="1773"/>
      <c r="K32" s="1773"/>
      <c r="L32" s="1773"/>
      <c r="M32" s="1773"/>
      <c r="N32" s="1773"/>
      <c r="O32" s="1773"/>
      <c r="P32" s="1773"/>
      <c r="Q32" s="1773"/>
      <c r="R32" s="1773"/>
      <c r="S32" s="1773"/>
      <c r="T32" s="1773"/>
      <c r="U32" s="1773"/>
      <c r="V32" s="1773"/>
      <c r="W32" s="1773"/>
      <c r="X32" s="1773"/>
      <c r="Y32" s="1773"/>
      <c r="Z32" s="1773"/>
      <c r="AA32" s="1773"/>
      <c r="AB32" s="1773"/>
      <c r="AC32" s="1773"/>
      <c r="AD32" s="1773"/>
      <c r="AE32" s="1773"/>
      <c r="AF32" s="1773"/>
      <c r="AG32" s="1773"/>
      <c r="AH32" s="1773"/>
      <c r="AI32" s="1773"/>
      <c r="AJ32" s="1773"/>
      <c r="AK32" s="1773"/>
      <c r="AL32" s="1773"/>
      <c r="AM32" s="1773"/>
      <c r="AN32" s="1773"/>
      <c r="AO32" s="1773"/>
      <c r="AP32" s="1773"/>
      <c r="AQ32" s="1773"/>
      <c r="AR32" s="1773"/>
      <c r="AS32" s="1773"/>
      <c r="AT32" s="1774"/>
    </row>
    <row r="33" spans="3:46" s="12" customFormat="1" ht="13.5" customHeight="1">
      <c r="C33" s="889"/>
      <c r="D33" s="889"/>
      <c r="E33" s="889"/>
      <c r="F33" s="889"/>
      <c r="G33" s="889"/>
      <c r="H33" s="1775"/>
      <c r="I33" s="1776"/>
      <c r="J33" s="1776"/>
      <c r="K33" s="1776"/>
      <c r="L33" s="1776"/>
      <c r="M33" s="1776"/>
      <c r="N33" s="1776"/>
      <c r="O33" s="1776"/>
      <c r="P33" s="1776"/>
      <c r="Q33" s="1776"/>
      <c r="R33" s="1776"/>
      <c r="S33" s="1776"/>
      <c r="T33" s="1776"/>
      <c r="U33" s="1776"/>
      <c r="V33" s="1776"/>
      <c r="W33" s="1776"/>
      <c r="X33" s="1776"/>
      <c r="Y33" s="1776"/>
      <c r="Z33" s="1776"/>
      <c r="AA33" s="1776"/>
      <c r="AB33" s="1776"/>
      <c r="AC33" s="1776"/>
      <c r="AD33" s="1776"/>
      <c r="AE33" s="1776"/>
      <c r="AF33" s="1776"/>
      <c r="AG33" s="1776"/>
      <c r="AH33" s="1776"/>
      <c r="AI33" s="1776"/>
      <c r="AJ33" s="1776"/>
      <c r="AK33" s="1776"/>
      <c r="AL33" s="1776"/>
      <c r="AM33" s="1776"/>
      <c r="AN33" s="1776"/>
      <c r="AO33" s="1776"/>
      <c r="AP33" s="1776"/>
      <c r="AQ33" s="1776"/>
      <c r="AR33" s="1776"/>
      <c r="AS33" s="1776"/>
      <c r="AT33" s="1777"/>
    </row>
    <row r="34" spans="3:46" s="194" customFormat="1" ht="13.5" customHeight="1">
      <c r="C34" s="192"/>
      <c r="D34" s="13"/>
      <c r="E34" s="13"/>
      <c r="F34" s="13"/>
      <c r="G34" s="13"/>
      <c r="H34" s="13"/>
      <c r="I34" s="13"/>
      <c r="J34" s="1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row>
    <row r="35" spans="3:46" s="12" customFormat="1" ht="13.5" customHeight="1">
      <c r="C35" s="186"/>
      <c r="D35" s="186"/>
      <c r="E35" s="186"/>
      <c r="F35" s="186"/>
      <c r="G35" s="186"/>
      <c r="H35" s="186"/>
      <c r="I35" s="186"/>
      <c r="J35" s="186"/>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row>
    <row r="36" spans="3:46" s="12" customFormat="1" ht="13.5" customHeight="1">
      <c r="C36" s="135" t="s">
        <v>80</v>
      </c>
      <c r="D36" s="186"/>
      <c r="E36" s="186"/>
      <c r="F36" s="186"/>
      <c r="G36" s="186"/>
      <c r="H36" s="186"/>
      <c r="I36" s="186"/>
      <c r="J36" s="186"/>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row>
    <row r="37" spans="3:46" s="12" customFormat="1" ht="13.5" customHeight="1">
      <c r="C37" s="198"/>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200"/>
    </row>
    <row r="38" spans="3:46" s="12" customFormat="1" ht="13.5" customHeight="1">
      <c r="C38" s="209">
        <v>1</v>
      </c>
      <c r="D38" s="14" t="s">
        <v>340</v>
      </c>
      <c r="E38" s="14" t="s">
        <v>294</v>
      </c>
      <c r="F38" s="14"/>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202"/>
    </row>
    <row r="39" spans="3:46" s="12" customFormat="1" ht="13.5" customHeight="1">
      <c r="C39" s="201"/>
      <c r="D39" s="1778"/>
      <c r="E39" s="1779"/>
      <c r="F39" s="1779"/>
      <c r="G39" s="1779"/>
      <c r="H39" s="1779"/>
      <c r="I39" s="1779"/>
      <c r="J39" s="1779"/>
      <c r="K39" s="1779"/>
      <c r="L39" s="1779"/>
      <c r="M39" s="1779"/>
      <c r="N39" s="1779"/>
      <c r="O39" s="1779"/>
      <c r="P39" s="1779"/>
      <c r="Q39" s="1779"/>
      <c r="R39" s="1779"/>
      <c r="S39" s="1779"/>
      <c r="T39" s="1779"/>
      <c r="U39" s="1779"/>
      <c r="V39" s="1779"/>
      <c r="W39" s="1779"/>
      <c r="X39" s="1779"/>
      <c r="Y39" s="1779"/>
      <c r="Z39" s="1779"/>
      <c r="AA39" s="1779"/>
      <c r="AB39" s="1779"/>
      <c r="AC39" s="1779"/>
      <c r="AD39" s="1779"/>
      <c r="AE39" s="1779"/>
      <c r="AF39" s="1779"/>
      <c r="AG39" s="1779"/>
      <c r="AH39" s="1779"/>
      <c r="AI39" s="1779"/>
      <c r="AJ39" s="1779"/>
      <c r="AK39" s="1779"/>
      <c r="AL39" s="1779"/>
      <c r="AM39" s="1779"/>
      <c r="AN39" s="1779"/>
      <c r="AO39" s="1779"/>
      <c r="AP39" s="1779"/>
      <c r="AQ39" s="1779"/>
      <c r="AR39" s="1780"/>
      <c r="AS39" s="135"/>
      <c r="AT39" s="202"/>
    </row>
    <row r="40" spans="3:46" s="12" customFormat="1" ht="13.5" customHeight="1">
      <c r="C40" s="201"/>
      <c r="D40" s="1781"/>
      <c r="E40" s="1782"/>
      <c r="F40" s="1782"/>
      <c r="G40" s="1782"/>
      <c r="H40" s="1782"/>
      <c r="I40" s="1782"/>
      <c r="J40" s="1782"/>
      <c r="K40" s="1782"/>
      <c r="L40" s="1782"/>
      <c r="M40" s="1782"/>
      <c r="N40" s="1782"/>
      <c r="O40" s="1782"/>
      <c r="P40" s="1782"/>
      <c r="Q40" s="1782"/>
      <c r="R40" s="1782"/>
      <c r="S40" s="1782"/>
      <c r="T40" s="1782"/>
      <c r="U40" s="1782"/>
      <c r="V40" s="1782"/>
      <c r="W40" s="1782"/>
      <c r="X40" s="1782"/>
      <c r="Y40" s="1782"/>
      <c r="Z40" s="1782"/>
      <c r="AA40" s="1782"/>
      <c r="AB40" s="1782"/>
      <c r="AC40" s="1782"/>
      <c r="AD40" s="1782"/>
      <c r="AE40" s="1782"/>
      <c r="AF40" s="1782"/>
      <c r="AG40" s="1782"/>
      <c r="AH40" s="1782"/>
      <c r="AI40" s="1782"/>
      <c r="AJ40" s="1782"/>
      <c r="AK40" s="1782"/>
      <c r="AL40" s="1782"/>
      <c r="AM40" s="1782"/>
      <c r="AN40" s="1782"/>
      <c r="AO40" s="1782"/>
      <c r="AP40" s="1782"/>
      <c r="AQ40" s="1782"/>
      <c r="AR40" s="1783"/>
      <c r="AS40" s="135"/>
      <c r="AT40" s="202"/>
    </row>
    <row r="41" spans="3:46" s="12" customFormat="1" ht="13.5" customHeight="1">
      <c r="C41" s="209">
        <v>2</v>
      </c>
      <c r="D41" s="14" t="s">
        <v>340</v>
      </c>
      <c r="E41" s="14" t="s">
        <v>295</v>
      </c>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202"/>
    </row>
    <row r="42" spans="3:46" s="12" customFormat="1" ht="13.5" customHeight="1">
      <c r="C42" s="201"/>
      <c r="D42" s="1778"/>
      <c r="E42" s="1779"/>
      <c r="F42" s="1779"/>
      <c r="G42" s="1779"/>
      <c r="H42" s="1779"/>
      <c r="I42" s="1779"/>
      <c r="J42" s="1779"/>
      <c r="K42" s="1779"/>
      <c r="L42" s="1779"/>
      <c r="M42" s="1779"/>
      <c r="N42" s="1779"/>
      <c r="O42" s="1779"/>
      <c r="P42" s="1779"/>
      <c r="Q42" s="1779"/>
      <c r="R42" s="1779"/>
      <c r="S42" s="1779"/>
      <c r="T42" s="1779"/>
      <c r="U42" s="1779"/>
      <c r="V42" s="1779"/>
      <c r="W42" s="1779"/>
      <c r="X42" s="1779"/>
      <c r="Y42" s="1779"/>
      <c r="Z42" s="1779"/>
      <c r="AA42" s="1779"/>
      <c r="AB42" s="1779"/>
      <c r="AC42" s="1779"/>
      <c r="AD42" s="1779"/>
      <c r="AE42" s="1779"/>
      <c r="AF42" s="1779"/>
      <c r="AG42" s="1779"/>
      <c r="AH42" s="1779"/>
      <c r="AI42" s="1779"/>
      <c r="AJ42" s="1779"/>
      <c r="AK42" s="1779"/>
      <c r="AL42" s="1779"/>
      <c r="AM42" s="1779"/>
      <c r="AN42" s="1779"/>
      <c r="AO42" s="1779"/>
      <c r="AP42" s="1779"/>
      <c r="AQ42" s="1779"/>
      <c r="AR42" s="1780"/>
      <c r="AS42" s="135"/>
      <c r="AT42" s="202"/>
    </row>
    <row r="43" spans="3:46" s="12" customFormat="1" ht="13.5" customHeight="1">
      <c r="C43" s="201"/>
      <c r="D43" s="1781"/>
      <c r="E43" s="1782"/>
      <c r="F43" s="1782"/>
      <c r="G43" s="1782"/>
      <c r="H43" s="1782"/>
      <c r="I43" s="1782"/>
      <c r="J43" s="1782"/>
      <c r="K43" s="1782"/>
      <c r="L43" s="1782"/>
      <c r="M43" s="1782"/>
      <c r="N43" s="1782"/>
      <c r="O43" s="1782"/>
      <c r="P43" s="1782"/>
      <c r="Q43" s="1782"/>
      <c r="R43" s="1782"/>
      <c r="S43" s="1782"/>
      <c r="T43" s="1782"/>
      <c r="U43" s="1782"/>
      <c r="V43" s="1782"/>
      <c r="W43" s="1782"/>
      <c r="X43" s="1782"/>
      <c r="Y43" s="1782"/>
      <c r="Z43" s="1782"/>
      <c r="AA43" s="1782"/>
      <c r="AB43" s="1782"/>
      <c r="AC43" s="1782"/>
      <c r="AD43" s="1782"/>
      <c r="AE43" s="1782"/>
      <c r="AF43" s="1782"/>
      <c r="AG43" s="1782"/>
      <c r="AH43" s="1782"/>
      <c r="AI43" s="1782"/>
      <c r="AJ43" s="1782"/>
      <c r="AK43" s="1782"/>
      <c r="AL43" s="1782"/>
      <c r="AM43" s="1782"/>
      <c r="AN43" s="1782"/>
      <c r="AO43" s="1782"/>
      <c r="AP43" s="1782"/>
      <c r="AQ43" s="1782"/>
      <c r="AR43" s="1783"/>
      <c r="AS43" s="135"/>
      <c r="AT43" s="202"/>
    </row>
    <row r="44" spans="3:46" s="12" customFormat="1" ht="13.5" customHeight="1">
      <c r="C44" s="209">
        <v>3</v>
      </c>
      <c r="D44" s="14" t="s">
        <v>340</v>
      </c>
      <c r="E44" s="14" t="s">
        <v>81</v>
      </c>
      <c r="F44" s="14"/>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202"/>
    </row>
    <row r="45" spans="3:46" s="12" customFormat="1" ht="13.5" customHeight="1">
      <c r="C45" s="201"/>
      <c r="D45" s="1778"/>
      <c r="E45" s="1779"/>
      <c r="F45" s="1779"/>
      <c r="G45" s="1779"/>
      <c r="H45" s="1779"/>
      <c r="I45" s="1779"/>
      <c r="J45" s="1779"/>
      <c r="K45" s="1779"/>
      <c r="L45" s="1779"/>
      <c r="M45" s="1779"/>
      <c r="N45" s="1779"/>
      <c r="O45" s="1779"/>
      <c r="P45" s="1779"/>
      <c r="Q45" s="1779"/>
      <c r="R45" s="1779"/>
      <c r="S45" s="1779"/>
      <c r="T45" s="1779"/>
      <c r="U45" s="1779"/>
      <c r="V45" s="1779"/>
      <c r="W45" s="1779"/>
      <c r="X45" s="1779"/>
      <c r="Y45" s="1779"/>
      <c r="Z45" s="1779"/>
      <c r="AA45" s="1779"/>
      <c r="AB45" s="1779"/>
      <c r="AC45" s="1779"/>
      <c r="AD45" s="1779"/>
      <c r="AE45" s="1779"/>
      <c r="AF45" s="1779"/>
      <c r="AG45" s="1779"/>
      <c r="AH45" s="1779"/>
      <c r="AI45" s="1779"/>
      <c r="AJ45" s="1779"/>
      <c r="AK45" s="1779"/>
      <c r="AL45" s="1779"/>
      <c r="AM45" s="1779"/>
      <c r="AN45" s="1779"/>
      <c r="AO45" s="1779"/>
      <c r="AP45" s="1779"/>
      <c r="AQ45" s="1779"/>
      <c r="AR45" s="1780"/>
      <c r="AS45" s="135"/>
      <c r="AT45" s="202"/>
    </row>
    <row r="46" spans="3:46" s="12" customFormat="1" ht="13.5" customHeight="1">
      <c r="C46" s="201"/>
      <c r="D46" s="1781"/>
      <c r="E46" s="1782"/>
      <c r="F46" s="1782"/>
      <c r="G46" s="1782"/>
      <c r="H46" s="1782"/>
      <c r="I46" s="1782"/>
      <c r="J46" s="1782"/>
      <c r="K46" s="1782"/>
      <c r="L46" s="1782"/>
      <c r="M46" s="1782"/>
      <c r="N46" s="1782"/>
      <c r="O46" s="1782"/>
      <c r="P46" s="1782"/>
      <c r="Q46" s="1782"/>
      <c r="R46" s="1782"/>
      <c r="S46" s="1782"/>
      <c r="T46" s="1782"/>
      <c r="U46" s="1782"/>
      <c r="V46" s="1782"/>
      <c r="W46" s="1782"/>
      <c r="X46" s="1782"/>
      <c r="Y46" s="1782"/>
      <c r="Z46" s="1782"/>
      <c r="AA46" s="1782"/>
      <c r="AB46" s="1782"/>
      <c r="AC46" s="1782"/>
      <c r="AD46" s="1782"/>
      <c r="AE46" s="1782"/>
      <c r="AF46" s="1782"/>
      <c r="AG46" s="1782"/>
      <c r="AH46" s="1782"/>
      <c r="AI46" s="1782"/>
      <c r="AJ46" s="1782"/>
      <c r="AK46" s="1782"/>
      <c r="AL46" s="1782"/>
      <c r="AM46" s="1782"/>
      <c r="AN46" s="1782"/>
      <c r="AO46" s="1782"/>
      <c r="AP46" s="1782"/>
      <c r="AQ46" s="1782"/>
      <c r="AR46" s="1783"/>
      <c r="AS46" s="135"/>
      <c r="AT46" s="202"/>
    </row>
    <row r="47" spans="3:46" s="12" customFormat="1" ht="13.5" customHeight="1">
      <c r="C47" s="209">
        <v>4</v>
      </c>
      <c r="D47" s="14" t="s">
        <v>340</v>
      </c>
      <c r="E47" s="14" t="s">
        <v>82</v>
      </c>
      <c r="F47" s="14"/>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202"/>
    </row>
    <row r="48" spans="3:46" s="12" customFormat="1" ht="13.5" customHeight="1">
      <c r="C48" s="201"/>
      <c r="D48" s="1784"/>
      <c r="E48" s="1779"/>
      <c r="F48" s="1779"/>
      <c r="G48" s="1779"/>
      <c r="H48" s="1779"/>
      <c r="I48" s="1779"/>
      <c r="J48" s="1779"/>
      <c r="K48" s="1779"/>
      <c r="L48" s="1779"/>
      <c r="M48" s="1779"/>
      <c r="N48" s="1779"/>
      <c r="O48" s="1779"/>
      <c r="P48" s="1779"/>
      <c r="Q48" s="1779"/>
      <c r="R48" s="1779"/>
      <c r="S48" s="1779"/>
      <c r="T48" s="1779"/>
      <c r="U48" s="1779"/>
      <c r="V48" s="1779"/>
      <c r="W48" s="1779"/>
      <c r="X48" s="1779"/>
      <c r="Y48" s="1779"/>
      <c r="Z48" s="1779"/>
      <c r="AA48" s="1779"/>
      <c r="AB48" s="1779"/>
      <c r="AC48" s="1779"/>
      <c r="AD48" s="1779"/>
      <c r="AE48" s="1779"/>
      <c r="AF48" s="1779"/>
      <c r="AG48" s="1779"/>
      <c r="AH48" s="1779"/>
      <c r="AI48" s="1779"/>
      <c r="AJ48" s="1779"/>
      <c r="AK48" s="1779"/>
      <c r="AL48" s="1779"/>
      <c r="AM48" s="1779"/>
      <c r="AN48" s="1779"/>
      <c r="AO48" s="1779"/>
      <c r="AP48" s="1779"/>
      <c r="AQ48" s="1779"/>
      <c r="AR48" s="1780"/>
      <c r="AS48" s="135"/>
      <c r="AT48" s="202"/>
    </row>
    <row r="49" spans="3:46" s="12" customFormat="1" ht="13.5" customHeight="1">
      <c r="C49" s="201"/>
      <c r="D49" s="1785"/>
      <c r="E49" s="1773"/>
      <c r="F49" s="1773"/>
      <c r="G49" s="1773"/>
      <c r="H49" s="1773"/>
      <c r="I49" s="1773"/>
      <c r="J49" s="1773"/>
      <c r="K49" s="1773"/>
      <c r="L49" s="1773"/>
      <c r="M49" s="1773"/>
      <c r="N49" s="1773"/>
      <c r="O49" s="1773"/>
      <c r="P49" s="1773"/>
      <c r="Q49" s="1773"/>
      <c r="R49" s="1773"/>
      <c r="S49" s="1773"/>
      <c r="T49" s="1773"/>
      <c r="U49" s="1773"/>
      <c r="V49" s="1773"/>
      <c r="W49" s="1773"/>
      <c r="X49" s="1773"/>
      <c r="Y49" s="1773"/>
      <c r="Z49" s="1773"/>
      <c r="AA49" s="1773"/>
      <c r="AB49" s="1773"/>
      <c r="AC49" s="1773"/>
      <c r="AD49" s="1773"/>
      <c r="AE49" s="1773"/>
      <c r="AF49" s="1773"/>
      <c r="AG49" s="1773"/>
      <c r="AH49" s="1773"/>
      <c r="AI49" s="1773"/>
      <c r="AJ49" s="1773"/>
      <c r="AK49" s="1773"/>
      <c r="AL49" s="1773"/>
      <c r="AM49" s="1773"/>
      <c r="AN49" s="1773"/>
      <c r="AO49" s="1773"/>
      <c r="AP49" s="1773"/>
      <c r="AQ49" s="1773"/>
      <c r="AR49" s="1786"/>
      <c r="AS49" s="135"/>
      <c r="AT49" s="202"/>
    </row>
    <row r="50" spans="3:46" s="12" customFormat="1" ht="13.5" customHeight="1">
      <c r="C50" s="201"/>
      <c r="D50" s="1781"/>
      <c r="E50" s="1782"/>
      <c r="F50" s="1782"/>
      <c r="G50" s="1782"/>
      <c r="H50" s="1782"/>
      <c r="I50" s="1782"/>
      <c r="J50" s="1782"/>
      <c r="K50" s="1782"/>
      <c r="L50" s="1782"/>
      <c r="M50" s="1782"/>
      <c r="N50" s="1782"/>
      <c r="O50" s="1782"/>
      <c r="P50" s="1782"/>
      <c r="Q50" s="1782"/>
      <c r="R50" s="1782"/>
      <c r="S50" s="1782"/>
      <c r="T50" s="1782"/>
      <c r="U50" s="1782"/>
      <c r="V50" s="1782"/>
      <c r="W50" s="1782"/>
      <c r="X50" s="1782"/>
      <c r="Y50" s="1782"/>
      <c r="Z50" s="1782"/>
      <c r="AA50" s="1782"/>
      <c r="AB50" s="1782"/>
      <c r="AC50" s="1782"/>
      <c r="AD50" s="1782"/>
      <c r="AE50" s="1782"/>
      <c r="AF50" s="1782"/>
      <c r="AG50" s="1782"/>
      <c r="AH50" s="1782"/>
      <c r="AI50" s="1782"/>
      <c r="AJ50" s="1782"/>
      <c r="AK50" s="1782"/>
      <c r="AL50" s="1782"/>
      <c r="AM50" s="1782"/>
      <c r="AN50" s="1782"/>
      <c r="AO50" s="1782"/>
      <c r="AP50" s="1782"/>
      <c r="AQ50" s="1782"/>
      <c r="AR50" s="1783"/>
      <c r="AS50" s="135"/>
      <c r="AT50" s="202"/>
    </row>
    <row r="51" spans="3:46" s="12" customFormat="1" ht="13.5" customHeight="1">
      <c r="C51" s="209">
        <v>5</v>
      </c>
      <c r="D51" s="14" t="s">
        <v>340</v>
      </c>
      <c r="E51" s="14" t="s">
        <v>83</v>
      </c>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202"/>
    </row>
    <row r="52" spans="3:46" s="12" customFormat="1" ht="13.5" customHeight="1">
      <c r="C52" s="201"/>
      <c r="D52" s="1784"/>
      <c r="E52" s="1787"/>
      <c r="F52" s="1787"/>
      <c r="G52" s="1787"/>
      <c r="H52" s="1787"/>
      <c r="I52" s="1787"/>
      <c r="J52" s="1787"/>
      <c r="K52" s="1787"/>
      <c r="L52" s="1787"/>
      <c r="M52" s="1787"/>
      <c r="N52" s="1787"/>
      <c r="O52" s="1787"/>
      <c r="P52" s="1787"/>
      <c r="Q52" s="1787"/>
      <c r="R52" s="1787"/>
      <c r="S52" s="1787"/>
      <c r="T52" s="1787"/>
      <c r="U52" s="1787"/>
      <c r="V52" s="1787"/>
      <c r="W52" s="1787"/>
      <c r="X52" s="1787"/>
      <c r="Y52" s="1779"/>
      <c r="Z52" s="1779"/>
      <c r="AA52" s="1779"/>
      <c r="AB52" s="1779"/>
      <c r="AC52" s="1779"/>
      <c r="AD52" s="1779"/>
      <c r="AE52" s="1779"/>
      <c r="AF52" s="1779"/>
      <c r="AG52" s="1779"/>
      <c r="AH52" s="1779"/>
      <c r="AI52" s="1779"/>
      <c r="AJ52" s="1779"/>
      <c r="AK52" s="1779"/>
      <c r="AL52" s="1779"/>
      <c r="AM52" s="1779"/>
      <c r="AN52" s="1779"/>
      <c r="AO52" s="1779"/>
      <c r="AP52" s="1779"/>
      <c r="AQ52" s="1779"/>
      <c r="AR52" s="1780"/>
      <c r="AS52" s="135"/>
      <c r="AT52" s="202"/>
    </row>
    <row r="53" spans="3:46" s="12" customFormat="1" ht="13.5" customHeight="1">
      <c r="C53" s="201"/>
      <c r="D53" s="1788"/>
      <c r="E53" s="1789"/>
      <c r="F53" s="1789"/>
      <c r="G53" s="1789"/>
      <c r="H53" s="1789"/>
      <c r="I53" s="1789"/>
      <c r="J53" s="1789"/>
      <c r="K53" s="1789"/>
      <c r="L53" s="1789"/>
      <c r="M53" s="1789"/>
      <c r="N53" s="1789"/>
      <c r="O53" s="1789"/>
      <c r="P53" s="1789"/>
      <c r="Q53" s="1789"/>
      <c r="R53" s="1789"/>
      <c r="S53" s="1789"/>
      <c r="T53" s="1789"/>
      <c r="U53" s="1789"/>
      <c r="V53" s="1789"/>
      <c r="W53" s="1789"/>
      <c r="X53" s="1773"/>
      <c r="Y53" s="1773"/>
      <c r="Z53" s="1773"/>
      <c r="AA53" s="1773"/>
      <c r="AB53" s="1773"/>
      <c r="AC53" s="1773"/>
      <c r="AD53" s="1773"/>
      <c r="AE53" s="1773"/>
      <c r="AF53" s="1773"/>
      <c r="AG53" s="1773"/>
      <c r="AH53" s="1773"/>
      <c r="AI53" s="1773"/>
      <c r="AJ53" s="1773"/>
      <c r="AK53" s="1773"/>
      <c r="AL53" s="1773"/>
      <c r="AM53" s="1773"/>
      <c r="AN53" s="1773"/>
      <c r="AO53" s="1773"/>
      <c r="AP53" s="1773"/>
      <c r="AQ53" s="1773"/>
      <c r="AR53" s="1786"/>
      <c r="AS53" s="135"/>
      <c r="AT53" s="202"/>
    </row>
    <row r="54" spans="3:46" s="12" customFormat="1" ht="13.5" customHeight="1">
      <c r="C54" s="201"/>
      <c r="D54" s="1788"/>
      <c r="E54" s="1789"/>
      <c r="F54" s="1789"/>
      <c r="G54" s="1789"/>
      <c r="H54" s="1789"/>
      <c r="I54" s="1789"/>
      <c r="J54" s="1789"/>
      <c r="K54" s="1789"/>
      <c r="L54" s="1789"/>
      <c r="M54" s="1789"/>
      <c r="N54" s="1789"/>
      <c r="O54" s="1789"/>
      <c r="P54" s="1789"/>
      <c r="Q54" s="1789"/>
      <c r="R54" s="1789"/>
      <c r="S54" s="1789"/>
      <c r="T54" s="1789"/>
      <c r="U54" s="1789"/>
      <c r="V54" s="1789"/>
      <c r="W54" s="1789"/>
      <c r="X54" s="1773"/>
      <c r="Y54" s="1773"/>
      <c r="Z54" s="1773"/>
      <c r="AA54" s="1773"/>
      <c r="AB54" s="1773"/>
      <c r="AC54" s="1773"/>
      <c r="AD54" s="1773"/>
      <c r="AE54" s="1773"/>
      <c r="AF54" s="1773"/>
      <c r="AG54" s="1773"/>
      <c r="AH54" s="1773"/>
      <c r="AI54" s="1773"/>
      <c r="AJ54" s="1773"/>
      <c r="AK54" s="1773"/>
      <c r="AL54" s="1773"/>
      <c r="AM54" s="1773"/>
      <c r="AN54" s="1773"/>
      <c r="AO54" s="1773"/>
      <c r="AP54" s="1773"/>
      <c r="AQ54" s="1773"/>
      <c r="AR54" s="1786"/>
      <c r="AS54" s="135"/>
      <c r="AT54" s="202"/>
    </row>
    <row r="55" spans="3:46" s="12" customFormat="1" ht="13.5" customHeight="1">
      <c r="C55" s="201"/>
      <c r="D55" s="1788"/>
      <c r="E55" s="1789"/>
      <c r="F55" s="1789"/>
      <c r="G55" s="1789"/>
      <c r="H55" s="1789"/>
      <c r="I55" s="1789"/>
      <c r="J55" s="1789"/>
      <c r="K55" s="1789"/>
      <c r="L55" s="1789"/>
      <c r="M55" s="1789"/>
      <c r="N55" s="1789"/>
      <c r="O55" s="1789"/>
      <c r="P55" s="1789"/>
      <c r="Q55" s="1789"/>
      <c r="R55" s="1789"/>
      <c r="S55" s="1789"/>
      <c r="T55" s="1789"/>
      <c r="U55" s="1789"/>
      <c r="V55" s="1789"/>
      <c r="W55" s="1789"/>
      <c r="X55" s="1773"/>
      <c r="Y55" s="1773"/>
      <c r="Z55" s="1773"/>
      <c r="AA55" s="1773"/>
      <c r="AB55" s="1773"/>
      <c r="AC55" s="1773"/>
      <c r="AD55" s="1773"/>
      <c r="AE55" s="1773"/>
      <c r="AF55" s="1773"/>
      <c r="AG55" s="1773"/>
      <c r="AH55" s="1773"/>
      <c r="AI55" s="1773"/>
      <c r="AJ55" s="1773"/>
      <c r="AK55" s="1773"/>
      <c r="AL55" s="1773"/>
      <c r="AM55" s="1773"/>
      <c r="AN55" s="1773"/>
      <c r="AO55" s="1773"/>
      <c r="AP55" s="1773"/>
      <c r="AQ55" s="1773"/>
      <c r="AR55" s="1786"/>
      <c r="AS55" s="135"/>
      <c r="AT55" s="202"/>
    </row>
    <row r="56" spans="3:46" s="12" customFormat="1" ht="13.5" customHeight="1">
      <c r="C56" s="201"/>
      <c r="D56" s="1788"/>
      <c r="E56" s="1789"/>
      <c r="F56" s="1789"/>
      <c r="G56" s="1789"/>
      <c r="H56" s="1789"/>
      <c r="I56" s="1789"/>
      <c r="J56" s="1789"/>
      <c r="K56" s="1789"/>
      <c r="L56" s="1789"/>
      <c r="M56" s="1789"/>
      <c r="N56" s="1789"/>
      <c r="O56" s="1789"/>
      <c r="P56" s="1789"/>
      <c r="Q56" s="1789"/>
      <c r="R56" s="1789"/>
      <c r="S56" s="1789"/>
      <c r="T56" s="1789"/>
      <c r="U56" s="1789"/>
      <c r="V56" s="1789"/>
      <c r="W56" s="1789"/>
      <c r="X56" s="1773"/>
      <c r="Y56" s="1773"/>
      <c r="Z56" s="1773"/>
      <c r="AA56" s="1773"/>
      <c r="AB56" s="1773"/>
      <c r="AC56" s="1773"/>
      <c r="AD56" s="1773"/>
      <c r="AE56" s="1773"/>
      <c r="AF56" s="1773"/>
      <c r="AG56" s="1773"/>
      <c r="AH56" s="1773"/>
      <c r="AI56" s="1773"/>
      <c r="AJ56" s="1773"/>
      <c r="AK56" s="1773"/>
      <c r="AL56" s="1773"/>
      <c r="AM56" s="1773"/>
      <c r="AN56" s="1773"/>
      <c r="AO56" s="1773"/>
      <c r="AP56" s="1773"/>
      <c r="AQ56" s="1773"/>
      <c r="AR56" s="1786"/>
      <c r="AS56" s="135"/>
      <c r="AT56" s="202"/>
    </row>
    <row r="57" spans="3:46" s="12" customFormat="1" ht="13.5" customHeight="1">
      <c r="C57" s="201"/>
      <c r="D57" s="1788"/>
      <c r="E57" s="1789"/>
      <c r="F57" s="1789"/>
      <c r="G57" s="1789"/>
      <c r="H57" s="1789"/>
      <c r="I57" s="1789"/>
      <c r="J57" s="1789"/>
      <c r="K57" s="1789"/>
      <c r="L57" s="1789"/>
      <c r="M57" s="1789"/>
      <c r="N57" s="1789"/>
      <c r="O57" s="1789"/>
      <c r="P57" s="1789"/>
      <c r="Q57" s="1789"/>
      <c r="R57" s="1789"/>
      <c r="S57" s="1789"/>
      <c r="T57" s="1789"/>
      <c r="U57" s="1789"/>
      <c r="V57" s="1789"/>
      <c r="W57" s="1789"/>
      <c r="X57" s="1773"/>
      <c r="Y57" s="1773"/>
      <c r="Z57" s="1773"/>
      <c r="AA57" s="1773"/>
      <c r="AB57" s="1773"/>
      <c r="AC57" s="1773"/>
      <c r="AD57" s="1773"/>
      <c r="AE57" s="1773"/>
      <c r="AF57" s="1773"/>
      <c r="AG57" s="1773"/>
      <c r="AH57" s="1773"/>
      <c r="AI57" s="1773"/>
      <c r="AJ57" s="1773"/>
      <c r="AK57" s="1773"/>
      <c r="AL57" s="1773"/>
      <c r="AM57" s="1773"/>
      <c r="AN57" s="1773"/>
      <c r="AO57" s="1773"/>
      <c r="AP57" s="1773"/>
      <c r="AQ57" s="1773"/>
      <c r="AR57" s="1786"/>
      <c r="AS57" s="135"/>
      <c r="AT57" s="202"/>
    </row>
    <row r="58" spans="3:46" s="12" customFormat="1" ht="13.5" customHeight="1">
      <c r="C58" s="201"/>
      <c r="D58" s="1790"/>
      <c r="E58" s="1791"/>
      <c r="F58" s="1791"/>
      <c r="G58" s="1791"/>
      <c r="H58" s="1791"/>
      <c r="I58" s="1791"/>
      <c r="J58" s="1791"/>
      <c r="K58" s="1791"/>
      <c r="L58" s="1791"/>
      <c r="M58" s="1791"/>
      <c r="N58" s="1791"/>
      <c r="O58" s="1791"/>
      <c r="P58" s="1791"/>
      <c r="Q58" s="1791"/>
      <c r="R58" s="1791"/>
      <c r="S58" s="1791"/>
      <c r="T58" s="1791"/>
      <c r="U58" s="1791"/>
      <c r="V58" s="1791"/>
      <c r="W58" s="1791"/>
      <c r="X58" s="1782"/>
      <c r="Y58" s="1782"/>
      <c r="Z58" s="1782"/>
      <c r="AA58" s="1782"/>
      <c r="AB58" s="1782"/>
      <c r="AC58" s="1782"/>
      <c r="AD58" s="1782"/>
      <c r="AE58" s="1782"/>
      <c r="AF58" s="1782"/>
      <c r="AG58" s="1782"/>
      <c r="AH58" s="1782"/>
      <c r="AI58" s="1782"/>
      <c r="AJ58" s="1782"/>
      <c r="AK58" s="1782"/>
      <c r="AL58" s="1782"/>
      <c r="AM58" s="1782"/>
      <c r="AN58" s="1782"/>
      <c r="AO58" s="1782"/>
      <c r="AP58" s="1782"/>
      <c r="AQ58" s="1782"/>
      <c r="AR58" s="1783"/>
      <c r="AS58" s="135"/>
      <c r="AT58" s="202"/>
    </row>
    <row r="59" spans="3:46" s="12" customFormat="1" ht="13.5" customHeight="1">
      <c r="C59" s="203"/>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5"/>
    </row>
    <row r="60" spans="3:46" s="12" customFormat="1" ht="13.5" customHeight="1">
      <c r="C60" s="135"/>
      <c r="D60" s="186"/>
      <c r="E60" s="186"/>
      <c r="F60" s="186"/>
      <c r="G60" s="186"/>
      <c r="H60" s="186"/>
      <c r="I60" s="186"/>
      <c r="J60" s="186"/>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row>
    <row r="61" spans="3:46">
      <c r="C61" s="135" t="s">
        <v>84</v>
      </c>
    </row>
    <row r="62" spans="3:46" s="12" customFormat="1" ht="13.5" customHeight="1">
      <c r="C62" s="1317" t="s">
        <v>25</v>
      </c>
      <c r="D62" s="1318"/>
      <c r="E62" s="1318"/>
      <c r="F62" s="1318"/>
      <c r="G62" s="1318"/>
      <c r="H62" s="1318"/>
      <c r="I62" s="1318"/>
      <c r="J62" s="1318"/>
      <c r="K62" s="1318"/>
      <c r="L62" s="1318"/>
      <c r="M62" s="1319"/>
      <c r="N62" s="1310" t="s">
        <v>176</v>
      </c>
      <c r="O62" s="1311"/>
      <c r="P62" s="1311"/>
      <c r="Q62" s="1311"/>
      <c r="R62" s="1311"/>
      <c r="S62" s="1311"/>
      <c r="T62" s="1311"/>
      <c r="U62" s="1311"/>
      <c r="V62" s="1311"/>
      <c r="W62" s="1311" t="s">
        <v>0</v>
      </c>
      <c r="X62" s="1311"/>
      <c r="Y62" s="1311"/>
      <c r="Z62" s="1311"/>
      <c r="AA62" s="1311"/>
      <c r="AB62" s="1311"/>
      <c r="AC62" s="1311"/>
      <c r="AD62" s="1311"/>
      <c r="AE62" s="1311"/>
      <c r="AF62" s="1311" t="s">
        <v>139</v>
      </c>
      <c r="AG62" s="1311"/>
      <c r="AH62" s="1311"/>
      <c r="AI62" s="1311"/>
      <c r="AJ62" s="1311"/>
      <c r="AK62" s="1311"/>
      <c r="AL62" s="1314" t="s">
        <v>71</v>
      </c>
      <c r="AM62" s="1314"/>
      <c r="AN62" s="1314"/>
      <c r="AO62" s="1314"/>
      <c r="AP62" s="1314"/>
      <c r="AQ62" s="1314"/>
      <c r="AR62" s="1314"/>
      <c r="AS62" s="1314"/>
      <c r="AT62" s="1315"/>
    </row>
    <row r="63" spans="3:46" s="12" customFormat="1" ht="13.5" customHeight="1">
      <c r="C63" s="1320"/>
      <c r="D63" s="1307"/>
      <c r="E63" s="1307"/>
      <c r="F63" s="1307"/>
      <c r="G63" s="1307"/>
      <c r="H63" s="1307"/>
      <c r="I63" s="1307"/>
      <c r="J63" s="1307"/>
      <c r="K63" s="1307"/>
      <c r="L63" s="1307"/>
      <c r="M63" s="1308"/>
      <c r="N63" s="1312"/>
      <c r="O63" s="1313"/>
      <c r="P63" s="1313"/>
      <c r="Q63" s="1313"/>
      <c r="R63" s="1313"/>
      <c r="S63" s="1313"/>
      <c r="T63" s="1313"/>
      <c r="U63" s="1313"/>
      <c r="V63" s="1313"/>
      <c r="W63" s="1313"/>
      <c r="X63" s="1313"/>
      <c r="Y63" s="1313"/>
      <c r="Z63" s="1313"/>
      <c r="AA63" s="1313"/>
      <c r="AB63" s="1313"/>
      <c r="AC63" s="1313"/>
      <c r="AD63" s="1313"/>
      <c r="AE63" s="1313"/>
      <c r="AF63" s="1313"/>
      <c r="AG63" s="1313"/>
      <c r="AH63" s="1313"/>
      <c r="AI63" s="1313"/>
      <c r="AJ63" s="1313"/>
      <c r="AK63" s="1313"/>
      <c r="AL63" s="1300"/>
      <c r="AM63" s="1300"/>
      <c r="AN63" s="1300"/>
      <c r="AO63" s="1300"/>
      <c r="AP63" s="1300"/>
      <c r="AQ63" s="1300"/>
      <c r="AR63" s="1300"/>
      <c r="AS63" s="1300"/>
      <c r="AT63" s="1316"/>
    </row>
    <row r="64" spans="3:46" s="12" customFormat="1" ht="13.5" customHeight="1">
      <c r="C64" s="1271" t="s">
        <v>134</v>
      </c>
      <c r="D64" s="1272"/>
      <c r="E64" s="1272"/>
      <c r="F64" s="1272"/>
      <c r="G64" s="1272"/>
      <c r="H64" s="1272"/>
      <c r="I64" s="1272"/>
      <c r="J64" s="1272"/>
      <c r="K64" s="1273"/>
      <c r="L64" s="1273"/>
      <c r="M64" s="1274"/>
      <c r="N64" s="1792"/>
      <c r="O64" s="1793"/>
      <c r="P64" s="1793"/>
      <c r="Q64" s="1793"/>
      <c r="R64" s="1793"/>
      <c r="S64" s="1793"/>
      <c r="T64" s="1793"/>
      <c r="U64" s="1793"/>
      <c r="V64" s="1793"/>
      <c r="W64" s="1793"/>
      <c r="X64" s="1793"/>
      <c r="Y64" s="1793"/>
      <c r="Z64" s="1793"/>
      <c r="AA64" s="1793"/>
      <c r="AB64" s="1793"/>
      <c r="AC64" s="1793"/>
      <c r="AD64" s="1793"/>
      <c r="AE64" s="1793"/>
      <c r="AF64" s="1798"/>
      <c r="AG64" s="1799"/>
      <c r="AH64" s="1799"/>
      <c r="AI64" s="1799"/>
      <c r="AJ64" s="1799"/>
      <c r="AK64" s="1799"/>
      <c r="AL64" s="1261" t="str">
        <f>IF(W64="","",IF(AF64="1/3",ROUNDDOWN(W64*1/3,0),IF(AF64="1/2",ROUNDDOWN(W64/2,0),"0")))</f>
        <v/>
      </c>
      <c r="AM64" s="1261"/>
      <c r="AN64" s="1261"/>
      <c r="AO64" s="1261"/>
      <c r="AP64" s="1261"/>
      <c r="AQ64" s="1261"/>
      <c r="AR64" s="1261"/>
      <c r="AS64" s="1261"/>
      <c r="AT64" s="1262"/>
    </row>
    <row r="65" spans="3:46" s="12" customFormat="1" ht="13.5" customHeight="1">
      <c r="C65" s="1265"/>
      <c r="D65" s="1266"/>
      <c r="E65" s="1266"/>
      <c r="F65" s="1266"/>
      <c r="G65" s="1266"/>
      <c r="H65" s="1266"/>
      <c r="I65" s="1266"/>
      <c r="J65" s="1266"/>
      <c r="K65" s="1267"/>
      <c r="L65" s="1267"/>
      <c r="M65" s="1268"/>
      <c r="N65" s="1794"/>
      <c r="O65" s="1795"/>
      <c r="P65" s="1795"/>
      <c r="Q65" s="1795"/>
      <c r="R65" s="1795"/>
      <c r="S65" s="1795"/>
      <c r="T65" s="1795"/>
      <c r="U65" s="1795"/>
      <c r="V65" s="1795"/>
      <c r="W65" s="1795"/>
      <c r="X65" s="1795"/>
      <c r="Y65" s="1795"/>
      <c r="Z65" s="1795"/>
      <c r="AA65" s="1795"/>
      <c r="AB65" s="1795"/>
      <c r="AC65" s="1795"/>
      <c r="AD65" s="1795"/>
      <c r="AE65" s="1795"/>
      <c r="AF65" s="1800"/>
      <c r="AG65" s="1800"/>
      <c r="AH65" s="1800"/>
      <c r="AI65" s="1800"/>
      <c r="AJ65" s="1800"/>
      <c r="AK65" s="1800"/>
      <c r="AL65" s="1263"/>
      <c r="AM65" s="1263"/>
      <c r="AN65" s="1263"/>
      <c r="AO65" s="1263"/>
      <c r="AP65" s="1263"/>
      <c r="AQ65" s="1263"/>
      <c r="AR65" s="1263"/>
      <c r="AS65" s="1263"/>
      <c r="AT65" s="1264"/>
    </row>
    <row r="66" spans="3:46" s="12" customFormat="1" ht="13.5" customHeight="1">
      <c r="C66" s="1265" t="s">
        <v>140</v>
      </c>
      <c r="D66" s="1266"/>
      <c r="E66" s="1266"/>
      <c r="F66" s="1266"/>
      <c r="G66" s="1266"/>
      <c r="H66" s="1266"/>
      <c r="I66" s="1266"/>
      <c r="J66" s="1266"/>
      <c r="K66" s="1267"/>
      <c r="L66" s="1267"/>
      <c r="M66" s="1268"/>
      <c r="N66" s="1794"/>
      <c r="O66" s="1795"/>
      <c r="P66" s="1795"/>
      <c r="Q66" s="1795"/>
      <c r="R66" s="1795"/>
      <c r="S66" s="1795"/>
      <c r="T66" s="1795"/>
      <c r="U66" s="1795"/>
      <c r="V66" s="1795"/>
      <c r="W66" s="1795"/>
      <c r="X66" s="1795"/>
      <c r="Y66" s="1795"/>
      <c r="Z66" s="1795"/>
      <c r="AA66" s="1795"/>
      <c r="AB66" s="1795"/>
      <c r="AC66" s="1795"/>
      <c r="AD66" s="1795"/>
      <c r="AE66" s="1795"/>
      <c r="AF66" s="1269" t="str">
        <f>IF($AF$64="","",$AF$64)</f>
        <v/>
      </c>
      <c r="AG66" s="1270"/>
      <c r="AH66" s="1270"/>
      <c r="AI66" s="1270"/>
      <c r="AJ66" s="1270"/>
      <c r="AK66" s="1270"/>
      <c r="AL66" s="1263" t="str">
        <f>IF(W66="","",IF(AF66="1/3",ROUNDDOWN(W66*1/3,0),IF(AF66="1/2",ROUNDDOWN(W66/2,0),"0")))</f>
        <v/>
      </c>
      <c r="AM66" s="1263"/>
      <c r="AN66" s="1263"/>
      <c r="AO66" s="1263"/>
      <c r="AP66" s="1263"/>
      <c r="AQ66" s="1263"/>
      <c r="AR66" s="1263"/>
      <c r="AS66" s="1263"/>
      <c r="AT66" s="1264"/>
    </row>
    <row r="67" spans="3:46" s="12" customFormat="1" ht="13.5" customHeight="1">
      <c r="C67" s="1265"/>
      <c r="D67" s="1266"/>
      <c r="E67" s="1266"/>
      <c r="F67" s="1266"/>
      <c r="G67" s="1266"/>
      <c r="H67" s="1266"/>
      <c r="I67" s="1266"/>
      <c r="J67" s="1266"/>
      <c r="K67" s="1267"/>
      <c r="L67" s="1267"/>
      <c r="M67" s="1268"/>
      <c r="N67" s="1794"/>
      <c r="O67" s="1795"/>
      <c r="P67" s="1795"/>
      <c r="Q67" s="1795"/>
      <c r="R67" s="1795"/>
      <c r="S67" s="1795"/>
      <c r="T67" s="1795"/>
      <c r="U67" s="1795"/>
      <c r="V67" s="1795"/>
      <c r="W67" s="1795"/>
      <c r="X67" s="1795"/>
      <c r="Y67" s="1795"/>
      <c r="Z67" s="1795"/>
      <c r="AA67" s="1795"/>
      <c r="AB67" s="1795"/>
      <c r="AC67" s="1795"/>
      <c r="AD67" s="1795"/>
      <c r="AE67" s="1795"/>
      <c r="AF67" s="1270"/>
      <c r="AG67" s="1270"/>
      <c r="AH67" s="1270"/>
      <c r="AI67" s="1270"/>
      <c r="AJ67" s="1270"/>
      <c r="AK67" s="1270"/>
      <c r="AL67" s="1263"/>
      <c r="AM67" s="1263"/>
      <c r="AN67" s="1263"/>
      <c r="AO67" s="1263"/>
      <c r="AP67" s="1263"/>
      <c r="AQ67" s="1263"/>
      <c r="AR67" s="1263"/>
      <c r="AS67" s="1263"/>
      <c r="AT67" s="1264"/>
    </row>
    <row r="68" spans="3:46" s="12" customFormat="1" ht="13.5" customHeight="1">
      <c r="C68" s="1265" t="s">
        <v>136</v>
      </c>
      <c r="D68" s="1266"/>
      <c r="E68" s="1266"/>
      <c r="F68" s="1266"/>
      <c r="G68" s="1266"/>
      <c r="H68" s="1266"/>
      <c r="I68" s="1266"/>
      <c r="J68" s="1266"/>
      <c r="K68" s="1267"/>
      <c r="L68" s="1267"/>
      <c r="M68" s="1268"/>
      <c r="N68" s="1794"/>
      <c r="O68" s="1795"/>
      <c r="P68" s="1795"/>
      <c r="Q68" s="1795"/>
      <c r="R68" s="1795"/>
      <c r="S68" s="1795"/>
      <c r="T68" s="1795"/>
      <c r="U68" s="1795"/>
      <c r="V68" s="1795"/>
      <c r="W68" s="1795"/>
      <c r="X68" s="1795"/>
      <c r="Y68" s="1795"/>
      <c r="Z68" s="1795"/>
      <c r="AA68" s="1795"/>
      <c r="AB68" s="1795"/>
      <c r="AC68" s="1795"/>
      <c r="AD68" s="1795"/>
      <c r="AE68" s="1795"/>
      <c r="AF68" s="1269" t="str">
        <f t="shared" ref="AF68" si="0">IF($AF$64="","",$AF$64)</f>
        <v/>
      </c>
      <c r="AG68" s="1270"/>
      <c r="AH68" s="1270"/>
      <c r="AI68" s="1270"/>
      <c r="AJ68" s="1270"/>
      <c r="AK68" s="1270"/>
      <c r="AL68" s="1263" t="str">
        <f>IF(W68="","",IF(AF68="1/3",ROUNDDOWN(W68*1/3,0),IF(AF68="1/2",ROUNDDOWN(W68/2,0),"0")))</f>
        <v/>
      </c>
      <c r="AM68" s="1263"/>
      <c r="AN68" s="1263"/>
      <c r="AO68" s="1263"/>
      <c r="AP68" s="1263"/>
      <c r="AQ68" s="1263"/>
      <c r="AR68" s="1263"/>
      <c r="AS68" s="1263"/>
      <c r="AT68" s="1264"/>
    </row>
    <row r="69" spans="3:46" s="12" customFormat="1" ht="13.5" customHeight="1">
      <c r="C69" s="1265"/>
      <c r="D69" s="1266"/>
      <c r="E69" s="1266"/>
      <c r="F69" s="1266"/>
      <c r="G69" s="1266"/>
      <c r="H69" s="1266"/>
      <c r="I69" s="1266"/>
      <c r="J69" s="1266"/>
      <c r="K69" s="1267"/>
      <c r="L69" s="1267"/>
      <c r="M69" s="1268"/>
      <c r="N69" s="1794"/>
      <c r="O69" s="1795"/>
      <c r="P69" s="1795"/>
      <c r="Q69" s="1795"/>
      <c r="R69" s="1795"/>
      <c r="S69" s="1795"/>
      <c r="T69" s="1795"/>
      <c r="U69" s="1795"/>
      <c r="V69" s="1795"/>
      <c r="W69" s="1795"/>
      <c r="X69" s="1795"/>
      <c r="Y69" s="1795"/>
      <c r="Z69" s="1795"/>
      <c r="AA69" s="1795"/>
      <c r="AB69" s="1795"/>
      <c r="AC69" s="1795"/>
      <c r="AD69" s="1795"/>
      <c r="AE69" s="1795"/>
      <c r="AF69" s="1270"/>
      <c r="AG69" s="1270"/>
      <c r="AH69" s="1270"/>
      <c r="AI69" s="1270"/>
      <c r="AJ69" s="1270"/>
      <c r="AK69" s="1270"/>
      <c r="AL69" s="1263"/>
      <c r="AM69" s="1263"/>
      <c r="AN69" s="1263"/>
      <c r="AO69" s="1263"/>
      <c r="AP69" s="1263"/>
      <c r="AQ69" s="1263"/>
      <c r="AR69" s="1263"/>
      <c r="AS69" s="1263"/>
      <c r="AT69" s="1264"/>
    </row>
    <row r="70" spans="3:46" s="12" customFormat="1" ht="13.5" customHeight="1">
      <c r="C70" s="1265" t="s">
        <v>137</v>
      </c>
      <c r="D70" s="1266"/>
      <c r="E70" s="1266"/>
      <c r="F70" s="1266"/>
      <c r="G70" s="1266"/>
      <c r="H70" s="1266"/>
      <c r="I70" s="1266"/>
      <c r="J70" s="1266"/>
      <c r="K70" s="1267"/>
      <c r="L70" s="1267"/>
      <c r="M70" s="1268"/>
      <c r="N70" s="1794"/>
      <c r="O70" s="1795"/>
      <c r="P70" s="1795"/>
      <c r="Q70" s="1795"/>
      <c r="R70" s="1795"/>
      <c r="S70" s="1795"/>
      <c r="T70" s="1795"/>
      <c r="U70" s="1795"/>
      <c r="V70" s="1795"/>
      <c r="W70" s="1795"/>
      <c r="X70" s="1795"/>
      <c r="Y70" s="1795"/>
      <c r="Z70" s="1795"/>
      <c r="AA70" s="1795"/>
      <c r="AB70" s="1795"/>
      <c r="AC70" s="1795"/>
      <c r="AD70" s="1795"/>
      <c r="AE70" s="1795"/>
      <c r="AF70" s="1269" t="str">
        <f t="shared" ref="AF70" si="1">IF($AF$64="","",$AF$64)</f>
        <v/>
      </c>
      <c r="AG70" s="1270"/>
      <c r="AH70" s="1270"/>
      <c r="AI70" s="1270"/>
      <c r="AJ70" s="1270"/>
      <c r="AK70" s="1270"/>
      <c r="AL70" s="1263" t="str">
        <f>IF(W70="","",IF(AF70="1/3",ROUNDDOWN(W70*1/3,0),IF(AF70="1/2",ROUNDDOWN(W70/2,0),"0")))</f>
        <v/>
      </c>
      <c r="AM70" s="1263"/>
      <c r="AN70" s="1263"/>
      <c r="AO70" s="1263"/>
      <c r="AP70" s="1263"/>
      <c r="AQ70" s="1263"/>
      <c r="AR70" s="1263"/>
      <c r="AS70" s="1263"/>
      <c r="AT70" s="1264"/>
    </row>
    <row r="71" spans="3:46" s="12" customFormat="1" ht="13.5" customHeight="1">
      <c r="C71" s="1265"/>
      <c r="D71" s="1266"/>
      <c r="E71" s="1266"/>
      <c r="F71" s="1266"/>
      <c r="G71" s="1266"/>
      <c r="H71" s="1266"/>
      <c r="I71" s="1266"/>
      <c r="J71" s="1266"/>
      <c r="K71" s="1267"/>
      <c r="L71" s="1267"/>
      <c r="M71" s="1268"/>
      <c r="N71" s="1794"/>
      <c r="O71" s="1795"/>
      <c r="P71" s="1795"/>
      <c r="Q71" s="1795"/>
      <c r="R71" s="1795"/>
      <c r="S71" s="1795"/>
      <c r="T71" s="1795"/>
      <c r="U71" s="1795"/>
      <c r="V71" s="1795"/>
      <c r="W71" s="1795"/>
      <c r="X71" s="1795"/>
      <c r="Y71" s="1795"/>
      <c r="Z71" s="1795"/>
      <c r="AA71" s="1795"/>
      <c r="AB71" s="1795"/>
      <c r="AC71" s="1795"/>
      <c r="AD71" s="1795"/>
      <c r="AE71" s="1795"/>
      <c r="AF71" s="1270"/>
      <c r="AG71" s="1270"/>
      <c r="AH71" s="1270"/>
      <c r="AI71" s="1270"/>
      <c r="AJ71" s="1270"/>
      <c r="AK71" s="1270"/>
      <c r="AL71" s="1263"/>
      <c r="AM71" s="1263"/>
      <c r="AN71" s="1263"/>
      <c r="AO71" s="1263"/>
      <c r="AP71" s="1263"/>
      <c r="AQ71" s="1263"/>
      <c r="AR71" s="1263"/>
      <c r="AS71" s="1263"/>
      <c r="AT71" s="1264"/>
    </row>
    <row r="72" spans="3:46" s="12" customFormat="1" ht="13.5" customHeight="1">
      <c r="C72" s="1265" t="s">
        <v>138</v>
      </c>
      <c r="D72" s="1266"/>
      <c r="E72" s="1266"/>
      <c r="F72" s="1266"/>
      <c r="G72" s="1266"/>
      <c r="H72" s="1266"/>
      <c r="I72" s="1266"/>
      <c r="J72" s="1266"/>
      <c r="K72" s="1267"/>
      <c r="L72" s="1267"/>
      <c r="M72" s="1268"/>
      <c r="N72" s="1794"/>
      <c r="O72" s="1795"/>
      <c r="P72" s="1795"/>
      <c r="Q72" s="1795"/>
      <c r="R72" s="1795"/>
      <c r="S72" s="1795"/>
      <c r="T72" s="1795"/>
      <c r="U72" s="1795"/>
      <c r="V72" s="1795"/>
      <c r="W72" s="1795"/>
      <c r="X72" s="1795"/>
      <c r="Y72" s="1795"/>
      <c r="Z72" s="1795"/>
      <c r="AA72" s="1795"/>
      <c r="AB72" s="1795"/>
      <c r="AC72" s="1795"/>
      <c r="AD72" s="1795"/>
      <c r="AE72" s="1795"/>
      <c r="AF72" s="1269" t="str">
        <f t="shared" ref="AF72" si="2">IF($AF$64="","",$AF$64)</f>
        <v/>
      </c>
      <c r="AG72" s="1270"/>
      <c r="AH72" s="1270"/>
      <c r="AI72" s="1270"/>
      <c r="AJ72" s="1270"/>
      <c r="AK72" s="1270"/>
      <c r="AL72" s="1263" t="str">
        <f>IF(W72="","",IF(AF72="1/3",ROUNDDOWN(W72*1/3,0),IF(AF72="1/2",ROUNDDOWN(W72/2,0),"0")))</f>
        <v/>
      </c>
      <c r="AM72" s="1263"/>
      <c r="AN72" s="1263"/>
      <c r="AO72" s="1263"/>
      <c r="AP72" s="1263"/>
      <c r="AQ72" s="1263"/>
      <c r="AR72" s="1263"/>
      <c r="AS72" s="1263"/>
      <c r="AT72" s="1264"/>
    </row>
    <row r="73" spans="3:46" s="12" customFormat="1" ht="13.5" customHeight="1">
      <c r="C73" s="1305"/>
      <c r="D73" s="1306"/>
      <c r="E73" s="1306"/>
      <c r="F73" s="1306"/>
      <c r="G73" s="1306"/>
      <c r="H73" s="1306"/>
      <c r="I73" s="1306"/>
      <c r="J73" s="1306"/>
      <c r="K73" s="1307"/>
      <c r="L73" s="1307"/>
      <c r="M73" s="1308"/>
      <c r="N73" s="1796"/>
      <c r="O73" s="1797"/>
      <c r="P73" s="1797"/>
      <c r="Q73" s="1797"/>
      <c r="R73" s="1797"/>
      <c r="S73" s="1797"/>
      <c r="T73" s="1797"/>
      <c r="U73" s="1797"/>
      <c r="V73" s="1797"/>
      <c r="W73" s="1797"/>
      <c r="X73" s="1797"/>
      <c r="Y73" s="1797"/>
      <c r="Z73" s="1797"/>
      <c r="AA73" s="1797"/>
      <c r="AB73" s="1797"/>
      <c r="AC73" s="1797"/>
      <c r="AD73" s="1797"/>
      <c r="AE73" s="1797"/>
      <c r="AF73" s="1309"/>
      <c r="AG73" s="1309"/>
      <c r="AH73" s="1309"/>
      <c r="AI73" s="1309"/>
      <c r="AJ73" s="1309"/>
      <c r="AK73" s="1309"/>
      <c r="AL73" s="1291"/>
      <c r="AM73" s="1291"/>
      <c r="AN73" s="1291"/>
      <c r="AO73" s="1291"/>
      <c r="AP73" s="1291"/>
      <c r="AQ73" s="1291"/>
      <c r="AR73" s="1291"/>
      <c r="AS73" s="1291"/>
      <c r="AT73" s="1292"/>
    </row>
    <row r="74" spans="3:46" s="12" customFormat="1" ht="13.5" customHeight="1">
      <c r="C74" s="1295" t="s">
        <v>451</v>
      </c>
      <c r="D74" s="1296"/>
      <c r="E74" s="1296"/>
      <c r="F74" s="1296"/>
      <c r="G74" s="1296"/>
      <c r="H74" s="1296"/>
      <c r="I74" s="1296"/>
      <c r="J74" s="1296"/>
      <c r="K74" s="1297"/>
      <c r="L74" s="1297"/>
      <c r="M74" s="1298"/>
      <c r="N74" s="1281" t="str">
        <f>IF(N64=""," ",SUM(N64:V73))</f>
        <v xml:space="preserve"> </v>
      </c>
      <c r="O74" s="1282"/>
      <c r="P74" s="1282"/>
      <c r="Q74" s="1282"/>
      <c r="R74" s="1282"/>
      <c r="S74" s="1282"/>
      <c r="T74" s="1282"/>
      <c r="U74" s="1282"/>
      <c r="V74" s="1282"/>
      <c r="W74" s="1282" t="str">
        <f>IF(W64=""," ",SUM(W64:AE73))</f>
        <v xml:space="preserve"> </v>
      </c>
      <c r="X74" s="1282"/>
      <c r="Y74" s="1282"/>
      <c r="Z74" s="1282"/>
      <c r="AA74" s="1282"/>
      <c r="AB74" s="1282"/>
      <c r="AC74" s="1282"/>
      <c r="AD74" s="1282"/>
      <c r="AE74" s="1282"/>
      <c r="AF74" s="1303"/>
      <c r="AG74" s="1303"/>
      <c r="AH74" s="1303"/>
      <c r="AI74" s="1303"/>
      <c r="AJ74" s="1303"/>
      <c r="AK74" s="1303"/>
      <c r="AL74" s="1261" t="str">
        <f>IF(W64=""," ",SUM(AL64:AT73))</f>
        <v xml:space="preserve"> </v>
      </c>
      <c r="AM74" s="1261"/>
      <c r="AN74" s="1261"/>
      <c r="AO74" s="1261"/>
      <c r="AP74" s="1261"/>
      <c r="AQ74" s="1261"/>
      <c r="AR74" s="1261"/>
      <c r="AS74" s="1261"/>
      <c r="AT74" s="1262"/>
    </row>
    <row r="75" spans="3:46" s="12" customFormat="1" ht="13.5" customHeight="1">
      <c r="C75" s="1299"/>
      <c r="D75" s="1300"/>
      <c r="E75" s="1300"/>
      <c r="F75" s="1300"/>
      <c r="G75" s="1300"/>
      <c r="H75" s="1300"/>
      <c r="I75" s="1300"/>
      <c r="J75" s="1300"/>
      <c r="K75" s="1301"/>
      <c r="L75" s="1301"/>
      <c r="M75" s="1302"/>
      <c r="N75" s="1283"/>
      <c r="O75" s="1284"/>
      <c r="P75" s="1284"/>
      <c r="Q75" s="1284"/>
      <c r="R75" s="1284"/>
      <c r="S75" s="1284"/>
      <c r="T75" s="1284"/>
      <c r="U75" s="1284"/>
      <c r="V75" s="1284"/>
      <c r="W75" s="1284"/>
      <c r="X75" s="1284"/>
      <c r="Y75" s="1284"/>
      <c r="Z75" s="1284"/>
      <c r="AA75" s="1284"/>
      <c r="AB75" s="1284"/>
      <c r="AC75" s="1284"/>
      <c r="AD75" s="1284"/>
      <c r="AE75" s="1284"/>
      <c r="AF75" s="1304"/>
      <c r="AG75" s="1304"/>
      <c r="AH75" s="1304"/>
      <c r="AI75" s="1304"/>
      <c r="AJ75" s="1304"/>
      <c r="AK75" s="1304"/>
      <c r="AL75" s="1291"/>
      <c r="AM75" s="1291"/>
      <c r="AN75" s="1291"/>
      <c r="AO75" s="1291"/>
      <c r="AP75" s="1291"/>
      <c r="AQ75" s="1291"/>
      <c r="AR75" s="1291"/>
      <c r="AS75" s="1291"/>
      <c r="AT75" s="1292"/>
    </row>
    <row r="76" spans="3:46" s="194" customFormat="1" ht="13.5" customHeight="1">
      <c r="C76" s="182" t="s">
        <v>85</v>
      </c>
      <c r="D76" s="182"/>
      <c r="E76" s="182"/>
      <c r="F76" s="182"/>
      <c r="G76" s="182"/>
      <c r="H76" s="182"/>
      <c r="I76" s="182"/>
      <c r="J76" s="182"/>
      <c r="K76" s="193"/>
      <c r="L76" s="193"/>
      <c r="M76" s="193"/>
      <c r="N76" s="193"/>
      <c r="O76" s="193"/>
      <c r="P76" s="193"/>
      <c r="Q76" s="193"/>
      <c r="R76" s="193"/>
      <c r="S76" s="193"/>
      <c r="T76" s="195"/>
      <c r="U76" s="193"/>
      <c r="V76" s="193"/>
      <c r="W76" s="193"/>
      <c r="X76" s="193"/>
      <c r="Y76" s="193"/>
      <c r="Z76" s="193"/>
      <c r="AA76" s="193"/>
      <c r="AB76" s="193"/>
      <c r="AC76" s="193"/>
      <c r="AD76" s="195"/>
      <c r="AE76" s="187"/>
      <c r="AF76" s="187"/>
      <c r="AG76" s="187"/>
      <c r="AH76" s="187"/>
      <c r="AI76" s="187"/>
      <c r="AJ76" s="187"/>
      <c r="AK76" s="187"/>
      <c r="AL76" s="193"/>
      <c r="AM76" s="193"/>
      <c r="AN76" s="193"/>
      <c r="AO76" s="193"/>
      <c r="AP76" s="193"/>
      <c r="AQ76" s="193"/>
      <c r="AR76" s="193"/>
      <c r="AS76" s="193"/>
      <c r="AT76" s="195"/>
    </row>
    <row r="77" spans="3:46" s="197" customFormat="1" ht="13.5" customHeight="1">
      <c r="C77" s="101" t="s">
        <v>86</v>
      </c>
      <c r="D77" s="182"/>
      <c r="E77" s="182"/>
      <c r="F77" s="182"/>
      <c r="G77" s="182"/>
      <c r="H77" s="182"/>
      <c r="I77" s="182"/>
      <c r="J77" s="182"/>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96"/>
      <c r="AS77" s="196"/>
      <c r="AT77" s="196"/>
    </row>
    <row r="78" spans="3:46" s="101" customFormat="1" ht="13.5" customHeight="1">
      <c r="C78" s="101" t="s">
        <v>447</v>
      </c>
      <c r="D78" s="182"/>
      <c r="E78" s="182"/>
      <c r="F78" s="182"/>
      <c r="G78" s="182"/>
      <c r="H78" s="182"/>
      <c r="I78" s="182"/>
      <c r="J78" s="182"/>
    </row>
    <row r="79" spans="3:46">
      <c r="D79" s="183"/>
      <c r="E79" s="183"/>
      <c r="F79" s="183"/>
      <c r="G79" s="183"/>
      <c r="H79" s="183"/>
      <c r="I79" s="183"/>
      <c r="J79" s="183"/>
    </row>
    <row r="80" spans="3:46">
      <c r="D80" s="183"/>
      <c r="E80" s="183"/>
      <c r="F80" s="183"/>
      <c r="G80" s="183"/>
      <c r="H80" s="183"/>
      <c r="I80" s="183"/>
      <c r="J80" s="183"/>
    </row>
    <row r="81" spans="3:48" ht="14.25" customHeight="1">
      <c r="C81" s="135" t="s">
        <v>87</v>
      </c>
      <c r="AM81" s="12"/>
      <c r="AN81" s="12"/>
    </row>
    <row r="82" spans="3:48" ht="14.25" customHeight="1">
      <c r="C82" s="1293" t="s">
        <v>88</v>
      </c>
      <c r="D82" s="1286"/>
      <c r="E82" s="1286"/>
      <c r="F82" s="1286"/>
      <c r="G82" s="1286"/>
      <c r="H82" s="1287"/>
      <c r="I82" s="1275" t="s">
        <v>348</v>
      </c>
      <c r="J82" s="1276"/>
      <c r="K82" s="1276"/>
      <c r="L82" s="1277"/>
      <c r="M82" s="1801"/>
      <c r="N82" s="1802"/>
      <c r="O82" s="1803"/>
      <c r="P82" s="1804"/>
      <c r="Q82" s="1801"/>
      <c r="R82" s="1802"/>
      <c r="S82" s="1803"/>
      <c r="T82" s="1804"/>
      <c r="U82" s="1809"/>
      <c r="V82" s="1802"/>
      <c r="W82" s="1803"/>
      <c r="X82" s="1810"/>
      <c r="Y82" s="1285" t="s">
        <v>89</v>
      </c>
      <c r="Z82" s="1286"/>
      <c r="AA82" s="1286"/>
      <c r="AB82" s="1286"/>
      <c r="AC82" s="1286"/>
      <c r="AD82" s="1287"/>
      <c r="AE82" s="1275" t="s">
        <v>348</v>
      </c>
      <c r="AF82" s="1276"/>
      <c r="AG82" s="1276"/>
      <c r="AH82" s="1277"/>
      <c r="AI82" s="1813"/>
      <c r="AJ82" s="1802"/>
      <c r="AK82" s="1803"/>
      <c r="AL82" s="1814"/>
      <c r="AM82" s="1813"/>
      <c r="AN82" s="1802"/>
      <c r="AO82" s="1803"/>
      <c r="AP82" s="1814"/>
      <c r="AQ82" s="1809"/>
      <c r="AR82" s="1802"/>
      <c r="AS82" s="1803"/>
      <c r="AT82" s="1817"/>
    </row>
    <row r="83" spans="3:48" ht="14.25" customHeight="1">
      <c r="C83" s="1294"/>
      <c r="D83" s="1289"/>
      <c r="E83" s="1289"/>
      <c r="F83" s="1289"/>
      <c r="G83" s="1289"/>
      <c r="H83" s="1290"/>
      <c r="I83" s="1278"/>
      <c r="J83" s="1279"/>
      <c r="K83" s="1279"/>
      <c r="L83" s="1280"/>
      <c r="M83" s="1805"/>
      <c r="N83" s="1806"/>
      <c r="O83" s="1807"/>
      <c r="P83" s="1808"/>
      <c r="Q83" s="1805"/>
      <c r="R83" s="1806"/>
      <c r="S83" s="1807"/>
      <c r="T83" s="1808"/>
      <c r="U83" s="1811"/>
      <c r="V83" s="1806"/>
      <c r="W83" s="1807"/>
      <c r="X83" s="1812"/>
      <c r="Y83" s="1288"/>
      <c r="Z83" s="1289"/>
      <c r="AA83" s="1289"/>
      <c r="AB83" s="1289"/>
      <c r="AC83" s="1289"/>
      <c r="AD83" s="1290"/>
      <c r="AE83" s="1278"/>
      <c r="AF83" s="1279"/>
      <c r="AG83" s="1279"/>
      <c r="AH83" s="1280"/>
      <c r="AI83" s="1815"/>
      <c r="AJ83" s="1806"/>
      <c r="AK83" s="1807"/>
      <c r="AL83" s="1816"/>
      <c r="AM83" s="1815"/>
      <c r="AN83" s="1806"/>
      <c r="AO83" s="1807"/>
      <c r="AP83" s="1816"/>
      <c r="AQ83" s="1811"/>
      <c r="AR83" s="1806"/>
      <c r="AS83" s="1807"/>
      <c r="AT83" s="1818"/>
    </row>
    <row r="84" spans="3:48" s="101" customFormat="1" ht="14.25" customHeight="1">
      <c r="C84" s="101" t="s">
        <v>448</v>
      </c>
      <c r="AU84" s="13"/>
      <c r="AV84" s="13"/>
    </row>
    <row r="85" spans="3:48" s="101" customFormat="1" ht="14.25" customHeight="1">
      <c r="C85" s="101" t="s">
        <v>449</v>
      </c>
    </row>
    <row r="86" spans="3:48" s="101" customFormat="1" ht="14.25" customHeight="1">
      <c r="C86" s="101" t="s">
        <v>450</v>
      </c>
    </row>
    <row r="87" spans="3:48" ht="14.25" customHeight="1"/>
    <row r="88" spans="3:48" ht="14.25" customHeight="1"/>
    <row r="89" spans="3:48" ht="14.25" customHeight="1"/>
    <row r="90" spans="3:48" ht="14.25" customHeight="1"/>
    <row r="91" spans="3:48" ht="14.25" customHeight="1">
      <c r="C91" s="183"/>
      <c r="D91" s="186"/>
      <c r="E91" s="186"/>
      <c r="F91" s="186"/>
      <c r="G91" s="186"/>
      <c r="H91" s="186"/>
      <c r="I91" s="186"/>
      <c r="J91" s="186"/>
      <c r="K91" s="186"/>
      <c r="L91" s="186"/>
      <c r="M91" s="186"/>
      <c r="N91" s="186"/>
      <c r="O91" s="186"/>
      <c r="P91" s="186"/>
      <c r="Q91" s="186"/>
      <c r="R91" s="186"/>
    </row>
    <row r="92" spans="3:48" ht="14.25" customHeight="1">
      <c r="C92" s="186"/>
      <c r="D92" s="186"/>
      <c r="E92" s="186"/>
      <c r="F92" s="186"/>
      <c r="G92" s="186"/>
      <c r="H92" s="186"/>
      <c r="I92" s="186"/>
      <c r="J92" s="186"/>
      <c r="K92" s="186"/>
      <c r="L92" s="186"/>
      <c r="M92" s="186"/>
      <c r="N92" s="186"/>
      <c r="O92" s="186"/>
      <c r="P92" s="186"/>
      <c r="Q92" s="186"/>
      <c r="R92" s="186"/>
    </row>
  </sheetData>
  <mergeCells count="78">
    <mergeCell ref="C4:P4"/>
    <mergeCell ref="AE4:AT4"/>
    <mergeCell ref="C5:D6"/>
    <mergeCell ref="E5:F6"/>
    <mergeCell ref="G5:H6"/>
    <mergeCell ref="I5:J6"/>
    <mergeCell ref="K5:L6"/>
    <mergeCell ref="M5:N6"/>
    <mergeCell ref="O5:P6"/>
    <mergeCell ref="AE5:AH6"/>
    <mergeCell ref="C26:G27"/>
    <mergeCell ref="H26:AT27"/>
    <mergeCell ref="AI5:AL6"/>
    <mergeCell ref="AM5:AP6"/>
    <mergeCell ref="AQ5:AT6"/>
    <mergeCell ref="C9:AT9"/>
    <mergeCell ref="C10:AT10"/>
    <mergeCell ref="C16:AT17"/>
    <mergeCell ref="C19:AT19"/>
    <mergeCell ref="C22:G23"/>
    <mergeCell ref="H22:AT23"/>
    <mergeCell ref="C24:G25"/>
    <mergeCell ref="H24:AT25"/>
    <mergeCell ref="N62:V63"/>
    <mergeCell ref="W62:AE63"/>
    <mergeCell ref="AF62:AK63"/>
    <mergeCell ref="AL62:AT63"/>
    <mergeCell ref="C28:G33"/>
    <mergeCell ref="D39:AR40"/>
    <mergeCell ref="D42:AR43"/>
    <mergeCell ref="D45:AR46"/>
    <mergeCell ref="D48:AR50"/>
    <mergeCell ref="H29:AT33"/>
    <mergeCell ref="I28:K28"/>
    <mergeCell ref="M28:P28"/>
    <mergeCell ref="D52:W58"/>
    <mergeCell ref="X52:AR58"/>
    <mergeCell ref="C62:M63"/>
    <mergeCell ref="C74:M75"/>
    <mergeCell ref="AF74:AK75"/>
    <mergeCell ref="C72:M73"/>
    <mergeCell ref="AF72:AK73"/>
    <mergeCell ref="C70:M71"/>
    <mergeCell ref="AF70:AK71"/>
    <mergeCell ref="W70:AE71"/>
    <mergeCell ref="C82:H83"/>
    <mergeCell ref="I82:L83"/>
    <mergeCell ref="M82:P83"/>
    <mergeCell ref="Q82:T83"/>
    <mergeCell ref="U82:X83"/>
    <mergeCell ref="AE82:AH83"/>
    <mergeCell ref="AI82:AL83"/>
    <mergeCell ref="AM82:AP83"/>
    <mergeCell ref="AQ82:AT83"/>
    <mergeCell ref="N64:V65"/>
    <mergeCell ref="N66:V67"/>
    <mergeCell ref="N68:V69"/>
    <mergeCell ref="N70:V71"/>
    <mergeCell ref="N72:V73"/>
    <mergeCell ref="N74:V75"/>
    <mergeCell ref="Y82:AD83"/>
    <mergeCell ref="AL74:AT75"/>
    <mergeCell ref="W72:AE73"/>
    <mergeCell ref="W74:AE75"/>
    <mergeCell ref="AL72:AT73"/>
    <mergeCell ref="AF68:AK69"/>
    <mergeCell ref="AL64:AT65"/>
    <mergeCell ref="AL66:AT67"/>
    <mergeCell ref="AL68:AT69"/>
    <mergeCell ref="AL70:AT71"/>
    <mergeCell ref="C68:M69"/>
    <mergeCell ref="C66:M67"/>
    <mergeCell ref="AF66:AK67"/>
    <mergeCell ref="C64:M65"/>
    <mergeCell ref="AF64:AK65"/>
    <mergeCell ref="W64:AE65"/>
    <mergeCell ref="W66:AE67"/>
    <mergeCell ref="W68:AE69"/>
  </mergeCells>
  <phoneticPr fontId="10"/>
  <dataValidations count="1">
    <dataValidation type="list" allowBlank="1" showInputMessage="1" showErrorMessage="1" sqref="AF64:AK65">
      <formula1>"'1/2,'1/3"</formula1>
    </dataValidation>
  </dataValidations>
  <printOptions horizontalCentered="1"/>
  <pageMargins left="0.51181102362204722" right="0.47244094488188981" top="0.59055118110236227" bottom="0.39370078740157483" header="0.31496062992125984" footer="0.31496062992125984"/>
  <pageSetup paperSize="9" firstPageNumber="97" orientation="portrait" r:id="rId1"/>
  <rowBreaks count="1" manualBreakCount="1">
    <brk id="59" min="1" max="4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C1:BA106"/>
  <sheetViews>
    <sheetView showGridLines="0" view="pageBreakPreview" zoomScale="85" zoomScaleNormal="100" zoomScaleSheetLayoutView="85" workbookViewId="0">
      <selection activeCell="C5" sqref="C5:D6"/>
    </sheetView>
  </sheetViews>
  <sheetFormatPr defaultColWidth="9" defaultRowHeight="13.5"/>
  <cols>
    <col min="1" max="1" width="2" style="135" customWidth="1"/>
    <col min="2" max="2" width="2.125" style="135" customWidth="1"/>
    <col min="3" max="50" width="2" style="135" customWidth="1"/>
    <col min="51" max="51" width="9.5" style="135" bestFit="1" customWidth="1"/>
    <col min="52" max="16384" width="9" style="135"/>
  </cols>
  <sheetData>
    <row r="1" spans="3:53">
      <c r="C1" s="135" t="s">
        <v>339</v>
      </c>
    </row>
    <row r="3" spans="3:53">
      <c r="AT3" s="6"/>
    </row>
    <row r="4" spans="3:53" s="12" customFormat="1" ht="13.5" customHeight="1">
      <c r="C4" s="1321" t="s">
        <v>179</v>
      </c>
      <c r="D4" s="1322"/>
      <c r="E4" s="1322"/>
      <c r="F4" s="1322"/>
      <c r="G4" s="1322"/>
      <c r="H4" s="1322"/>
      <c r="I4" s="1322"/>
      <c r="J4" s="1322"/>
      <c r="K4" s="1322"/>
      <c r="L4" s="1322"/>
      <c r="M4" s="1322"/>
      <c r="N4" s="1322"/>
      <c r="O4" s="1322"/>
      <c r="P4" s="1323"/>
      <c r="Q4" s="189"/>
      <c r="R4" s="189"/>
      <c r="S4" s="262"/>
      <c r="T4" s="262"/>
      <c r="U4" s="262"/>
      <c r="V4" s="262"/>
      <c r="W4" s="262"/>
      <c r="X4" s="269"/>
      <c r="Y4" s="269"/>
      <c r="Z4" s="269"/>
      <c r="AA4" s="269"/>
      <c r="AB4" s="269"/>
      <c r="AC4" s="269"/>
      <c r="AD4" s="269"/>
      <c r="AE4" s="1324" t="s">
        <v>37</v>
      </c>
      <c r="AF4" s="1325"/>
      <c r="AG4" s="1325"/>
      <c r="AH4" s="1325"/>
      <c r="AI4" s="1325"/>
      <c r="AJ4" s="1325"/>
      <c r="AK4" s="1325"/>
      <c r="AL4" s="1325"/>
      <c r="AM4" s="1325"/>
      <c r="AN4" s="1325"/>
      <c r="AO4" s="1325"/>
      <c r="AP4" s="1325"/>
      <c r="AQ4" s="1325"/>
      <c r="AR4" s="1325"/>
      <c r="AS4" s="1325"/>
      <c r="AT4" s="1326"/>
    </row>
    <row r="5" spans="3:53" s="12" customFormat="1" ht="13.5" customHeight="1">
      <c r="C5" s="1760"/>
      <c r="D5" s="1760"/>
      <c r="E5" s="1760"/>
      <c r="F5" s="1760"/>
      <c r="G5" s="1760"/>
      <c r="H5" s="1760"/>
      <c r="I5" s="1760"/>
      <c r="J5" s="1760"/>
      <c r="K5" s="1760"/>
      <c r="L5" s="1760"/>
      <c r="M5" s="1760"/>
      <c r="N5" s="1760"/>
      <c r="O5" s="1760"/>
      <c r="P5" s="1760"/>
      <c r="Q5" s="189"/>
      <c r="R5" s="189"/>
      <c r="S5" s="189"/>
      <c r="T5" s="262"/>
      <c r="U5" s="262"/>
      <c r="V5" s="262"/>
      <c r="W5" s="262"/>
      <c r="X5" s="190"/>
      <c r="Y5" s="190"/>
      <c r="Z5" s="190"/>
      <c r="AA5" s="190"/>
      <c r="AB5" s="190"/>
      <c r="AC5" s="190"/>
      <c r="AD5" s="190"/>
      <c r="AE5" s="1327" t="s">
        <v>348</v>
      </c>
      <c r="AF5" s="1328"/>
      <c r="AG5" s="1328"/>
      <c r="AH5" s="1328"/>
      <c r="AI5" s="1762"/>
      <c r="AJ5" s="1762"/>
      <c r="AK5" s="1763"/>
      <c r="AL5" s="1763"/>
      <c r="AM5" s="1762"/>
      <c r="AN5" s="1762"/>
      <c r="AO5" s="1763"/>
      <c r="AP5" s="1763"/>
      <c r="AQ5" s="1762"/>
      <c r="AR5" s="1762"/>
      <c r="AS5" s="1763"/>
      <c r="AT5" s="1763"/>
    </row>
    <row r="6" spans="3:53" s="12" customFormat="1" ht="13.5" customHeight="1">
      <c r="C6" s="1761"/>
      <c r="D6" s="1761"/>
      <c r="E6" s="1761"/>
      <c r="F6" s="1761"/>
      <c r="G6" s="1761"/>
      <c r="H6" s="1761"/>
      <c r="I6" s="1761"/>
      <c r="J6" s="1761"/>
      <c r="K6" s="1761"/>
      <c r="L6" s="1761"/>
      <c r="M6" s="1761"/>
      <c r="N6" s="1761"/>
      <c r="O6" s="1761"/>
      <c r="P6" s="1761"/>
      <c r="Q6" s="189"/>
      <c r="R6" s="189"/>
      <c r="S6" s="189"/>
      <c r="T6" s="189"/>
      <c r="U6" s="189"/>
      <c r="V6" s="189"/>
      <c r="W6" s="189"/>
      <c r="AE6" s="1329"/>
      <c r="AF6" s="1329"/>
      <c r="AG6" s="1329"/>
      <c r="AH6" s="1329"/>
      <c r="AI6" s="1764"/>
      <c r="AJ6" s="1764"/>
      <c r="AK6" s="1765"/>
      <c r="AL6" s="1765"/>
      <c r="AM6" s="1764"/>
      <c r="AN6" s="1764"/>
      <c r="AO6" s="1765"/>
      <c r="AP6" s="1765"/>
      <c r="AQ6" s="1764"/>
      <c r="AR6" s="1764"/>
      <c r="AS6" s="1765"/>
      <c r="AT6" s="1765"/>
    </row>
    <row r="7" spans="3:53" s="12" customFormat="1" ht="13.5" customHeight="1">
      <c r="C7" s="206"/>
      <c r="D7" s="206"/>
      <c r="E7" s="206"/>
      <c r="F7" s="206"/>
      <c r="G7" s="206"/>
      <c r="H7" s="206"/>
      <c r="I7" s="206"/>
      <c r="J7" s="206"/>
      <c r="K7" s="206"/>
      <c r="L7" s="206"/>
      <c r="M7" s="206"/>
      <c r="N7" s="206"/>
      <c r="O7" s="206"/>
      <c r="P7" s="206"/>
      <c r="Q7" s="189"/>
      <c r="R7" s="189"/>
      <c r="S7" s="189"/>
      <c r="T7" s="189"/>
      <c r="U7" s="189"/>
      <c r="V7" s="189"/>
      <c r="W7" s="189"/>
      <c r="AE7" s="184"/>
      <c r="AF7" s="184"/>
      <c r="AG7" s="184"/>
      <c r="AH7" s="184"/>
      <c r="AI7" s="207"/>
      <c r="AJ7" s="207"/>
      <c r="AK7" s="208"/>
      <c r="AL7" s="208"/>
      <c r="AM7" s="207"/>
      <c r="AN7" s="207"/>
      <c r="AO7" s="208"/>
      <c r="AP7" s="208"/>
      <c r="AQ7" s="207"/>
      <c r="AR7" s="207"/>
      <c r="AS7" s="208"/>
      <c r="AT7" s="208"/>
    </row>
    <row r="8" spans="3:53" s="12" customFormat="1" ht="13.5" customHeight="1">
      <c r="C8" s="270"/>
      <c r="D8" s="270"/>
      <c r="E8" s="270"/>
      <c r="F8" s="270"/>
      <c r="G8" s="270"/>
      <c r="H8" s="270"/>
      <c r="I8" s="270"/>
      <c r="J8" s="270"/>
      <c r="K8" s="270"/>
      <c r="L8" s="270"/>
      <c r="M8" s="270"/>
      <c r="N8" s="270"/>
      <c r="O8" s="270"/>
      <c r="P8" s="270"/>
      <c r="Q8" s="270"/>
      <c r="R8" s="270"/>
      <c r="AE8" s="270"/>
      <c r="AF8" s="270"/>
      <c r="AG8" s="270"/>
      <c r="AH8" s="270"/>
      <c r="AI8" s="270"/>
      <c r="AJ8" s="270"/>
      <c r="AK8" s="270"/>
      <c r="AL8" s="270"/>
      <c r="AM8" s="270"/>
      <c r="AN8" s="270"/>
      <c r="AO8" s="270"/>
      <c r="AP8" s="270"/>
      <c r="AQ8" s="270"/>
      <c r="AR8" s="270"/>
      <c r="AS8" s="270"/>
      <c r="AT8" s="270"/>
    </row>
    <row r="9" spans="3:53" s="12" customFormat="1" ht="18" customHeight="1">
      <c r="C9" s="632" t="s">
        <v>444</v>
      </c>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191"/>
      <c r="AV9" s="191"/>
      <c r="AW9" s="191"/>
      <c r="AX9" s="191"/>
      <c r="AY9" s="191"/>
      <c r="AZ9" s="191"/>
      <c r="BA9" s="191"/>
    </row>
    <row r="10" spans="3:53" ht="18" customHeight="1">
      <c r="C10" s="689" t="s">
        <v>79</v>
      </c>
      <c r="D10" s="68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row>
    <row r="11" spans="3:53" ht="13.5" customHeight="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row>
    <row r="12" spans="3:53" s="12" customFormat="1" ht="13.5" customHeight="1">
      <c r="C12" s="12" t="s">
        <v>28</v>
      </c>
    </row>
    <row r="13" spans="3:53" s="12" customFormat="1" ht="13.5" customHeight="1">
      <c r="C13" s="12" t="s">
        <v>17</v>
      </c>
    </row>
    <row r="14" spans="3:53" s="12" customFormat="1" ht="13.5" customHeight="1"/>
    <row r="15" spans="3:53" s="12" customFormat="1" ht="13.5" customHeight="1"/>
    <row r="16" spans="3:53" s="12" customFormat="1" ht="13.5" customHeight="1">
      <c r="C16" s="633" t="s">
        <v>445</v>
      </c>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3"/>
      <c r="AR16" s="633"/>
      <c r="AS16" s="633"/>
      <c r="AT16" s="633"/>
    </row>
    <row r="17" spans="3:47" s="12" customFormat="1" ht="13.5" customHeight="1">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c r="AT17" s="633"/>
    </row>
    <row r="18" spans="3:47" s="12" customFormat="1" ht="13.5" customHeight="1">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row>
    <row r="19" spans="3:47" s="12" customFormat="1" ht="13.5" customHeight="1">
      <c r="C19" s="634" t="s">
        <v>446</v>
      </c>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c r="AT19" s="634"/>
    </row>
    <row r="21" spans="3:47" s="12" customFormat="1">
      <c r="C21" s="135" t="s">
        <v>40</v>
      </c>
      <c r="F21" s="135"/>
    </row>
    <row r="22" spans="3:47" s="12" customFormat="1" ht="13.5" customHeight="1">
      <c r="C22" s="884" t="s">
        <v>35</v>
      </c>
      <c r="D22" s="884"/>
      <c r="E22" s="884"/>
      <c r="F22" s="884"/>
      <c r="G22" s="884"/>
      <c r="H22" s="1766"/>
      <c r="I22" s="1766"/>
      <c r="J22" s="1766"/>
      <c r="K22" s="1766"/>
      <c r="L22" s="1766"/>
      <c r="M22" s="1766"/>
      <c r="N22" s="1766"/>
      <c r="O22" s="1766"/>
      <c r="P22" s="1766"/>
      <c r="Q22" s="1766"/>
      <c r="R22" s="1766"/>
      <c r="S22" s="1766"/>
      <c r="T22" s="1766"/>
      <c r="U22" s="1766"/>
      <c r="V22" s="1766"/>
      <c r="W22" s="1766"/>
      <c r="X22" s="1766"/>
      <c r="Y22" s="1766"/>
      <c r="Z22" s="1766"/>
      <c r="AA22" s="1766"/>
      <c r="AB22" s="1766"/>
      <c r="AC22" s="1766"/>
      <c r="AD22" s="1766"/>
      <c r="AE22" s="1766"/>
      <c r="AF22" s="1766"/>
      <c r="AG22" s="1766"/>
      <c r="AH22" s="1766"/>
      <c r="AI22" s="1766"/>
      <c r="AJ22" s="1766"/>
      <c r="AK22" s="1766"/>
      <c r="AL22" s="1766"/>
      <c r="AM22" s="1766"/>
      <c r="AN22" s="1766"/>
      <c r="AO22" s="1766"/>
      <c r="AP22" s="1766"/>
      <c r="AQ22" s="1766"/>
      <c r="AR22" s="1766"/>
      <c r="AS22" s="1766"/>
      <c r="AT22" s="1766"/>
    </row>
    <row r="23" spans="3:47" s="12" customFormat="1" ht="13.5" customHeight="1">
      <c r="C23" s="884"/>
      <c r="D23" s="884"/>
      <c r="E23" s="884"/>
      <c r="F23" s="884"/>
      <c r="G23" s="884"/>
      <c r="H23" s="1766"/>
      <c r="I23" s="1766"/>
      <c r="J23" s="1766"/>
      <c r="K23" s="1766"/>
      <c r="L23" s="1766"/>
      <c r="M23" s="1766"/>
      <c r="N23" s="1766"/>
      <c r="O23" s="1766"/>
      <c r="P23" s="1766"/>
      <c r="Q23" s="1766"/>
      <c r="R23" s="1766"/>
      <c r="S23" s="1766"/>
      <c r="T23" s="1766"/>
      <c r="U23" s="1766"/>
      <c r="V23" s="1766"/>
      <c r="W23" s="1766"/>
      <c r="X23" s="1766"/>
      <c r="Y23" s="1766"/>
      <c r="Z23" s="1766"/>
      <c r="AA23" s="1766"/>
      <c r="AB23" s="1766"/>
      <c r="AC23" s="1766"/>
      <c r="AD23" s="1766"/>
      <c r="AE23" s="1766"/>
      <c r="AF23" s="1766"/>
      <c r="AG23" s="1766"/>
      <c r="AH23" s="1766"/>
      <c r="AI23" s="1766"/>
      <c r="AJ23" s="1766"/>
      <c r="AK23" s="1766"/>
      <c r="AL23" s="1766"/>
      <c r="AM23" s="1766"/>
      <c r="AN23" s="1766"/>
      <c r="AO23" s="1766"/>
      <c r="AP23" s="1766"/>
      <c r="AQ23" s="1766"/>
      <c r="AR23" s="1766"/>
      <c r="AS23" s="1766"/>
      <c r="AT23" s="1766"/>
    </row>
    <row r="24" spans="3:47" s="12" customFormat="1" ht="13.5" customHeight="1">
      <c r="C24" s="884" t="s">
        <v>31</v>
      </c>
      <c r="D24" s="884"/>
      <c r="E24" s="884"/>
      <c r="F24" s="884"/>
      <c r="G24" s="884"/>
      <c r="H24" s="1767"/>
      <c r="I24" s="1767"/>
      <c r="J24" s="1767"/>
      <c r="K24" s="1767"/>
      <c r="L24" s="1767"/>
      <c r="M24" s="1767"/>
      <c r="N24" s="1767"/>
      <c r="O24" s="1767"/>
      <c r="P24" s="1767"/>
      <c r="Q24" s="1767"/>
      <c r="R24" s="1767"/>
      <c r="S24" s="1767"/>
      <c r="T24" s="1767"/>
      <c r="U24" s="1767"/>
      <c r="V24" s="1767"/>
      <c r="W24" s="1767"/>
      <c r="X24" s="1767"/>
      <c r="Y24" s="1767"/>
      <c r="Z24" s="1767"/>
      <c r="AA24" s="1767"/>
      <c r="AB24" s="1767"/>
      <c r="AC24" s="1767"/>
      <c r="AD24" s="1767"/>
      <c r="AE24" s="1767"/>
      <c r="AF24" s="1767"/>
      <c r="AG24" s="1767"/>
      <c r="AH24" s="1767"/>
      <c r="AI24" s="1767"/>
      <c r="AJ24" s="1767"/>
      <c r="AK24" s="1767"/>
      <c r="AL24" s="1767"/>
      <c r="AM24" s="1767"/>
      <c r="AN24" s="1767"/>
      <c r="AO24" s="1767"/>
      <c r="AP24" s="1767"/>
      <c r="AQ24" s="1767"/>
      <c r="AR24" s="1767"/>
      <c r="AS24" s="1767"/>
      <c r="AT24" s="1767"/>
    </row>
    <row r="25" spans="3:47" s="12" customFormat="1" ht="13.5" customHeight="1">
      <c r="C25" s="884"/>
      <c r="D25" s="884"/>
      <c r="E25" s="884"/>
      <c r="F25" s="884"/>
      <c r="G25" s="884"/>
      <c r="H25" s="1767"/>
      <c r="I25" s="1767"/>
      <c r="J25" s="1767"/>
      <c r="K25" s="1767"/>
      <c r="L25" s="1767"/>
      <c r="M25" s="1767"/>
      <c r="N25" s="1767"/>
      <c r="O25" s="1767"/>
      <c r="P25" s="1767"/>
      <c r="Q25" s="1767"/>
      <c r="R25" s="1767"/>
      <c r="S25" s="1767"/>
      <c r="T25" s="1767"/>
      <c r="U25" s="1767"/>
      <c r="V25" s="1767"/>
      <c r="W25" s="1767"/>
      <c r="X25" s="1767"/>
      <c r="Y25" s="1767"/>
      <c r="Z25" s="1767"/>
      <c r="AA25" s="1767"/>
      <c r="AB25" s="1767"/>
      <c r="AC25" s="1767"/>
      <c r="AD25" s="1767"/>
      <c r="AE25" s="1767"/>
      <c r="AF25" s="1767"/>
      <c r="AG25" s="1767"/>
      <c r="AH25" s="1767"/>
      <c r="AI25" s="1767"/>
      <c r="AJ25" s="1767"/>
      <c r="AK25" s="1767"/>
      <c r="AL25" s="1767"/>
      <c r="AM25" s="1767"/>
      <c r="AN25" s="1767"/>
      <c r="AO25" s="1767"/>
      <c r="AP25" s="1767"/>
      <c r="AQ25" s="1767"/>
      <c r="AR25" s="1767"/>
      <c r="AS25" s="1767"/>
      <c r="AT25" s="1767"/>
    </row>
    <row r="26" spans="3:47" s="12" customFormat="1" ht="13.5" customHeight="1">
      <c r="C26" s="884" t="s">
        <v>293</v>
      </c>
      <c r="D26" s="884"/>
      <c r="E26" s="884"/>
      <c r="F26" s="884"/>
      <c r="G26" s="884"/>
      <c r="H26" s="1767"/>
      <c r="I26" s="1767"/>
      <c r="J26" s="1767"/>
      <c r="K26" s="1767"/>
      <c r="L26" s="1767"/>
      <c r="M26" s="1767"/>
      <c r="N26" s="1767"/>
      <c r="O26" s="1767"/>
      <c r="P26" s="1767"/>
      <c r="Q26" s="1767"/>
      <c r="R26" s="1767"/>
      <c r="S26" s="1767"/>
      <c r="T26" s="1767"/>
      <c r="U26" s="1767"/>
      <c r="V26" s="1767"/>
      <c r="W26" s="1767"/>
      <c r="X26" s="1767"/>
      <c r="Y26" s="1767"/>
      <c r="Z26" s="1767"/>
      <c r="AA26" s="1767"/>
      <c r="AB26" s="1767"/>
      <c r="AC26" s="1767"/>
      <c r="AD26" s="1767"/>
      <c r="AE26" s="1767"/>
      <c r="AF26" s="1767"/>
      <c r="AG26" s="1767"/>
      <c r="AH26" s="1767"/>
      <c r="AI26" s="1767"/>
      <c r="AJ26" s="1767"/>
      <c r="AK26" s="1767"/>
      <c r="AL26" s="1767"/>
      <c r="AM26" s="1767"/>
      <c r="AN26" s="1767"/>
      <c r="AO26" s="1767"/>
      <c r="AP26" s="1767"/>
      <c r="AQ26" s="1767"/>
      <c r="AR26" s="1767"/>
      <c r="AS26" s="1767"/>
      <c r="AT26" s="1767"/>
      <c r="AU26" s="113"/>
    </row>
    <row r="27" spans="3:47" s="12" customFormat="1" ht="13.5" customHeight="1">
      <c r="C27" s="884"/>
      <c r="D27" s="884"/>
      <c r="E27" s="884"/>
      <c r="F27" s="884"/>
      <c r="G27" s="884"/>
      <c r="H27" s="1767"/>
      <c r="I27" s="1767"/>
      <c r="J27" s="1767"/>
      <c r="K27" s="1767"/>
      <c r="L27" s="1767"/>
      <c r="M27" s="1767"/>
      <c r="N27" s="1767"/>
      <c r="O27" s="1767"/>
      <c r="P27" s="1767"/>
      <c r="Q27" s="1767"/>
      <c r="R27" s="1767"/>
      <c r="S27" s="1767"/>
      <c r="T27" s="1767"/>
      <c r="U27" s="1767"/>
      <c r="V27" s="1767"/>
      <c r="W27" s="1767"/>
      <c r="X27" s="1767"/>
      <c r="Y27" s="1767"/>
      <c r="Z27" s="1767"/>
      <c r="AA27" s="1767"/>
      <c r="AB27" s="1767"/>
      <c r="AC27" s="1767"/>
      <c r="AD27" s="1767"/>
      <c r="AE27" s="1767"/>
      <c r="AF27" s="1767"/>
      <c r="AG27" s="1767"/>
      <c r="AH27" s="1767"/>
      <c r="AI27" s="1767"/>
      <c r="AJ27" s="1767"/>
      <c r="AK27" s="1767"/>
      <c r="AL27" s="1767"/>
      <c r="AM27" s="1767"/>
      <c r="AN27" s="1767"/>
      <c r="AO27" s="1767"/>
      <c r="AP27" s="1767"/>
      <c r="AQ27" s="1767"/>
      <c r="AR27" s="1767"/>
      <c r="AS27" s="1767"/>
      <c r="AT27" s="1767"/>
    </row>
    <row r="28" spans="3:47" s="12" customFormat="1" ht="13.5" customHeight="1">
      <c r="C28" s="889" t="s">
        <v>36</v>
      </c>
      <c r="D28" s="889"/>
      <c r="E28" s="889"/>
      <c r="F28" s="889"/>
      <c r="G28" s="889"/>
      <c r="H28" s="1768" t="s">
        <v>452</v>
      </c>
      <c r="I28" s="1769"/>
      <c r="J28" s="1769"/>
      <c r="K28" s="1769"/>
      <c r="L28" s="1770" t="s">
        <v>453</v>
      </c>
      <c r="M28" s="1769"/>
      <c r="N28" s="1769"/>
      <c r="O28" s="1769"/>
      <c r="P28" s="1769"/>
      <c r="Q28" s="1770" t="s">
        <v>454</v>
      </c>
      <c r="R28" s="1770"/>
      <c r="S28" s="1770"/>
      <c r="T28" s="1770"/>
      <c r="U28" s="1770"/>
      <c r="V28" s="1770"/>
      <c r="W28" s="1770"/>
      <c r="X28" s="1770"/>
      <c r="Y28" s="1770"/>
      <c r="Z28" s="1770"/>
      <c r="AA28" s="1770"/>
      <c r="AB28" s="1770"/>
      <c r="AC28" s="1770"/>
      <c r="AD28" s="1770"/>
      <c r="AE28" s="1770"/>
      <c r="AF28" s="1770"/>
      <c r="AG28" s="1770"/>
      <c r="AH28" s="1770"/>
      <c r="AI28" s="1770"/>
      <c r="AJ28" s="1770"/>
      <c r="AK28" s="1770"/>
      <c r="AL28" s="1770"/>
      <c r="AM28" s="1770"/>
      <c r="AN28" s="1770"/>
      <c r="AO28" s="1770"/>
      <c r="AP28" s="1770"/>
      <c r="AQ28" s="1770"/>
      <c r="AR28" s="1770"/>
      <c r="AS28" s="1770"/>
      <c r="AT28" s="1771"/>
    </row>
    <row r="29" spans="3:47" s="12" customFormat="1" ht="13.5" customHeight="1">
      <c r="C29" s="889"/>
      <c r="D29" s="889"/>
      <c r="E29" s="889"/>
      <c r="F29" s="889"/>
      <c r="G29" s="889"/>
      <c r="H29" s="1772"/>
      <c r="I29" s="1773"/>
      <c r="J29" s="1773"/>
      <c r="K29" s="1773"/>
      <c r="L29" s="1773"/>
      <c r="M29" s="1773"/>
      <c r="N29" s="1773"/>
      <c r="O29" s="1773"/>
      <c r="P29" s="1773"/>
      <c r="Q29" s="1773"/>
      <c r="R29" s="1773"/>
      <c r="S29" s="1773"/>
      <c r="T29" s="1773"/>
      <c r="U29" s="1773"/>
      <c r="V29" s="1773"/>
      <c r="W29" s="1773"/>
      <c r="X29" s="1773"/>
      <c r="Y29" s="1773"/>
      <c r="Z29" s="1773"/>
      <c r="AA29" s="1773"/>
      <c r="AB29" s="1773"/>
      <c r="AC29" s="1773"/>
      <c r="AD29" s="1773"/>
      <c r="AE29" s="1773"/>
      <c r="AF29" s="1773"/>
      <c r="AG29" s="1773"/>
      <c r="AH29" s="1773"/>
      <c r="AI29" s="1773"/>
      <c r="AJ29" s="1773"/>
      <c r="AK29" s="1773"/>
      <c r="AL29" s="1773"/>
      <c r="AM29" s="1773"/>
      <c r="AN29" s="1773"/>
      <c r="AO29" s="1773"/>
      <c r="AP29" s="1773"/>
      <c r="AQ29" s="1773"/>
      <c r="AR29" s="1773"/>
      <c r="AS29" s="1773"/>
      <c r="AT29" s="1774"/>
    </row>
    <row r="30" spans="3:47" s="12" customFormat="1" ht="13.5" customHeight="1">
      <c r="C30" s="889"/>
      <c r="D30" s="889"/>
      <c r="E30" s="889"/>
      <c r="F30" s="889"/>
      <c r="G30" s="889"/>
      <c r="H30" s="1772"/>
      <c r="I30" s="1773"/>
      <c r="J30" s="1773"/>
      <c r="K30" s="1773"/>
      <c r="L30" s="1773"/>
      <c r="M30" s="1773"/>
      <c r="N30" s="1773"/>
      <c r="O30" s="1773"/>
      <c r="P30" s="1773"/>
      <c r="Q30" s="1773"/>
      <c r="R30" s="1773"/>
      <c r="S30" s="1773"/>
      <c r="T30" s="1773"/>
      <c r="U30" s="1773"/>
      <c r="V30" s="1773"/>
      <c r="W30" s="1773"/>
      <c r="X30" s="1773"/>
      <c r="Y30" s="1773"/>
      <c r="Z30" s="1773"/>
      <c r="AA30" s="1773"/>
      <c r="AB30" s="1773"/>
      <c r="AC30" s="1773"/>
      <c r="AD30" s="1773"/>
      <c r="AE30" s="1773"/>
      <c r="AF30" s="1773"/>
      <c r="AG30" s="1773"/>
      <c r="AH30" s="1773"/>
      <c r="AI30" s="1773"/>
      <c r="AJ30" s="1773"/>
      <c r="AK30" s="1773"/>
      <c r="AL30" s="1773"/>
      <c r="AM30" s="1773"/>
      <c r="AN30" s="1773"/>
      <c r="AO30" s="1773"/>
      <c r="AP30" s="1773"/>
      <c r="AQ30" s="1773"/>
      <c r="AR30" s="1773"/>
      <c r="AS30" s="1773"/>
      <c r="AT30" s="1774"/>
    </row>
    <row r="31" spans="3:47" s="12" customFormat="1" ht="13.5" customHeight="1">
      <c r="C31" s="889"/>
      <c r="D31" s="889"/>
      <c r="E31" s="889"/>
      <c r="F31" s="889"/>
      <c r="G31" s="889"/>
      <c r="H31" s="1772"/>
      <c r="I31" s="1773"/>
      <c r="J31" s="1773"/>
      <c r="K31" s="1773"/>
      <c r="L31" s="1773"/>
      <c r="M31" s="1773"/>
      <c r="N31" s="1773"/>
      <c r="O31" s="1773"/>
      <c r="P31" s="1773"/>
      <c r="Q31" s="1773"/>
      <c r="R31" s="1773"/>
      <c r="S31" s="1773"/>
      <c r="T31" s="1773"/>
      <c r="U31" s="1773"/>
      <c r="V31" s="1773"/>
      <c r="W31" s="1773"/>
      <c r="X31" s="1773"/>
      <c r="Y31" s="1773"/>
      <c r="Z31" s="1773"/>
      <c r="AA31" s="1773"/>
      <c r="AB31" s="1773"/>
      <c r="AC31" s="1773"/>
      <c r="AD31" s="1773"/>
      <c r="AE31" s="1773"/>
      <c r="AF31" s="1773"/>
      <c r="AG31" s="1773"/>
      <c r="AH31" s="1773"/>
      <c r="AI31" s="1773"/>
      <c r="AJ31" s="1773"/>
      <c r="AK31" s="1773"/>
      <c r="AL31" s="1773"/>
      <c r="AM31" s="1773"/>
      <c r="AN31" s="1773"/>
      <c r="AO31" s="1773"/>
      <c r="AP31" s="1773"/>
      <c r="AQ31" s="1773"/>
      <c r="AR31" s="1773"/>
      <c r="AS31" s="1773"/>
      <c r="AT31" s="1774"/>
    </row>
    <row r="32" spans="3:47" s="12" customFormat="1" ht="13.5" customHeight="1">
      <c r="C32" s="889"/>
      <c r="D32" s="889"/>
      <c r="E32" s="889"/>
      <c r="F32" s="889"/>
      <c r="G32" s="889"/>
      <c r="H32" s="1772"/>
      <c r="I32" s="1773"/>
      <c r="J32" s="1773"/>
      <c r="K32" s="1773"/>
      <c r="L32" s="1773"/>
      <c r="M32" s="1773"/>
      <c r="N32" s="1773"/>
      <c r="O32" s="1773"/>
      <c r="P32" s="1773"/>
      <c r="Q32" s="1773"/>
      <c r="R32" s="1773"/>
      <c r="S32" s="1773"/>
      <c r="T32" s="1773"/>
      <c r="U32" s="1773"/>
      <c r="V32" s="1773"/>
      <c r="W32" s="1773"/>
      <c r="X32" s="1773"/>
      <c r="Y32" s="1773"/>
      <c r="Z32" s="1773"/>
      <c r="AA32" s="1773"/>
      <c r="AB32" s="1773"/>
      <c r="AC32" s="1773"/>
      <c r="AD32" s="1773"/>
      <c r="AE32" s="1773"/>
      <c r="AF32" s="1773"/>
      <c r="AG32" s="1773"/>
      <c r="AH32" s="1773"/>
      <c r="AI32" s="1773"/>
      <c r="AJ32" s="1773"/>
      <c r="AK32" s="1773"/>
      <c r="AL32" s="1773"/>
      <c r="AM32" s="1773"/>
      <c r="AN32" s="1773"/>
      <c r="AO32" s="1773"/>
      <c r="AP32" s="1773"/>
      <c r="AQ32" s="1773"/>
      <c r="AR32" s="1773"/>
      <c r="AS32" s="1773"/>
      <c r="AT32" s="1774"/>
    </row>
    <row r="33" spans="3:46" s="12" customFormat="1" ht="13.5" customHeight="1">
      <c r="C33" s="889"/>
      <c r="D33" s="889"/>
      <c r="E33" s="889"/>
      <c r="F33" s="889"/>
      <c r="G33" s="889"/>
      <c r="H33" s="1775"/>
      <c r="I33" s="1776"/>
      <c r="J33" s="1776"/>
      <c r="K33" s="1776"/>
      <c r="L33" s="1776"/>
      <c r="M33" s="1776"/>
      <c r="N33" s="1776"/>
      <c r="O33" s="1776"/>
      <c r="P33" s="1776"/>
      <c r="Q33" s="1776"/>
      <c r="R33" s="1776"/>
      <c r="S33" s="1776"/>
      <c r="T33" s="1776"/>
      <c r="U33" s="1776"/>
      <c r="V33" s="1776"/>
      <c r="W33" s="1776"/>
      <c r="X33" s="1776"/>
      <c r="Y33" s="1776"/>
      <c r="Z33" s="1776"/>
      <c r="AA33" s="1776"/>
      <c r="AB33" s="1776"/>
      <c r="AC33" s="1776"/>
      <c r="AD33" s="1776"/>
      <c r="AE33" s="1776"/>
      <c r="AF33" s="1776"/>
      <c r="AG33" s="1776"/>
      <c r="AH33" s="1776"/>
      <c r="AI33" s="1776"/>
      <c r="AJ33" s="1776"/>
      <c r="AK33" s="1776"/>
      <c r="AL33" s="1776"/>
      <c r="AM33" s="1776"/>
      <c r="AN33" s="1776"/>
      <c r="AO33" s="1776"/>
      <c r="AP33" s="1776"/>
      <c r="AQ33" s="1776"/>
      <c r="AR33" s="1776"/>
      <c r="AS33" s="1776"/>
      <c r="AT33" s="1777"/>
    </row>
    <row r="34" spans="3:46" s="194" customFormat="1" ht="13.5" customHeight="1">
      <c r="C34" s="192"/>
      <c r="D34" s="13"/>
      <c r="E34" s="13"/>
      <c r="F34" s="13"/>
      <c r="G34" s="13"/>
      <c r="H34" s="13"/>
      <c r="I34" s="13"/>
      <c r="J34" s="1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row>
    <row r="35" spans="3:46" s="194" customFormat="1" ht="13.5" customHeight="1">
      <c r="C35" s="192"/>
      <c r="D35" s="13"/>
      <c r="E35" s="13"/>
      <c r="F35" s="13"/>
      <c r="G35" s="13"/>
      <c r="H35" s="13"/>
      <c r="I35" s="13"/>
      <c r="J35" s="1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row>
    <row r="36" spans="3:46" s="194" customFormat="1" ht="13.5" customHeight="1">
      <c r="C36" s="884" t="s">
        <v>35</v>
      </c>
      <c r="D36" s="884"/>
      <c r="E36" s="884"/>
      <c r="F36" s="884"/>
      <c r="G36" s="884"/>
      <c r="H36" s="1766"/>
      <c r="I36" s="1766"/>
      <c r="J36" s="1766"/>
      <c r="K36" s="1766"/>
      <c r="L36" s="1766"/>
      <c r="M36" s="1766"/>
      <c r="N36" s="1766"/>
      <c r="O36" s="1766"/>
      <c r="P36" s="1766"/>
      <c r="Q36" s="1766"/>
      <c r="R36" s="1766"/>
      <c r="S36" s="1766"/>
      <c r="T36" s="1766"/>
      <c r="U36" s="1766"/>
      <c r="V36" s="1766"/>
      <c r="W36" s="1766"/>
      <c r="X36" s="1766"/>
      <c r="Y36" s="1766"/>
      <c r="Z36" s="1766"/>
      <c r="AA36" s="1766"/>
      <c r="AB36" s="1766"/>
      <c r="AC36" s="1766"/>
      <c r="AD36" s="1766"/>
      <c r="AE36" s="1766"/>
      <c r="AF36" s="1766"/>
      <c r="AG36" s="1766"/>
      <c r="AH36" s="1766"/>
      <c r="AI36" s="1766"/>
      <c r="AJ36" s="1766"/>
      <c r="AK36" s="1766"/>
      <c r="AL36" s="1766"/>
      <c r="AM36" s="1766"/>
      <c r="AN36" s="1766"/>
      <c r="AO36" s="1766"/>
      <c r="AP36" s="1766"/>
      <c r="AQ36" s="1766"/>
      <c r="AR36" s="1766"/>
      <c r="AS36" s="1766"/>
      <c r="AT36" s="1766"/>
    </row>
    <row r="37" spans="3:46" s="194" customFormat="1" ht="13.5" customHeight="1">
      <c r="C37" s="884"/>
      <c r="D37" s="884"/>
      <c r="E37" s="884"/>
      <c r="F37" s="884"/>
      <c r="G37" s="884"/>
      <c r="H37" s="1766"/>
      <c r="I37" s="1766"/>
      <c r="J37" s="1766"/>
      <c r="K37" s="1766"/>
      <c r="L37" s="1766"/>
      <c r="M37" s="1766"/>
      <c r="N37" s="1766"/>
      <c r="O37" s="1766"/>
      <c r="P37" s="1766"/>
      <c r="Q37" s="1766"/>
      <c r="R37" s="1766"/>
      <c r="S37" s="1766"/>
      <c r="T37" s="1766"/>
      <c r="U37" s="1766"/>
      <c r="V37" s="1766"/>
      <c r="W37" s="1766"/>
      <c r="X37" s="1766"/>
      <c r="Y37" s="1766"/>
      <c r="Z37" s="1766"/>
      <c r="AA37" s="1766"/>
      <c r="AB37" s="1766"/>
      <c r="AC37" s="1766"/>
      <c r="AD37" s="1766"/>
      <c r="AE37" s="1766"/>
      <c r="AF37" s="1766"/>
      <c r="AG37" s="1766"/>
      <c r="AH37" s="1766"/>
      <c r="AI37" s="1766"/>
      <c r="AJ37" s="1766"/>
      <c r="AK37" s="1766"/>
      <c r="AL37" s="1766"/>
      <c r="AM37" s="1766"/>
      <c r="AN37" s="1766"/>
      <c r="AO37" s="1766"/>
      <c r="AP37" s="1766"/>
      <c r="AQ37" s="1766"/>
      <c r="AR37" s="1766"/>
      <c r="AS37" s="1766"/>
      <c r="AT37" s="1766"/>
    </row>
    <row r="38" spans="3:46" s="194" customFormat="1" ht="13.5" customHeight="1">
      <c r="C38" s="884" t="s">
        <v>31</v>
      </c>
      <c r="D38" s="884"/>
      <c r="E38" s="884"/>
      <c r="F38" s="884"/>
      <c r="G38" s="884"/>
      <c r="H38" s="1767"/>
      <c r="I38" s="1767"/>
      <c r="J38" s="1767"/>
      <c r="K38" s="1767"/>
      <c r="L38" s="1767"/>
      <c r="M38" s="1767"/>
      <c r="N38" s="1767"/>
      <c r="O38" s="1767"/>
      <c r="P38" s="1767"/>
      <c r="Q38" s="1767"/>
      <c r="R38" s="1767"/>
      <c r="S38" s="1767"/>
      <c r="T38" s="1767"/>
      <c r="U38" s="1767"/>
      <c r="V38" s="1767"/>
      <c r="W38" s="1767"/>
      <c r="X38" s="1767"/>
      <c r="Y38" s="1767"/>
      <c r="Z38" s="1767"/>
      <c r="AA38" s="1767"/>
      <c r="AB38" s="1767"/>
      <c r="AC38" s="1767"/>
      <c r="AD38" s="1767"/>
      <c r="AE38" s="1767"/>
      <c r="AF38" s="1767"/>
      <c r="AG38" s="1767"/>
      <c r="AH38" s="1767"/>
      <c r="AI38" s="1767"/>
      <c r="AJ38" s="1767"/>
      <c r="AK38" s="1767"/>
      <c r="AL38" s="1767"/>
      <c r="AM38" s="1767"/>
      <c r="AN38" s="1767"/>
      <c r="AO38" s="1767"/>
      <c r="AP38" s="1767"/>
      <c r="AQ38" s="1767"/>
      <c r="AR38" s="1767"/>
      <c r="AS38" s="1767"/>
      <c r="AT38" s="1767"/>
    </row>
    <row r="39" spans="3:46" s="194" customFormat="1" ht="13.5" customHeight="1">
      <c r="C39" s="884"/>
      <c r="D39" s="884"/>
      <c r="E39" s="884"/>
      <c r="F39" s="884"/>
      <c r="G39" s="884"/>
      <c r="H39" s="1767"/>
      <c r="I39" s="1767"/>
      <c r="J39" s="1767"/>
      <c r="K39" s="1767"/>
      <c r="L39" s="1767"/>
      <c r="M39" s="1767"/>
      <c r="N39" s="1767"/>
      <c r="O39" s="1767"/>
      <c r="P39" s="1767"/>
      <c r="Q39" s="1767"/>
      <c r="R39" s="1767"/>
      <c r="S39" s="1767"/>
      <c r="T39" s="1767"/>
      <c r="U39" s="1767"/>
      <c r="V39" s="1767"/>
      <c r="W39" s="1767"/>
      <c r="X39" s="1767"/>
      <c r="Y39" s="1767"/>
      <c r="Z39" s="1767"/>
      <c r="AA39" s="1767"/>
      <c r="AB39" s="1767"/>
      <c r="AC39" s="1767"/>
      <c r="AD39" s="1767"/>
      <c r="AE39" s="1767"/>
      <c r="AF39" s="1767"/>
      <c r="AG39" s="1767"/>
      <c r="AH39" s="1767"/>
      <c r="AI39" s="1767"/>
      <c r="AJ39" s="1767"/>
      <c r="AK39" s="1767"/>
      <c r="AL39" s="1767"/>
      <c r="AM39" s="1767"/>
      <c r="AN39" s="1767"/>
      <c r="AO39" s="1767"/>
      <c r="AP39" s="1767"/>
      <c r="AQ39" s="1767"/>
      <c r="AR39" s="1767"/>
      <c r="AS39" s="1767"/>
      <c r="AT39" s="1767"/>
    </row>
    <row r="40" spans="3:46" s="194" customFormat="1" ht="13.5" customHeight="1">
      <c r="C40" s="884" t="s">
        <v>293</v>
      </c>
      <c r="D40" s="884"/>
      <c r="E40" s="884"/>
      <c r="F40" s="884"/>
      <c r="G40" s="884"/>
      <c r="H40" s="1767"/>
      <c r="I40" s="1767"/>
      <c r="J40" s="1767"/>
      <c r="K40" s="1767"/>
      <c r="L40" s="1767"/>
      <c r="M40" s="1767"/>
      <c r="N40" s="1767"/>
      <c r="O40" s="1767"/>
      <c r="P40" s="1767"/>
      <c r="Q40" s="1767"/>
      <c r="R40" s="1767"/>
      <c r="S40" s="1767"/>
      <c r="T40" s="1767"/>
      <c r="U40" s="1767"/>
      <c r="V40" s="1767"/>
      <c r="W40" s="1767"/>
      <c r="X40" s="1767"/>
      <c r="Y40" s="1767"/>
      <c r="Z40" s="1767"/>
      <c r="AA40" s="1767"/>
      <c r="AB40" s="1767"/>
      <c r="AC40" s="1767"/>
      <c r="AD40" s="1767"/>
      <c r="AE40" s="1767"/>
      <c r="AF40" s="1767"/>
      <c r="AG40" s="1767"/>
      <c r="AH40" s="1767"/>
      <c r="AI40" s="1767"/>
      <c r="AJ40" s="1767"/>
      <c r="AK40" s="1767"/>
      <c r="AL40" s="1767"/>
      <c r="AM40" s="1767"/>
      <c r="AN40" s="1767"/>
      <c r="AO40" s="1767"/>
      <c r="AP40" s="1767"/>
      <c r="AQ40" s="1767"/>
      <c r="AR40" s="1767"/>
      <c r="AS40" s="1767"/>
      <c r="AT40" s="1767"/>
    </row>
    <row r="41" spans="3:46" s="194" customFormat="1" ht="13.5" customHeight="1">
      <c r="C41" s="884"/>
      <c r="D41" s="884"/>
      <c r="E41" s="884"/>
      <c r="F41" s="884"/>
      <c r="G41" s="884"/>
      <c r="H41" s="1767"/>
      <c r="I41" s="1767"/>
      <c r="J41" s="1767"/>
      <c r="K41" s="1767"/>
      <c r="L41" s="1767"/>
      <c r="M41" s="1767"/>
      <c r="N41" s="1767"/>
      <c r="O41" s="1767"/>
      <c r="P41" s="1767"/>
      <c r="Q41" s="1767"/>
      <c r="R41" s="1767"/>
      <c r="S41" s="1767"/>
      <c r="T41" s="1767"/>
      <c r="U41" s="1767"/>
      <c r="V41" s="1767"/>
      <c r="W41" s="1767"/>
      <c r="X41" s="1767"/>
      <c r="Y41" s="1767"/>
      <c r="Z41" s="1767"/>
      <c r="AA41" s="1767"/>
      <c r="AB41" s="1767"/>
      <c r="AC41" s="1767"/>
      <c r="AD41" s="1767"/>
      <c r="AE41" s="1767"/>
      <c r="AF41" s="1767"/>
      <c r="AG41" s="1767"/>
      <c r="AH41" s="1767"/>
      <c r="AI41" s="1767"/>
      <c r="AJ41" s="1767"/>
      <c r="AK41" s="1767"/>
      <c r="AL41" s="1767"/>
      <c r="AM41" s="1767"/>
      <c r="AN41" s="1767"/>
      <c r="AO41" s="1767"/>
      <c r="AP41" s="1767"/>
      <c r="AQ41" s="1767"/>
      <c r="AR41" s="1767"/>
      <c r="AS41" s="1767"/>
      <c r="AT41" s="1767"/>
    </row>
    <row r="42" spans="3:46" s="194" customFormat="1" ht="13.5" customHeight="1">
      <c r="C42" s="889" t="s">
        <v>36</v>
      </c>
      <c r="D42" s="889"/>
      <c r="E42" s="889"/>
      <c r="F42" s="889"/>
      <c r="G42" s="889"/>
      <c r="H42" s="1768" t="s">
        <v>452</v>
      </c>
      <c r="I42" s="1769"/>
      <c r="J42" s="1769"/>
      <c r="K42" s="1769"/>
      <c r="L42" s="1770" t="s">
        <v>453</v>
      </c>
      <c r="M42" s="1769"/>
      <c r="N42" s="1769"/>
      <c r="O42" s="1769"/>
      <c r="P42" s="1769"/>
      <c r="Q42" s="1770" t="s">
        <v>454</v>
      </c>
      <c r="R42" s="1770"/>
      <c r="S42" s="1770"/>
      <c r="T42" s="1770"/>
      <c r="U42" s="1770"/>
      <c r="V42" s="1770"/>
      <c r="W42" s="1770"/>
      <c r="X42" s="1770"/>
      <c r="Y42" s="1770"/>
      <c r="Z42" s="1770"/>
      <c r="AA42" s="1770"/>
      <c r="AB42" s="1770"/>
      <c r="AC42" s="1770"/>
      <c r="AD42" s="1770"/>
      <c r="AE42" s="1770"/>
      <c r="AF42" s="1770"/>
      <c r="AG42" s="1770"/>
      <c r="AH42" s="1770"/>
      <c r="AI42" s="1770"/>
      <c r="AJ42" s="1770"/>
      <c r="AK42" s="1770"/>
      <c r="AL42" s="1770"/>
      <c r="AM42" s="1770"/>
      <c r="AN42" s="1770"/>
      <c r="AO42" s="1770"/>
      <c r="AP42" s="1770"/>
      <c r="AQ42" s="1770"/>
      <c r="AR42" s="1770"/>
      <c r="AS42" s="1770"/>
      <c r="AT42" s="1771"/>
    </row>
    <row r="43" spans="3:46" s="194" customFormat="1" ht="13.5" customHeight="1">
      <c r="C43" s="889"/>
      <c r="D43" s="889"/>
      <c r="E43" s="889"/>
      <c r="F43" s="889"/>
      <c r="G43" s="889"/>
      <c r="H43" s="1772"/>
      <c r="I43" s="1773"/>
      <c r="J43" s="1773"/>
      <c r="K43" s="1773"/>
      <c r="L43" s="1773"/>
      <c r="M43" s="1773"/>
      <c r="N43" s="1773"/>
      <c r="O43" s="1773"/>
      <c r="P43" s="1773"/>
      <c r="Q43" s="1773"/>
      <c r="R43" s="1773"/>
      <c r="S43" s="1773"/>
      <c r="T43" s="1773"/>
      <c r="U43" s="1773"/>
      <c r="V43" s="1773"/>
      <c r="W43" s="1773"/>
      <c r="X43" s="1773"/>
      <c r="Y43" s="1773"/>
      <c r="Z43" s="1773"/>
      <c r="AA43" s="1773"/>
      <c r="AB43" s="1773"/>
      <c r="AC43" s="1773"/>
      <c r="AD43" s="1773"/>
      <c r="AE43" s="1773"/>
      <c r="AF43" s="1773"/>
      <c r="AG43" s="1773"/>
      <c r="AH43" s="1773"/>
      <c r="AI43" s="1773"/>
      <c r="AJ43" s="1773"/>
      <c r="AK43" s="1773"/>
      <c r="AL43" s="1773"/>
      <c r="AM43" s="1773"/>
      <c r="AN43" s="1773"/>
      <c r="AO43" s="1773"/>
      <c r="AP43" s="1773"/>
      <c r="AQ43" s="1773"/>
      <c r="AR43" s="1773"/>
      <c r="AS43" s="1773"/>
      <c r="AT43" s="1774"/>
    </row>
    <row r="44" spans="3:46" s="194" customFormat="1" ht="13.5" customHeight="1">
      <c r="C44" s="889"/>
      <c r="D44" s="889"/>
      <c r="E44" s="889"/>
      <c r="F44" s="889"/>
      <c r="G44" s="889"/>
      <c r="H44" s="1772"/>
      <c r="I44" s="1773"/>
      <c r="J44" s="1773"/>
      <c r="K44" s="1773"/>
      <c r="L44" s="1773"/>
      <c r="M44" s="1773"/>
      <c r="N44" s="1773"/>
      <c r="O44" s="1773"/>
      <c r="P44" s="1773"/>
      <c r="Q44" s="1773"/>
      <c r="R44" s="1773"/>
      <c r="S44" s="1773"/>
      <c r="T44" s="1773"/>
      <c r="U44" s="1773"/>
      <c r="V44" s="1773"/>
      <c r="W44" s="1773"/>
      <c r="X44" s="1773"/>
      <c r="Y44" s="1773"/>
      <c r="Z44" s="1773"/>
      <c r="AA44" s="1773"/>
      <c r="AB44" s="1773"/>
      <c r="AC44" s="1773"/>
      <c r="AD44" s="1773"/>
      <c r="AE44" s="1773"/>
      <c r="AF44" s="1773"/>
      <c r="AG44" s="1773"/>
      <c r="AH44" s="1773"/>
      <c r="AI44" s="1773"/>
      <c r="AJ44" s="1773"/>
      <c r="AK44" s="1773"/>
      <c r="AL44" s="1773"/>
      <c r="AM44" s="1773"/>
      <c r="AN44" s="1773"/>
      <c r="AO44" s="1773"/>
      <c r="AP44" s="1773"/>
      <c r="AQ44" s="1773"/>
      <c r="AR44" s="1773"/>
      <c r="AS44" s="1773"/>
      <c r="AT44" s="1774"/>
    </row>
    <row r="45" spans="3:46" s="194" customFormat="1" ht="13.5" customHeight="1">
      <c r="C45" s="889"/>
      <c r="D45" s="889"/>
      <c r="E45" s="889"/>
      <c r="F45" s="889"/>
      <c r="G45" s="889"/>
      <c r="H45" s="1772"/>
      <c r="I45" s="1773"/>
      <c r="J45" s="1773"/>
      <c r="K45" s="1773"/>
      <c r="L45" s="1773"/>
      <c r="M45" s="1773"/>
      <c r="N45" s="1773"/>
      <c r="O45" s="1773"/>
      <c r="P45" s="1773"/>
      <c r="Q45" s="1773"/>
      <c r="R45" s="1773"/>
      <c r="S45" s="1773"/>
      <c r="T45" s="1773"/>
      <c r="U45" s="1773"/>
      <c r="V45" s="1773"/>
      <c r="W45" s="1773"/>
      <c r="X45" s="1773"/>
      <c r="Y45" s="1773"/>
      <c r="Z45" s="1773"/>
      <c r="AA45" s="1773"/>
      <c r="AB45" s="1773"/>
      <c r="AC45" s="1773"/>
      <c r="AD45" s="1773"/>
      <c r="AE45" s="1773"/>
      <c r="AF45" s="1773"/>
      <c r="AG45" s="1773"/>
      <c r="AH45" s="1773"/>
      <c r="AI45" s="1773"/>
      <c r="AJ45" s="1773"/>
      <c r="AK45" s="1773"/>
      <c r="AL45" s="1773"/>
      <c r="AM45" s="1773"/>
      <c r="AN45" s="1773"/>
      <c r="AO45" s="1773"/>
      <c r="AP45" s="1773"/>
      <c r="AQ45" s="1773"/>
      <c r="AR45" s="1773"/>
      <c r="AS45" s="1773"/>
      <c r="AT45" s="1774"/>
    </row>
    <row r="46" spans="3:46" s="194" customFormat="1" ht="13.5" customHeight="1">
      <c r="C46" s="889"/>
      <c r="D46" s="889"/>
      <c r="E46" s="889"/>
      <c r="F46" s="889"/>
      <c r="G46" s="889"/>
      <c r="H46" s="1772"/>
      <c r="I46" s="1773"/>
      <c r="J46" s="1773"/>
      <c r="K46" s="1773"/>
      <c r="L46" s="1773"/>
      <c r="M46" s="1773"/>
      <c r="N46" s="1773"/>
      <c r="O46" s="1773"/>
      <c r="P46" s="1773"/>
      <c r="Q46" s="1773"/>
      <c r="R46" s="1773"/>
      <c r="S46" s="1773"/>
      <c r="T46" s="1773"/>
      <c r="U46" s="1773"/>
      <c r="V46" s="1773"/>
      <c r="W46" s="1773"/>
      <c r="X46" s="1773"/>
      <c r="Y46" s="1773"/>
      <c r="Z46" s="1773"/>
      <c r="AA46" s="1773"/>
      <c r="AB46" s="1773"/>
      <c r="AC46" s="1773"/>
      <c r="AD46" s="1773"/>
      <c r="AE46" s="1773"/>
      <c r="AF46" s="1773"/>
      <c r="AG46" s="1773"/>
      <c r="AH46" s="1773"/>
      <c r="AI46" s="1773"/>
      <c r="AJ46" s="1773"/>
      <c r="AK46" s="1773"/>
      <c r="AL46" s="1773"/>
      <c r="AM46" s="1773"/>
      <c r="AN46" s="1773"/>
      <c r="AO46" s="1773"/>
      <c r="AP46" s="1773"/>
      <c r="AQ46" s="1773"/>
      <c r="AR46" s="1773"/>
      <c r="AS46" s="1773"/>
      <c r="AT46" s="1774"/>
    </row>
    <row r="47" spans="3:46" s="194" customFormat="1" ht="13.5" customHeight="1">
      <c r="C47" s="889"/>
      <c r="D47" s="889"/>
      <c r="E47" s="889"/>
      <c r="F47" s="889"/>
      <c r="G47" s="889"/>
      <c r="H47" s="1775"/>
      <c r="I47" s="1776"/>
      <c r="J47" s="1776"/>
      <c r="K47" s="1776"/>
      <c r="L47" s="1776"/>
      <c r="M47" s="1776"/>
      <c r="N47" s="1776"/>
      <c r="O47" s="1776"/>
      <c r="P47" s="1776"/>
      <c r="Q47" s="1776"/>
      <c r="R47" s="1776"/>
      <c r="S47" s="1776"/>
      <c r="T47" s="1776"/>
      <c r="U47" s="1776"/>
      <c r="V47" s="1776"/>
      <c r="W47" s="1776"/>
      <c r="X47" s="1776"/>
      <c r="Y47" s="1776"/>
      <c r="Z47" s="1776"/>
      <c r="AA47" s="1776"/>
      <c r="AB47" s="1776"/>
      <c r="AC47" s="1776"/>
      <c r="AD47" s="1776"/>
      <c r="AE47" s="1776"/>
      <c r="AF47" s="1776"/>
      <c r="AG47" s="1776"/>
      <c r="AH47" s="1776"/>
      <c r="AI47" s="1776"/>
      <c r="AJ47" s="1776"/>
      <c r="AK47" s="1776"/>
      <c r="AL47" s="1776"/>
      <c r="AM47" s="1776"/>
      <c r="AN47" s="1776"/>
      <c r="AO47" s="1776"/>
      <c r="AP47" s="1776"/>
      <c r="AQ47" s="1776"/>
      <c r="AR47" s="1776"/>
      <c r="AS47" s="1776"/>
      <c r="AT47" s="1777"/>
    </row>
    <row r="48" spans="3:46" s="194" customFormat="1" ht="13.5" customHeight="1">
      <c r="C48" s="192"/>
      <c r="D48" s="13"/>
      <c r="E48" s="13"/>
      <c r="F48" s="13"/>
      <c r="G48" s="13"/>
      <c r="H48" s="13"/>
      <c r="I48" s="13"/>
      <c r="J48" s="1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row>
    <row r="49" spans="3:46" s="12" customFormat="1" ht="13.5" customHeight="1">
      <c r="C49" s="270"/>
      <c r="D49" s="270"/>
      <c r="E49" s="270"/>
      <c r="F49" s="270"/>
      <c r="G49" s="270"/>
      <c r="H49" s="270"/>
      <c r="I49" s="270"/>
      <c r="J49" s="270"/>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row>
    <row r="50" spans="3:46" s="12" customFormat="1" ht="13.5" customHeight="1">
      <c r="C50" s="135" t="s">
        <v>80</v>
      </c>
      <c r="D50" s="270"/>
      <c r="E50" s="270"/>
      <c r="F50" s="270"/>
      <c r="G50" s="270"/>
      <c r="H50" s="270"/>
      <c r="I50" s="270"/>
      <c r="J50" s="270"/>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c r="AP50" s="614"/>
      <c r="AQ50" s="614"/>
      <c r="AR50" s="614"/>
      <c r="AS50" s="614"/>
      <c r="AT50" s="614"/>
    </row>
    <row r="51" spans="3:46" s="12" customFormat="1" ht="13.5" customHeight="1">
      <c r="C51" s="198"/>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200"/>
    </row>
    <row r="52" spans="3:46" s="12" customFormat="1" ht="13.5" customHeight="1">
      <c r="C52" s="209">
        <v>1</v>
      </c>
      <c r="D52" s="14" t="s">
        <v>340</v>
      </c>
      <c r="E52" s="14" t="s">
        <v>294</v>
      </c>
      <c r="F52" s="14"/>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202"/>
    </row>
    <row r="53" spans="3:46" s="12" customFormat="1" ht="13.5" customHeight="1">
      <c r="C53" s="201"/>
      <c r="D53" s="1778"/>
      <c r="E53" s="1779"/>
      <c r="F53" s="1779"/>
      <c r="G53" s="1779"/>
      <c r="H53" s="1779"/>
      <c r="I53" s="1779"/>
      <c r="J53" s="1779"/>
      <c r="K53" s="1779"/>
      <c r="L53" s="1779"/>
      <c r="M53" s="1779"/>
      <c r="N53" s="1779"/>
      <c r="O53" s="1779"/>
      <c r="P53" s="1779"/>
      <c r="Q53" s="1779"/>
      <c r="R53" s="1779"/>
      <c r="S53" s="1779"/>
      <c r="T53" s="1779"/>
      <c r="U53" s="1779"/>
      <c r="V53" s="1779"/>
      <c r="W53" s="1779"/>
      <c r="X53" s="1779"/>
      <c r="Y53" s="1779"/>
      <c r="Z53" s="1779"/>
      <c r="AA53" s="1779"/>
      <c r="AB53" s="1779"/>
      <c r="AC53" s="1779"/>
      <c r="AD53" s="1779"/>
      <c r="AE53" s="1779"/>
      <c r="AF53" s="1779"/>
      <c r="AG53" s="1779"/>
      <c r="AH53" s="1779"/>
      <c r="AI53" s="1779"/>
      <c r="AJ53" s="1779"/>
      <c r="AK53" s="1779"/>
      <c r="AL53" s="1779"/>
      <c r="AM53" s="1779"/>
      <c r="AN53" s="1779"/>
      <c r="AO53" s="1779"/>
      <c r="AP53" s="1779"/>
      <c r="AQ53" s="1779"/>
      <c r="AR53" s="1780"/>
      <c r="AS53" s="135"/>
      <c r="AT53" s="202"/>
    </row>
    <row r="54" spans="3:46" s="12" customFormat="1" ht="13.5" customHeight="1">
      <c r="C54" s="201"/>
      <c r="D54" s="1781"/>
      <c r="E54" s="1782"/>
      <c r="F54" s="1782"/>
      <c r="G54" s="1782"/>
      <c r="H54" s="1782"/>
      <c r="I54" s="1782"/>
      <c r="J54" s="1782"/>
      <c r="K54" s="1782"/>
      <c r="L54" s="1782"/>
      <c r="M54" s="1782"/>
      <c r="N54" s="1782"/>
      <c r="O54" s="1782"/>
      <c r="P54" s="1782"/>
      <c r="Q54" s="1782"/>
      <c r="R54" s="1782"/>
      <c r="S54" s="1782"/>
      <c r="T54" s="1782"/>
      <c r="U54" s="1782"/>
      <c r="V54" s="1782"/>
      <c r="W54" s="1782"/>
      <c r="X54" s="1782"/>
      <c r="Y54" s="1782"/>
      <c r="Z54" s="1782"/>
      <c r="AA54" s="1782"/>
      <c r="AB54" s="1782"/>
      <c r="AC54" s="1782"/>
      <c r="AD54" s="1782"/>
      <c r="AE54" s="1782"/>
      <c r="AF54" s="1782"/>
      <c r="AG54" s="1782"/>
      <c r="AH54" s="1782"/>
      <c r="AI54" s="1782"/>
      <c r="AJ54" s="1782"/>
      <c r="AK54" s="1782"/>
      <c r="AL54" s="1782"/>
      <c r="AM54" s="1782"/>
      <c r="AN54" s="1782"/>
      <c r="AO54" s="1782"/>
      <c r="AP54" s="1782"/>
      <c r="AQ54" s="1782"/>
      <c r="AR54" s="1783"/>
      <c r="AS54" s="135"/>
      <c r="AT54" s="202"/>
    </row>
    <row r="55" spans="3:46" s="12" customFormat="1" ht="13.5" customHeight="1">
      <c r="C55" s="209">
        <v>2</v>
      </c>
      <c r="D55" s="14" t="s">
        <v>340</v>
      </c>
      <c r="E55" s="14" t="s">
        <v>295</v>
      </c>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202"/>
    </row>
    <row r="56" spans="3:46" s="12" customFormat="1" ht="13.5" customHeight="1">
      <c r="C56" s="201"/>
      <c r="D56" s="1778"/>
      <c r="E56" s="1779"/>
      <c r="F56" s="1779"/>
      <c r="G56" s="1779"/>
      <c r="H56" s="1779"/>
      <c r="I56" s="1779"/>
      <c r="J56" s="1779"/>
      <c r="K56" s="1779"/>
      <c r="L56" s="1779"/>
      <c r="M56" s="1779"/>
      <c r="N56" s="1779"/>
      <c r="O56" s="1779"/>
      <c r="P56" s="1779"/>
      <c r="Q56" s="1779"/>
      <c r="R56" s="1779"/>
      <c r="S56" s="1779"/>
      <c r="T56" s="1779"/>
      <c r="U56" s="1779"/>
      <c r="V56" s="1779"/>
      <c r="W56" s="1779"/>
      <c r="X56" s="1779"/>
      <c r="Y56" s="1779"/>
      <c r="Z56" s="1779"/>
      <c r="AA56" s="1779"/>
      <c r="AB56" s="1779"/>
      <c r="AC56" s="1779"/>
      <c r="AD56" s="1779"/>
      <c r="AE56" s="1779"/>
      <c r="AF56" s="1779"/>
      <c r="AG56" s="1779"/>
      <c r="AH56" s="1779"/>
      <c r="AI56" s="1779"/>
      <c r="AJ56" s="1779"/>
      <c r="AK56" s="1779"/>
      <c r="AL56" s="1779"/>
      <c r="AM56" s="1779"/>
      <c r="AN56" s="1779"/>
      <c r="AO56" s="1779"/>
      <c r="AP56" s="1779"/>
      <c r="AQ56" s="1779"/>
      <c r="AR56" s="1780"/>
      <c r="AS56" s="135"/>
      <c r="AT56" s="202"/>
    </row>
    <row r="57" spans="3:46" s="12" customFormat="1" ht="13.5" customHeight="1">
      <c r="C57" s="201"/>
      <c r="D57" s="1781"/>
      <c r="E57" s="1782"/>
      <c r="F57" s="1782"/>
      <c r="G57" s="1782"/>
      <c r="H57" s="1782"/>
      <c r="I57" s="1782"/>
      <c r="J57" s="1782"/>
      <c r="K57" s="1782"/>
      <c r="L57" s="1782"/>
      <c r="M57" s="1782"/>
      <c r="N57" s="1782"/>
      <c r="O57" s="1782"/>
      <c r="P57" s="1782"/>
      <c r="Q57" s="1782"/>
      <c r="R57" s="1782"/>
      <c r="S57" s="1782"/>
      <c r="T57" s="1782"/>
      <c r="U57" s="1782"/>
      <c r="V57" s="1782"/>
      <c r="W57" s="1782"/>
      <c r="X57" s="1782"/>
      <c r="Y57" s="1782"/>
      <c r="Z57" s="1782"/>
      <c r="AA57" s="1782"/>
      <c r="AB57" s="1782"/>
      <c r="AC57" s="1782"/>
      <c r="AD57" s="1782"/>
      <c r="AE57" s="1782"/>
      <c r="AF57" s="1782"/>
      <c r="AG57" s="1782"/>
      <c r="AH57" s="1782"/>
      <c r="AI57" s="1782"/>
      <c r="AJ57" s="1782"/>
      <c r="AK57" s="1782"/>
      <c r="AL57" s="1782"/>
      <c r="AM57" s="1782"/>
      <c r="AN57" s="1782"/>
      <c r="AO57" s="1782"/>
      <c r="AP57" s="1782"/>
      <c r="AQ57" s="1782"/>
      <c r="AR57" s="1783"/>
      <c r="AS57" s="135"/>
      <c r="AT57" s="202"/>
    </row>
    <row r="58" spans="3:46" s="12" customFormat="1" ht="13.5" customHeight="1">
      <c r="C58" s="209">
        <v>3</v>
      </c>
      <c r="D58" s="14" t="s">
        <v>340</v>
      </c>
      <c r="E58" s="14" t="s">
        <v>81</v>
      </c>
      <c r="F58" s="14"/>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202"/>
    </row>
    <row r="59" spans="3:46" s="12" customFormat="1" ht="13.5" customHeight="1">
      <c r="C59" s="201"/>
      <c r="D59" s="1778"/>
      <c r="E59" s="1779"/>
      <c r="F59" s="1779"/>
      <c r="G59" s="1779"/>
      <c r="H59" s="1779"/>
      <c r="I59" s="1779"/>
      <c r="J59" s="1779"/>
      <c r="K59" s="1779"/>
      <c r="L59" s="1779"/>
      <c r="M59" s="1779"/>
      <c r="N59" s="1779"/>
      <c r="O59" s="1779"/>
      <c r="P59" s="1779"/>
      <c r="Q59" s="1779"/>
      <c r="R59" s="1779"/>
      <c r="S59" s="1779"/>
      <c r="T59" s="1779"/>
      <c r="U59" s="1779"/>
      <c r="V59" s="1779"/>
      <c r="W59" s="1779"/>
      <c r="X59" s="1779"/>
      <c r="Y59" s="1779"/>
      <c r="Z59" s="1779"/>
      <c r="AA59" s="1779"/>
      <c r="AB59" s="1779"/>
      <c r="AC59" s="1779"/>
      <c r="AD59" s="1779"/>
      <c r="AE59" s="1779"/>
      <c r="AF59" s="1779"/>
      <c r="AG59" s="1779"/>
      <c r="AH59" s="1779"/>
      <c r="AI59" s="1779"/>
      <c r="AJ59" s="1779"/>
      <c r="AK59" s="1779"/>
      <c r="AL59" s="1779"/>
      <c r="AM59" s="1779"/>
      <c r="AN59" s="1779"/>
      <c r="AO59" s="1779"/>
      <c r="AP59" s="1779"/>
      <c r="AQ59" s="1779"/>
      <c r="AR59" s="1780"/>
      <c r="AS59" s="135"/>
      <c r="AT59" s="202"/>
    </row>
    <row r="60" spans="3:46" s="12" customFormat="1" ht="13.5" customHeight="1">
      <c r="C60" s="201"/>
      <c r="D60" s="1781"/>
      <c r="E60" s="1782"/>
      <c r="F60" s="1782"/>
      <c r="G60" s="1782"/>
      <c r="H60" s="1782"/>
      <c r="I60" s="1782"/>
      <c r="J60" s="1782"/>
      <c r="K60" s="1782"/>
      <c r="L60" s="1782"/>
      <c r="M60" s="1782"/>
      <c r="N60" s="1782"/>
      <c r="O60" s="1782"/>
      <c r="P60" s="1782"/>
      <c r="Q60" s="1782"/>
      <c r="R60" s="1782"/>
      <c r="S60" s="1782"/>
      <c r="T60" s="1782"/>
      <c r="U60" s="1782"/>
      <c r="V60" s="1782"/>
      <c r="W60" s="1782"/>
      <c r="X60" s="1782"/>
      <c r="Y60" s="1782"/>
      <c r="Z60" s="1782"/>
      <c r="AA60" s="1782"/>
      <c r="AB60" s="1782"/>
      <c r="AC60" s="1782"/>
      <c r="AD60" s="1782"/>
      <c r="AE60" s="1782"/>
      <c r="AF60" s="1782"/>
      <c r="AG60" s="1782"/>
      <c r="AH60" s="1782"/>
      <c r="AI60" s="1782"/>
      <c r="AJ60" s="1782"/>
      <c r="AK60" s="1782"/>
      <c r="AL60" s="1782"/>
      <c r="AM60" s="1782"/>
      <c r="AN60" s="1782"/>
      <c r="AO60" s="1782"/>
      <c r="AP60" s="1782"/>
      <c r="AQ60" s="1782"/>
      <c r="AR60" s="1783"/>
      <c r="AS60" s="135"/>
      <c r="AT60" s="202"/>
    </row>
    <row r="61" spans="3:46" s="12" customFormat="1" ht="13.5" customHeight="1">
      <c r="C61" s="209">
        <v>4</v>
      </c>
      <c r="D61" s="14" t="s">
        <v>340</v>
      </c>
      <c r="E61" s="14" t="s">
        <v>82</v>
      </c>
      <c r="F61" s="14"/>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202"/>
    </row>
    <row r="62" spans="3:46" s="12" customFormat="1" ht="13.5" customHeight="1">
      <c r="C62" s="201"/>
      <c r="D62" s="1784"/>
      <c r="E62" s="1779"/>
      <c r="F62" s="1779"/>
      <c r="G62" s="1779"/>
      <c r="H62" s="1779"/>
      <c r="I62" s="1779"/>
      <c r="J62" s="1779"/>
      <c r="K62" s="1779"/>
      <c r="L62" s="1779"/>
      <c r="M62" s="1779"/>
      <c r="N62" s="1779"/>
      <c r="O62" s="1779"/>
      <c r="P62" s="1779"/>
      <c r="Q62" s="1779"/>
      <c r="R62" s="1779"/>
      <c r="S62" s="1779"/>
      <c r="T62" s="1779"/>
      <c r="U62" s="1779"/>
      <c r="V62" s="1779"/>
      <c r="W62" s="1779"/>
      <c r="X62" s="1779"/>
      <c r="Y62" s="1779"/>
      <c r="Z62" s="1779"/>
      <c r="AA62" s="1779"/>
      <c r="AB62" s="1779"/>
      <c r="AC62" s="1779"/>
      <c r="AD62" s="1779"/>
      <c r="AE62" s="1779"/>
      <c r="AF62" s="1779"/>
      <c r="AG62" s="1779"/>
      <c r="AH62" s="1779"/>
      <c r="AI62" s="1779"/>
      <c r="AJ62" s="1779"/>
      <c r="AK62" s="1779"/>
      <c r="AL62" s="1779"/>
      <c r="AM62" s="1779"/>
      <c r="AN62" s="1779"/>
      <c r="AO62" s="1779"/>
      <c r="AP62" s="1779"/>
      <c r="AQ62" s="1779"/>
      <c r="AR62" s="1780"/>
      <c r="AS62" s="135"/>
      <c r="AT62" s="202"/>
    </row>
    <row r="63" spans="3:46" s="12" customFormat="1" ht="13.5" customHeight="1">
      <c r="C63" s="201"/>
      <c r="D63" s="1785"/>
      <c r="E63" s="1773"/>
      <c r="F63" s="1773"/>
      <c r="G63" s="1773"/>
      <c r="H63" s="1773"/>
      <c r="I63" s="1773"/>
      <c r="J63" s="1773"/>
      <c r="K63" s="1773"/>
      <c r="L63" s="1773"/>
      <c r="M63" s="1773"/>
      <c r="N63" s="1773"/>
      <c r="O63" s="1773"/>
      <c r="P63" s="1773"/>
      <c r="Q63" s="1773"/>
      <c r="R63" s="1773"/>
      <c r="S63" s="1773"/>
      <c r="T63" s="1773"/>
      <c r="U63" s="1773"/>
      <c r="V63" s="1773"/>
      <c r="W63" s="1773"/>
      <c r="X63" s="1773"/>
      <c r="Y63" s="1773"/>
      <c r="Z63" s="1773"/>
      <c r="AA63" s="1773"/>
      <c r="AB63" s="1773"/>
      <c r="AC63" s="1773"/>
      <c r="AD63" s="1773"/>
      <c r="AE63" s="1773"/>
      <c r="AF63" s="1773"/>
      <c r="AG63" s="1773"/>
      <c r="AH63" s="1773"/>
      <c r="AI63" s="1773"/>
      <c r="AJ63" s="1773"/>
      <c r="AK63" s="1773"/>
      <c r="AL63" s="1773"/>
      <c r="AM63" s="1773"/>
      <c r="AN63" s="1773"/>
      <c r="AO63" s="1773"/>
      <c r="AP63" s="1773"/>
      <c r="AQ63" s="1773"/>
      <c r="AR63" s="1786"/>
      <c r="AS63" s="135"/>
      <c r="AT63" s="202"/>
    </row>
    <row r="64" spans="3:46" s="12" customFormat="1" ht="13.5" customHeight="1">
      <c r="C64" s="201"/>
      <c r="D64" s="1781"/>
      <c r="E64" s="1782"/>
      <c r="F64" s="1782"/>
      <c r="G64" s="1782"/>
      <c r="H64" s="1782"/>
      <c r="I64" s="1782"/>
      <c r="J64" s="1782"/>
      <c r="K64" s="1782"/>
      <c r="L64" s="1782"/>
      <c r="M64" s="1782"/>
      <c r="N64" s="1782"/>
      <c r="O64" s="1782"/>
      <c r="P64" s="1782"/>
      <c r="Q64" s="1782"/>
      <c r="R64" s="1782"/>
      <c r="S64" s="1782"/>
      <c r="T64" s="1782"/>
      <c r="U64" s="1782"/>
      <c r="V64" s="1782"/>
      <c r="W64" s="1782"/>
      <c r="X64" s="1782"/>
      <c r="Y64" s="1782"/>
      <c r="Z64" s="1782"/>
      <c r="AA64" s="1782"/>
      <c r="AB64" s="1782"/>
      <c r="AC64" s="1782"/>
      <c r="AD64" s="1782"/>
      <c r="AE64" s="1782"/>
      <c r="AF64" s="1782"/>
      <c r="AG64" s="1782"/>
      <c r="AH64" s="1782"/>
      <c r="AI64" s="1782"/>
      <c r="AJ64" s="1782"/>
      <c r="AK64" s="1782"/>
      <c r="AL64" s="1782"/>
      <c r="AM64" s="1782"/>
      <c r="AN64" s="1782"/>
      <c r="AO64" s="1782"/>
      <c r="AP64" s="1782"/>
      <c r="AQ64" s="1782"/>
      <c r="AR64" s="1783"/>
      <c r="AS64" s="135"/>
      <c r="AT64" s="202"/>
    </row>
    <row r="65" spans="3:46" s="12" customFormat="1" ht="13.5" customHeight="1">
      <c r="C65" s="209">
        <v>5</v>
      </c>
      <c r="D65" s="14" t="s">
        <v>340</v>
      </c>
      <c r="E65" s="14" t="s">
        <v>83</v>
      </c>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202"/>
    </row>
    <row r="66" spans="3:46" s="12" customFormat="1" ht="13.5" customHeight="1">
      <c r="C66" s="201"/>
      <c r="D66" s="1784"/>
      <c r="E66" s="1787"/>
      <c r="F66" s="1787"/>
      <c r="G66" s="1787"/>
      <c r="H66" s="1787"/>
      <c r="I66" s="1787"/>
      <c r="J66" s="1787"/>
      <c r="K66" s="1787"/>
      <c r="L66" s="1787"/>
      <c r="M66" s="1787"/>
      <c r="N66" s="1787"/>
      <c r="O66" s="1787"/>
      <c r="P66" s="1787"/>
      <c r="Q66" s="1787"/>
      <c r="R66" s="1787"/>
      <c r="S66" s="1787"/>
      <c r="T66" s="1787"/>
      <c r="U66" s="1787"/>
      <c r="V66" s="1787"/>
      <c r="W66" s="1787"/>
      <c r="X66" s="1787"/>
      <c r="Y66" s="1779"/>
      <c r="Z66" s="1779"/>
      <c r="AA66" s="1779"/>
      <c r="AB66" s="1779"/>
      <c r="AC66" s="1779"/>
      <c r="AD66" s="1779"/>
      <c r="AE66" s="1779"/>
      <c r="AF66" s="1779"/>
      <c r="AG66" s="1779"/>
      <c r="AH66" s="1779"/>
      <c r="AI66" s="1779"/>
      <c r="AJ66" s="1779"/>
      <c r="AK66" s="1779"/>
      <c r="AL66" s="1779"/>
      <c r="AM66" s="1779"/>
      <c r="AN66" s="1779"/>
      <c r="AO66" s="1779"/>
      <c r="AP66" s="1779"/>
      <c r="AQ66" s="1779"/>
      <c r="AR66" s="1780"/>
      <c r="AS66" s="135"/>
      <c r="AT66" s="202"/>
    </row>
    <row r="67" spans="3:46" s="12" customFormat="1" ht="13.5" customHeight="1">
      <c r="C67" s="201"/>
      <c r="D67" s="1788"/>
      <c r="E67" s="1789"/>
      <c r="F67" s="1789"/>
      <c r="G67" s="1789"/>
      <c r="H67" s="1789"/>
      <c r="I67" s="1789"/>
      <c r="J67" s="1789"/>
      <c r="K67" s="1789"/>
      <c r="L67" s="1789"/>
      <c r="M67" s="1789"/>
      <c r="N67" s="1789"/>
      <c r="O67" s="1789"/>
      <c r="P67" s="1789"/>
      <c r="Q67" s="1789"/>
      <c r="R67" s="1789"/>
      <c r="S67" s="1789"/>
      <c r="T67" s="1789"/>
      <c r="U67" s="1789"/>
      <c r="V67" s="1789"/>
      <c r="W67" s="1789"/>
      <c r="X67" s="1773"/>
      <c r="Y67" s="1773"/>
      <c r="Z67" s="1773"/>
      <c r="AA67" s="1773"/>
      <c r="AB67" s="1773"/>
      <c r="AC67" s="1773"/>
      <c r="AD67" s="1773"/>
      <c r="AE67" s="1773"/>
      <c r="AF67" s="1773"/>
      <c r="AG67" s="1773"/>
      <c r="AH67" s="1773"/>
      <c r="AI67" s="1773"/>
      <c r="AJ67" s="1773"/>
      <c r="AK67" s="1773"/>
      <c r="AL67" s="1773"/>
      <c r="AM67" s="1773"/>
      <c r="AN67" s="1773"/>
      <c r="AO67" s="1773"/>
      <c r="AP67" s="1773"/>
      <c r="AQ67" s="1773"/>
      <c r="AR67" s="1786"/>
      <c r="AS67" s="135"/>
      <c r="AT67" s="202"/>
    </row>
    <row r="68" spans="3:46" s="12" customFormat="1" ht="13.5" customHeight="1">
      <c r="C68" s="201"/>
      <c r="D68" s="1788"/>
      <c r="E68" s="1789"/>
      <c r="F68" s="1789"/>
      <c r="G68" s="1789"/>
      <c r="H68" s="1789"/>
      <c r="I68" s="1789"/>
      <c r="J68" s="1789"/>
      <c r="K68" s="1789"/>
      <c r="L68" s="1789"/>
      <c r="M68" s="1789"/>
      <c r="N68" s="1789"/>
      <c r="O68" s="1789"/>
      <c r="P68" s="1789"/>
      <c r="Q68" s="1789"/>
      <c r="R68" s="1789"/>
      <c r="S68" s="1789"/>
      <c r="T68" s="1789"/>
      <c r="U68" s="1789"/>
      <c r="V68" s="1789"/>
      <c r="W68" s="1789"/>
      <c r="X68" s="1773"/>
      <c r="Y68" s="1773"/>
      <c r="Z68" s="1773"/>
      <c r="AA68" s="1773"/>
      <c r="AB68" s="1773"/>
      <c r="AC68" s="1773"/>
      <c r="AD68" s="1773"/>
      <c r="AE68" s="1773"/>
      <c r="AF68" s="1773"/>
      <c r="AG68" s="1773"/>
      <c r="AH68" s="1773"/>
      <c r="AI68" s="1773"/>
      <c r="AJ68" s="1773"/>
      <c r="AK68" s="1773"/>
      <c r="AL68" s="1773"/>
      <c r="AM68" s="1773"/>
      <c r="AN68" s="1773"/>
      <c r="AO68" s="1773"/>
      <c r="AP68" s="1773"/>
      <c r="AQ68" s="1773"/>
      <c r="AR68" s="1786"/>
      <c r="AS68" s="135"/>
      <c r="AT68" s="202"/>
    </row>
    <row r="69" spans="3:46" s="12" customFormat="1" ht="13.5" customHeight="1">
      <c r="C69" s="201"/>
      <c r="D69" s="1788"/>
      <c r="E69" s="1789"/>
      <c r="F69" s="1789"/>
      <c r="G69" s="1789"/>
      <c r="H69" s="1789"/>
      <c r="I69" s="1789"/>
      <c r="J69" s="1789"/>
      <c r="K69" s="1789"/>
      <c r="L69" s="1789"/>
      <c r="M69" s="1789"/>
      <c r="N69" s="1789"/>
      <c r="O69" s="1789"/>
      <c r="P69" s="1789"/>
      <c r="Q69" s="1789"/>
      <c r="R69" s="1789"/>
      <c r="S69" s="1789"/>
      <c r="T69" s="1789"/>
      <c r="U69" s="1789"/>
      <c r="V69" s="1789"/>
      <c r="W69" s="1789"/>
      <c r="X69" s="1773"/>
      <c r="Y69" s="1773"/>
      <c r="Z69" s="1773"/>
      <c r="AA69" s="1773"/>
      <c r="AB69" s="1773"/>
      <c r="AC69" s="1773"/>
      <c r="AD69" s="1773"/>
      <c r="AE69" s="1773"/>
      <c r="AF69" s="1773"/>
      <c r="AG69" s="1773"/>
      <c r="AH69" s="1773"/>
      <c r="AI69" s="1773"/>
      <c r="AJ69" s="1773"/>
      <c r="AK69" s="1773"/>
      <c r="AL69" s="1773"/>
      <c r="AM69" s="1773"/>
      <c r="AN69" s="1773"/>
      <c r="AO69" s="1773"/>
      <c r="AP69" s="1773"/>
      <c r="AQ69" s="1773"/>
      <c r="AR69" s="1786"/>
      <c r="AS69" s="135"/>
      <c r="AT69" s="202"/>
    </row>
    <row r="70" spans="3:46" s="12" customFormat="1" ht="13.5" customHeight="1">
      <c r="C70" s="201"/>
      <c r="D70" s="1788"/>
      <c r="E70" s="1789"/>
      <c r="F70" s="1789"/>
      <c r="G70" s="1789"/>
      <c r="H70" s="1789"/>
      <c r="I70" s="1789"/>
      <c r="J70" s="1789"/>
      <c r="K70" s="1789"/>
      <c r="L70" s="1789"/>
      <c r="M70" s="1789"/>
      <c r="N70" s="1789"/>
      <c r="O70" s="1789"/>
      <c r="P70" s="1789"/>
      <c r="Q70" s="1789"/>
      <c r="R70" s="1789"/>
      <c r="S70" s="1789"/>
      <c r="T70" s="1789"/>
      <c r="U70" s="1789"/>
      <c r="V70" s="1789"/>
      <c r="W70" s="1789"/>
      <c r="X70" s="1773"/>
      <c r="Y70" s="1773"/>
      <c r="Z70" s="1773"/>
      <c r="AA70" s="1773"/>
      <c r="AB70" s="1773"/>
      <c r="AC70" s="1773"/>
      <c r="AD70" s="1773"/>
      <c r="AE70" s="1773"/>
      <c r="AF70" s="1773"/>
      <c r="AG70" s="1773"/>
      <c r="AH70" s="1773"/>
      <c r="AI70" s="1773"/>
      <c r="AJ70" s="1773"/>
      <c r="AK70" s="1773"/>
      <c r="AL70" s="1773"/>
      <c r="AM70" s="1773"/>
      <c r="AN70" s="1773"/>
      <c r="AO70" s="1773"/>
      <c r="AP70" s="1773"/>
      <c r="AQ70" s="1773"/>
      <c r="AR70" s="1786"/>
      <c r="AS70" s="135"/>
      <c r="AT70" s="202"/>
    </row>
    <row r="71" spans="3:46" s="12" customFormat="1" ht="13.5" customHeight="1">
      <c r="C71" s="201"/>
      <c r="D71" s="1788"/>
      <c r="E71" s="1789"/>
      <c r="F71" s="1789"/>
      <c r="G71" s="1789"/>
      <c r="H71" s="1789"/>
      <c r="I71" s="1789"/>
      <c r="J71" s="1789"/>
      <c r="K71" s="1789"/>
      <c r="L71" s="1789"/>
      <c r="M71" s="1789"/>
      <c r="N71" s="1789"/>
      <c r="O71" s="1789"/>
      <c r="P71" s="1789"/>
      <c r="Q71" s="1789"/>
      <c r="R71" s="1789"/>
      <c r="S71" s="1789"/>
      <c r="T71" s="1789"/>
      <c r="U71" s="1789"/>
      <c r="V71" s="1789"/>
      <c r="W71" s="1789"/>
      <c r="X71" s="1773"/>
      <c r="Y71" s="1773"/>
      <c r="Z71" s="1773"/>
      <c r="AA71" s="1773"/>
      <c r="AB71" s="1773"/>
      <c r="AC71" s="1773"/>
      <c r="AD71" s="1773"/>
      <c r="AE71" s="1773"/>
      <c r="AF71" s="1773"/>
      <c r="AG71" s="1773"/>
      <c r="AH71" s="1773"/>
      <c r="AI71" s="1773"/>
      <c r="AJ71" s="1773"/>
      <c r="AK71" s="1773"/>
      <c r="AL71" s="1773"/>
      <c r="AM71" s="1773"/>
      <c r="AN71" s="1773"/>
      <c r="AO71" s="1773"/>
      <c r="AP71" s="1773"/>
      <c r="AQ71" s="1773"/>
      <c r="AR71" s="1786"/>
      <c r="AS71" s="135"/>
      <c r="AT71" s="202"/>
    </row>
    <row r="72" spans="3:46" s="12" customFormat="1" ht="13.5" customHeight="1">
      <c r="C72" s="201"/>
      <c r="D72" s="1790"/>
      <c r="E72" s="1791"/>
      <c r="F72" s="1791"/>
      <c r="G72" s="1791"/>
      <c r="H72" s="1791"/>
      <c r="I72" s="1791"/>
      <c r="J72" s="1791"/>
      <c r="K72" s="1791"/>
      <c r="L72" s="1791"/>
      <c r="M72" s="1791"/>
      <c r="N72" s="1791"/>
      <c r="O72" s="1791"/>
      <c r="P72" s="1791"/>
      <c r="Q72" s="1791"/>
      <c r="R72" s="1791"/>
      <c r="S72" s="1791"/>
      <c r="T72" s="1791"/>
      <c r="U72" s="1791"/>
      <c r="V72" s="1791"/>
      <c r="W72" s="1791"/>
      <c r="X72" s="1782"/>
      <c r="Y72" s="1782"/>
      <c r="Z72" s="1782"/>
      <c r="AA72" s="1782"/>
      <c r="AB72" s="1782"/>
      <c r="AC72" s="1782"/>
      <c r="AD72" s="1782"/>
      <c r="AE72" s="1782"/>
      <c r="AF72" s="1782"/>
      <c r="AG72" s="1782"/>
      <c r="AH72" s="1782"/>
      <c r="AI72" s="1782"/>
      <c r="AJ72" s="1782"/>
      <c r="AK72" s="1782"/>
      <c r="AL72" s="1782"/>
      <c r="AM72" s="1782"/>
      <c r="AN72" s="1782"/>
      <c r="AO72" s="1782"/>
      <c r="AP72" s="1782"/>
      <c r="AQ72" s="1782"/>
      <c r="AR72" s="1783"/>
      <c r="AS72" s="135"/>
      <c r="AT72" s="202"/>
    </row>
    <row r="73" spans="3:46" s="12" customFormat="1" ht="13.5" customHeight="1">
      <c r="C73" s="203"/>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5"/>
    </row>
    <row r="74" spans="3:46" s="12" customFormat="1" ht="13.5" customHeight="1">
      <c r="C74" s="135"/>
      <c r="D74" s="270"/>
      <c r="E74" s="270"/>
      <c r="F74" s="270"/>
      <c r="G74" s="270"/>
      <c r="H74" s="270"/>
      <c r="I74" s="270"/>
      <c r="J74" s="270"/>
      <c r="K74" s="614"/>
      <c r="L74" s="614"/>
      <c r="M74" s="614"/>
      <c r="N74" s="614"/>
      <c r="O74" s="614"/>
      <c r="P74" s="614"/>
      <c r="Q74" s="614"/>
      <c r="R74" s="614"/>
      <c r="S74" s="614"/>
      <c r="T74" s="614"/>
      <c r="U74" s="614"/>
      <c r="V74" s="614"/>
      <c r="W74" s="614"/>
      <c r="X74" s="614"/>
      <c r="Y74" s="614"/>
      <c r="Z74" s="614"/>
      <c r="AA74" s="614"/>
      <c r="AB74" s="614"/>
      <c r="AC74" s="614"/>
      <c r="AD74" s="614"/>
      <c r="AE74" s="614"/>
      <c r="AF74" s="614"/>
      <c r="AG74" s="614"/>
      <c r="AH74" s="614"/>
      <c r="AI74" s="614"/>
      <c r="AJ74" s="614"/>
      <c r="AK74" s="614"/>
      <c r="AL74" s="614"/>
      <c r="AM74" s="614"/>
      <c r="AN74" s="614"/>
      <c r="AO74" s="614"/>
      <c r="AP74" s="614"/>
      <c r="AQ74" s="614"/>
      <c r="AR74" s="614"/>
      <c r="AS74" s="614"/>
      <c r="AT74" s="614"/>
    </row>
    <row r="75" spans="3:46">
      <c r="C75" s="135" t="s">
        <v>84</v>
      </c>
    </row>
    <row r="76" spans="3:46" s="12" customFormat="1" ht="13.5" customHeight="1">
      <c r="C76" s="1317" t="s">
        <v>25</v>
      </c>
      <c r="D76" s="1318"/>
      <c r="E76" s="1318"/>
      <c r="F76" s="1318"/>
      <c r="G76" s="1318"/>
      <c r="H76" s="1318"/>
      <c r="I76" s="1318"/>
      <c r="J76" s="1318"/>
      <c r="K76" s="1318"/>
      <c r="L76" s="1318"/>
      <c r="M76" s="1319"/>
      <c r="N76" s="1310" t="s">
        <v>176</v>
      </c>
      <c r="O76" s="1311"/>
      <c r="P76" s="1311"/>
      <c r="Q76" s="1311"/>
      <c r="R76" s="1311"/>
      <c r="S76" s="1311"/>
      <c r="T76" s="1311"/>
      <c r="U76" s="1311"/>
      <c r="V76" s="1311"/>
      <c r="W76" s="1311" t="s">
        <v>0</v>
      </c>
      <c r="X76" s="1311"/>
      <c r="Y76" s="1311"/>
      <c r="Z76" s="1311"/>
      <c r="AA76" s="1311"/>
      <c r="AB76" s="1311"/>
      <c r="AC76" s="1311"/>
      <c r="AD76" s="1311"/>
      <c r="AE76" s="1311"/>
      <c r="AF76" s="1311" t="s">
        <v>139</v>
      </c>
      <c r="AG76" s="1311"/>
      <c r="AH76" s="1311"/>
      <c r="AI76" s="1311"/>
      <c r="AJ76" s="1311"/>
      <c r="AK76" s="1311"/>
      <c r="AL76" s="1314" t="s">
        <v>71</v>
      </c>
      <c r="AM76" s="1314"/>
      <c r="AN76" s="1314"/>
      <c r="AO76" s="1314"/>
      <c r="AP76" s="1314"/>
      <c r="AQ76" s="1314"/>
      <c r="AR76" s="1314"/>
      <c r="AS76" s="1314"/>
      <c r="AT76" s="1315"/>
    </row>
    <row r="77" spans="3:46" s="12" customFormat="1" ht="13.5" customHeight="1">
      <c r="C77" s="1320"/>
      <c r="D77" s="1307"/>
      <c r="E77" s="1307"/>
      <c r="F77" s="1307"/>
      <c r="G77" s="1307"/>
      <c r="H77" s="1307"/>
      <c r="I77" s="1307"/>
      <c r="J77" s="1307"/>
      <c r="K77" s="1307"/>
      <c r="L77" s="1307"/>
      <c r="M77" s="1308"/>
      <c r="N77" s="1312"/>
      <c r="O77" s="1313"/>
      <c r="P77" s="1313"/>
      <c r="Q77" s="1313"/>
      <c r="R77" s="1313"/>
      <c r="S77" s="1313"/>
      <c r="T77" s="1313"/>
      <c r="U77" s="1313"/>
      <c r="V77" s="1313"/>
      <c r="W77" s="1313"/>
      <c r="X77" s="1313"/>
      <c r="Y77" s="1313"/>
      <c r="Z77" s="1313"/>
      <c r="AA77" s="1313"/>
      <c r="AB77" s="1313"/>
      <c r="AC77" s="1313"/>
      <c r="AD77" s="1313"/>
      <c r="AE77" s="1313"/>
      <c r="AF77" s="1313"/>
      <c r="AG77" s="1313"/>
      <c r="AH77" s="1313"/>
      <c r="AI77" s="1313"/>
      <c r="AJ77" s="1313"/>
      <c r="AK77" s="1313"/>
      <c r="AL77" s="1300"/>
      <c r="AM77" s="1300"/>
      <c r="AN77" s="1300"/>
      <c r="AO77" s="1300"/>
      <c r="AP77" s="1300"/>
      <c r="AQ77" s="1300"/>
      <c r="AR77" s="1300"/>
      <c r="AS77" s="1300"/>
      <c r="AT77" s="1316"/>
    </row>
    <row r="78" spans="3:46" s="12" customFormat="1" ht="13.5" customHeight="1">
      <c r="C78" s="1271" t="s">
        <v>134</v>
      </c>
      <c r="D78" s="1272"/>
      <c r="E78" s="1272"/>
      <c r="F78" s="1272"/>
      <c r="G78" s="1272"/>
      <c r="H78" s="1272"/>
      <c r="I78" s="1272"/>
      <c r="J78" s="1272"/>
      <c r="K78" s="1273"/>
      <c r="L78" s="1273"/>
      <c r="M78" s="1274"/>
      <c r="N78" s="1792"/>
      <c r="O78" s="1793"/>
      <c r="P78" s="1793"/>
      <c r="Q78" s="1793"/>
      <c r="R78" s="1793"/>
      <c r="S78" s="1793"/>
      <c r="T78" s="1793"/>
      <c r="U78" s="1793"/>
      <c r="V78" s="1793"/>
      <c r="W78" s="1793"/>
      <c r="X78" s="1793"/>
      <c r="Y78" s="1793"/>
      <c r="Z78" s="1793"/>
      <c r="AA78" s="1793"/>
      <c r="AB78" s="1793"/>
      <c r="AC78" s="1793"/>
      <c r="AD78" s="1793"/>
      <c r="AE78" s="1793"/>
      <c r="AF78" s="1798"/>
      <c r="AG78" s="1799"/>
      <c r="AH78" s="1799"/>
      <c r="AI78" s="1799"/>
      <c r="AJ78" s="1799"/>
      <c r="AK78" s="1799"/>
      <c r="AL78" s="1261" t="str">
        <f>IF(W78="","",IF(AF78="1/3",ROUNDDOWN(W78*1/3,0),IF(AF78="1/2",ROUNDDOWN(W78/2,0),"0")))</f>
        <v/>
      </c>
      <c r="AM78" s="1261"/>
      <c r="AN78" s="1261"/>
      <c r="AO78" s="1261"/>
      <c r="AP78" s="1261"/>
      <c r="AQ78" s="1261"/>
      <c r="AR78" s="1261"/>
      <c r="AS78" s="1261"/>
      <c r="AT78" s="1262"/>
    </row>
    <row r="79" spans="3:46" s="12" customFormat="1" ht="13.5" customHeight="1">
      <c r="C79" s="1265"/>
      <c r="D79" s="1266"/>
      <c r="E79" s="1266"/>
      <c r="F79" s="1266"/>
      <c r="G79" s="1266"/>
      <c r="H79" s="1266"/>
      <c r="I79" s="1266"/>
      <c r="J79" s="1266"/>
      <c r="K79" s="1267"/>
      <c r="L79" s="1267"/>
      <c r="M79" s="1268"/>
      <c r="N79" s="1794"/>
      <c r="O79" s="1795"/>
      <c r="P79" s="1795"/>
      <c r="Q79" s="1795"/>
      <c r="R79" s="1795"/>
      <c r="S79" s="1795"/>
      <c r="T79" s="1795"/>
      <c r="U79" s="1795"/>
      <c r="V79" s="1795"/>
      <c r="W79" s="1795"/>
      <c r="X79" s="1795"/>
      <c r="Y79" s="1795"/>
      <c r="Z79" s="1795"/>
      <c r="AA79" s="1795"/>
      <c r="AB79" s="1795"/>
      <c r="AC79" s="1795"/>
      <c r="AD79" s="1795"/>
      <c r="AE79" s="1795"/>
      <c r="AF79" s="1800"/>
      <c r="AG79" s="1800"/>
      <c r="AH79" s="1800"/>
      <c r="AI79" s="1800"/>
      <c r="AJ79" s="1800"/>
      <c r="AK79" s="1800"/>
      <c r="AL79" s="1263"/>
      <c r="AM79" s="1263"/>
      <c r="AN79" s="1263"/>
      <c r="AO79" s="1263"/>
      <c r="AP79" s="1263"/>
      <c r="AQ79" s="1263"/>
      <c r="AR79" s="1263"/>
      <c r="AS79" s="1263"/>
      <c r="AT79" s="1264"/>
    </row>
    <row r="80" spans="3:46" s="12" customFormat="1" ht="13.5" customHeight="1">
      <c r="C80" s="1265" t="s">
        <v>140</v>
      </c>
      <c r="D80" s="1266"/>
      <c r="E80" s="1266"/>
      <c r="F80" s="1266"/>
      <c r="G80" s="1266"/>
      <c r="H80" s="1266"/>
      <c r="I80" s="1266"/>
      <c r="J80" s="1266"/>
      <c r="K80" s="1267"/>
      <c r="L80" s="1267"/>
      <c r="M80" s="1268"/>
      <c r="N80" s="1794"/>
      <c r="O80" s="1795"/>
      <c r="P80" s="1795"/>
      <c r="Q80" s="1795"/>
      <c r="R80" s="1795"/>
      <c r="S80" s="1795"/>
      <c r="T80" s="1795"/>
      <c r="U80" s="1795"/>
      <c r="V80" s="1795"/>
      <c r="W80" s="1795"/>
      <c r="X80" s="1795"/>
      <c r="Y80" s="1795"/>
      <c r="Z80" s="1795"/>
      <c r="AA80" s="1795"/>
      <c r="AB80" s="1795"/>
      <c r="AC80" s="1795"/>
      <c r="AD80" s="1795"/>
      <c r="AE80" s="1795"/>
      <c r="AF80" s="1269" t="str">
        <f>IF($AF$78="","",$AF$78)</f>
        <v/>
      </c>
      <c r="AG80" s="1270"/>
      <c r="AH80" s="1270"/>
      <c r="AI80" s="1270"/>
      <c r="AJ80" s="1270"/>
      <c r="AK80" s="1270"/>
      <c r="AL80" s="1263" t="str">
        <f>IF(W80="","",IF(AF80="1/3",ROUNDDOWN(W80*1/3,0),IF(AF80="1/2",ROUNDDOWN(W80/2,0),"0")))</f>
        <v/>
      </c>
      <c r="AM80" s="1263"/>
      <c r="AN80" s="1263"/>
      <c r="AO80" s="1263"/>
      <c r="AP80" s="1263"/>
      <c r="AQ80" s="1263"/>
      <c r="AR80" s="1263"/>
      <c r="AS80" s="1263"/>
      <c r="AT80" s="1264"/>
    </row>
    <row r="81" spans="3:46" s="12" customFormat="1" ht="13.5" customHeight="1">
      <c r="C81" s="1265"/>
      <c r="D81" s="1266"/>
      <c r="E81" s="1266"/>
      <c r="F81" s="1266"/>
      <c r="G81" s="1266"/>
      <c r="H81" s="1266"/>
      <c r="I81" s="1266"/>
      <c r="J81" s="1266"/>
      <c r="K81" s="1267"/>
      <c r="L81" s="1267"/>
      <c r="M81" s="1268"/>
      <c r="N81" s="1794"/>
      <c r="O81" s="1795"/>
      <c r="P81" s="1795"/>
      <c r="Q81" s="1795"/>
      <c r="R81" s="1795"/>
      <c r="S81" s="1795"/>
      <c r="T81" s="1795"/>
      <c r="U81" s="1795"/>
      <c r="V81" s="1795"/>
      <c r="W81" s="1795"/>
      <c r="X81" s="1795"/>
      <c r="Y81" s="1795"/>
      <c r="Z81" s="1795"/>
      <c r="AA81" s="1795"/>
      <c r="AB81" s="1795"/>
      <c r="AC81" s="1795"/>
      <c r="AD81" s="1795"/>
      <c r="AE81" s="1795"/>
      <c r="AF81" s="1270"/>
      <c r="AG81" s="1270"/>
      <c r="AH81" s="1270"/>
      <c r="AI81" s="1270"/>
      <c r="AJ81" s="1270"/>
      <c r="AK81" s="1270"/>
      <c r="AL81" s="1263"/>
      <c r="AM81" s="1263"/>
      <c r="AN81" s="1263"/>
      <c r="AO81" s="1263"/>
      <c r="AP81" s="1263"/>
      <c r="AQ81" s="1263"/>
      <c r="AR81" s="1263"/>
      <c r="AS81" s="1263"/>
      <c r="AT81" s="1264"/>
    </row>
    <row r="82" spans="3:46" s="12" customFormat="1" ht="13.5" customHeight="1">
      <c r="C82" s="1265" t="s">
        <v>136</v>
      </c>
      <c r="D82" s="1266"/>
      <c r="E82" s="1266"/>
      <c r="F82" s="1266"/>
      <c r="G82" s="1266"/>
      <c r="H82" s="1266"/>
      <c r="I82" s="1266"/>
      <c r="J82" s="1266"/>
      <c r="K82" s="1267"/>
      <c r="L82" s="1267"/>
      <c r="M82" s="1268"/>
      <c r="N82" s="1794"/>
      <c r="O82" s="1795"/>
      <c r="P82" s="1795"/>
      <c r="Q82" s="1795"/>
      <c r="R82" s="1795"/>
      <c r="S82" s="1795"/>
      <c r="T82" s="1795"/>
      <c r="U82" s="1795"/>
      <c r="V82" s="1795"/>
      <c r="W82" s="1795"/>
      <c r="X82" s="1795"/>
      <c r="Y82" s="1795"/>
      <c r="Z82" s="1795"/>
      <c r="AA82" s="1795"/>
      <c r="AB82" s="1795"/>
      <c r="AC82" s="1795"/>
      <c r="AD82" s="1795"/>
      <c r="AE82" s="1795"/>
      <c r="AF82" s="1269" t="str">
        <f t="shared" ref="AF82" si="0">IF($AF$78="","",$AF$78)</f>
        <v/>
      </c>
      <c r="AG82" s="1270"/>
      <c r="AH82" s="1270"/>
      <c r="AI82" s="1270"/>
      <c r="AJ82" s="1270"/>
      <c r="AK82" s="1270"/>
      <c r="AL82" s="1263" t="str">
        <f>IF(W82="","",IF(AF82="1/3",ROUNDDOWN(W82*1/3,0),IF(AF82="1/2",ROUNDDOWN(W82/2,0),"0")))</f>
        <v/>
      </c>
      <c r="AM82" s="1263"/>
      <c r="AN82" s="1263"/>
      <c r="AO82" s="1263"/>
      <c r="AP82" s="1263"/>
      <c r="AQ82" s="1263"/>
      <c r="AR82" s="1263"/>
      <c r="AS82" s="1263"/>
      <c r="AT82" s="1264"/>
    </row>
    <row r="83" spans="3:46" s="12" customFormat="1" ht="13.5" customHeight="1">
      <c r="C83" s="1265"/>
      <c r="D83" s="1266"/>
      <c r="E83" s="1266"/>
      <c r="F83" s="1266"/>
      <c r="G83" s="1266"/>
      <c r="H83" s="1266"/>
      <c r="I83" s="1266"/>
      <c r="J83" s="1266"/>
      <c r="K83" s="1267"/>
      <c r="L83" s="1267"/>
      <c r="M83" s="1268"/>
      <c r="N83" s="1794"/>
      <c r="O83" s="1795"/>
      <c r="P83" s="1795"/>
      <c r="Q83" s="1795"/>
      <c r="R83" s="1795"/>
      <c r="S83" s="1795"/>
      <c r="T83" s="1795"/>
      <c r="U83" s="1795"/>
      <c r="V83" s="1795"/>
      <c r="W83" s="1795"/>
      <c r="X83" s="1795"/>
      <c r="Y83" s="1795"/>
      <c r="Z83" s="1795"/>
      <c r="AA83" s="1795"/>
      <c r="AB83" s="1795"/>
      <c r="AC83" s="1795"/>
      <c r="AD83" s="1795"/>
      <c r="AE83" s="1795"/>
      <c r="AF83" s="1270"/>
      <c r="AG83" s="1270"/>
      <c r="AH83" s="1270"/>
      <c r="AI83" s="1270"/>
      <c r="AJ83" s="1270"/>
      <c r="AK83" s="1270"/>
      <c r="AL83" s="1263"/>
      <c r="AM83" s="1263"/>
      <c r="AN83" s="1263"/>
      <c r="AO83" s="1263"/>
      <c r="AP83" s="1263"/>
      <c r="AQ83" s="1263"/>
      <c r="AR83" s="1263"/>
      <c r="AS83" s="1263"/>
      <c r="AT83" s="1264"/>
    </row>
    <row r="84" spans="3:46" s="12" customFormat="1" ht="13.5" customHeight="1">
      <c r="C84" s="1265" t="s">
        <v>137</v>
      </c>
      <c r="D84" s="1266"/>
      <c r="E84" s="1266"/>
      <c r="F84" s="1266"/>
      <c r="G84" s="1266"/>
      <c r="H84" s="1266"/>
      <c r="I84" s="1266"/>
      <c r="J84" s="1266"/>
      <c r="K84" s="1267"/>
      <c r="L84" s="1267"/>
      <c r="M84" s="1268"/>
      <c r="N84" s="1794"/>
      <c r="O84" s="1795"/>
      <c r="P84" s="1795"/>
      <c r="Q84" s="1795"/>
      <c r="R84" s="1795"/>
      <c r="S84" s="1795"/>
      <c r="T84" s="1795"/>
      <c r="U84" s="1795"/>
      <c r="V84" s="1795"/>
      <c r="W84" s="1795"/>
      <c r="X84" s="1795"/>
      <c r="Y84" s="1795"/>
      <c r="Z84" s="1795"/>
      <c r="AA84" s="1795"/>
      <c r="AB84" s="1795"/>
      <c r="AC84" s="1795"/>
      <c r="AD84" s="1795"/>
      <c r="AE84" s="1795"/>
      <c r="AF84" s="1269" t="str">
        <f t="shared" ref="AF84" si="1">IF($AF$78="","",$AF$78)</f>
        <v/>
      </c>
      <c r="AG84" s="1270"/>
      <c r="AH84" s="1270"/>
      <c r="AI84" s="1270"/>
      <c r="AJ84" s="1270"/>
      <c r="AK84" s="1270"/>
      <c r="AL84" s="1263" t="str">
        <f>IF(W84="","",IF(AF84="1/3",ROUNDDOWN(W84*1/3,0),IF(AF84="1/2",ROUNDDOWN(W84/2,0),"0")))</f>
        <v/>
      </c>
      <c r="AM84" s="1263"/>
      <c r="AN84" s="1263"/>
      <c r="AO84" s="1263"/>
      <c r="AP84" s="1263"/>
      <c r="AQ84" s="1263"/>
      <c r="AR84" s="1263"/>
      <c r="AS84" s="1263"/>
      <c r="AT84" s="1264"/>
    </row>
    <row r="85" spans="3:46" s="12" customFormat="1" ht="13.5" customHeight="1">
      <c r="C85" s="1265"/>
      <c r="D85" s="1266"/>
      <c r="E85" s="1266"/>
      <c r="F85" s="1266"/>
      <c r="G85" s="1266"/>
      <c r="H85" s="1266"/>
      <c r="I85" s="1266"/>
      <c r="J85" s="1266"/>
      <c r="K85" s="1267"/>
      <c r="L85" s="1267"/>
      <c r="M85" s="1268"/>
      <c r="N85" s="1794"/>
      <c r="O85" s="1795"/>
      <c r="P85" s="1795"/>
      <c r="Q85" s="1795"/>
      <c r="R85" s="1795"/>
      <c r="S85" s="1795"/>
      <c r="T85" s="1795"/>
      <c r="U85" s="1795"/>
      <c r="V85" s="1795"/>
      <c r="W85" s="1795"/>
      <c r="X85" s="1795"/>
      <c r="Y85" s="1795"/>
      <c r="Z85" s="1795"/>
      <c r="AA85" s="1795"/>
      <c r="AB85" s="1795"/>
      <c r="AC85" s="1795"/>
      <c r="AD85" s="1795"/>
      <c r="AE85" s="1795"/>
      <c r="AF85" s="1270"/>
      <c r="AG85" s="1270"/>
      <c r="AH85" s="1270"/>
      <c r="AI85" s="1270"/>
      <c r="AJ85" s="1270"/>
      <c r="AK85" s="1270"/>
      <c r="AL85" s="1263"/>
      <c r="AM85" s="1263"/>
      <c r="AN85" s="1263"/>
      <c r="AO85" s="1263"/>
      <c r="AP85" s="1263"/>
      <c r="AQ85" s="1263"/>
      <c r="AR85" s="1263"/>
      <c r="AS85" s="1263"/>
      <c r="AT85" s="1264"/>
    </row>
    <row r="86" spans="3:46" s="12" customFormat="1" ht="13.5" customHeight="1">
      <c r="C86" s="1265" t="s">
        <v>138</v>
      </c>
      <c r="D86" s="1266"/>
      <c r="E86" s="1266"/>
      <c r="F86" s="1266"/>
      <c r="G86" s="1266"/>
      <c r="H86" s="1266"/>
      <c r="I86" s="1266"/>
      <c r="J86" s="1266"/>
      <c r="K86" s="1267"/>
      <c r="L86" s="1267"/>
      <c r="M86" s="1268"/>
      <c r="N86" s="1794"/>
      <c r="O86" s="1795"/>
      <c r="P86" s="1795"/>
      <c r="Q86" s="1795"/>
      <c r="R86" s="1795"/>
      <c r="S86" s="1795"/>
      <c r="T86" s="1795"/>
      <c r="U86" s="1795"/>
      <c r="V86" s="1795"/>
      <c r="W86" s="1795"/>
      <c r="X86" s="1795"/>
      <c r="Y86" s="1795"/>
      <c r="Z86" s="1795"/>
      <c r="AA86" s="1795"/>
      <c r="AB86" s="1795"/>
      <c r="AC86" s="1795"/>
      <c r="AD86" s="1795"/>
      <c r="AE86" s="1795"/>
      <c r="AF86" s="1269" t="str">
        <f t="shared" ref="AF86" si="2">IF($AF$78="","",$AF$78)</f>
        <v/>
      </c>
      <c r="AG86" s="1270"/>
      <c r="AH86" s="1270"/>
      <c r="AI86" s="1270"/>
      <c r="AJ86" s="1270"/>
      <c r="AK86" s="1270"/>
      <c r="AL86" s="1263" t="str">
        <f>IF(W86="","",IF(AF86="1/3",ROUNDDOWN(W86*1/3,0),IF(AF86="1/2",ROUNDDOWN(W86/2,0),"0")))</f>
        <v/>
      </c>
      <c r="AM86" s="1263"/>
      <c r="AN86" s="1263"/>
      <c r="AO86" s="1263"/>
      <c r="AP86" s="1263"/>
      <c r="AQ86" s="1263"/>
      <c r="AR86" s="1263"/>
      <c r="AS86" s="1263"/>
      <c r="AT86" s="1264"/>
    </row>
    <row r="87" spans="3:46" s="12" customFormat="1" ht="13.5" customHeight="1">
      <c r="C87" s="1305"/>
      <c r="D87" s="1306"/>
      <c r="E87" s="1306"/>
      <c r="F87" s="1306"/>
      <c r="G87" s="1306"/>
      <c r="H87" s="1306"/>
      <c r="I87" s="1306"/>
      <c r="J87" s="1306"/>
      <c r="K87" s="1307"/>
      <c r="L87" s="1307"/>
      <c r="M87" s="1308"/>
      <c r="N87" s="1796"/>
      <c r="O87" s="1797"/>
      <c r="P87" s="1797"/>
      <c r="Q87" s="1797"/>
      <c r="R87" s="1797"/>
      <c r="S87" s="1797"/>
      <c r="T87" s="1797"/>
      <c r="U87" s="1797"/>
      <c r="V87" s="1797"/>
      <c r="W87" s="1797"/>
      <c r="X87" s="1797"/>
      <c r="Y87" s="1797"/>
      <c r="Z87" s="1797"/>
      <c r="AA87" s="1797"/>
      <c r="AB87" s="1797"/>
      <c r="AC87" s="1797"/>
      <c r="AD87" s="1797"/>
      <c r="AE87" s="1797"/>
      <c r="AF87" s="1309"/>
      <c r="AG87" s="1309"/>
      <c r="AH87" s="1309"/>
      <c r="AI87" s="1309"/>
      <c r="AJ87" s="1309"/>
      <c r="AK87" s="1309"/>
      <c r="AL87" s="1291"/>
      <c r="AM87" s="1291"/>
      <c r="AN87" s="1291"/>
      <c r="AO87" s="1291"/>
      <c r="AP87" s="1291"/>
      <c r="AQ87" s="1291"/>
      <c r="AR87" s="1291"/>
      <c r="AS87" s="1291"/>
      <c r="AT87" s="1292"/>
    </row>
    <row r="88" spans="3:46" s="12" customFormat="1" ht="13.5" customHeight="1">
      <c r="C88" s="1295" t="s">
        <v>451</v>
      </c>
      <c r="D88" s="1296"/>
      <c r="E88" s="1296"/>
      <c r="F88" s="1296"/>
      <c r="G88" s="1296"/>
      <c r="H88" s="1296"/>
      <c r="I88" s="1296"/>
      <c r="J88" s="1296"/>
      <c r="K88" s="1297"/>
      <c r="L88" s="1297"/>
      <c r="M88" s="1298"/>
      <c r="N88" s="1281" t="str">
        <f>IF(N78=""," ",SUM(N78:V87))</f>
        <v xml:space="preserve"> </v>
      </c>
      <c r="O88" s="1282"/>
      <c r="P88" s="1282"/>
      <c r="Q88" s="1282"/>
      <c r="R88" s="1282"/>
      <c r="S88" s="1282"/>
      <c r="T88" s="1282"/>
      <c r="U88" s="1282"/>
      <c r="V88" s="1282"/>
      <c r="W88" s="1282" t="str">
        <f>IF(W78=""," ",SUM(W78:AE87))</f>
        <v xml:space="preserve"> </v>
      </c>
      <c r="X88" s="1282"/>
      <c r="Y88" s="1282"/>
      <c r="Z88" s="1282"/>
      <c r="AA88" s="1282"/>
      <c r="AB88" s="1282"/>
      <c r="AC88" s="1282"/>
      <c r="AD88" s="1282"/>
      <c r="AE88" s="1282"/>
      <c r="AF88" s="1303"/>
      <c r="AG88" s="1303"/>
      <c r="AH88" s="1303"/>
      <c r="AI88" s="1303"/>
      <c r="AJ88" s="1303"/>
      <c r="AK88" s="1303"/>
      <c r="AL88" s="1261" t="str">
        <f>IF(W78=""," ",SUM(AL78:AT87))</f>
        <v xml:space="preserve"> </v>
      </c>
      <c r="AM88" s="1261"/>
      <c r="AN88" s="1261"/>
      <c r="AO88" s="1261"/>
      <c r="AP88" s="1261"/>
      <c r="AQ88" s="1261"/>
      <c r="AR88" s="1261"/>
      <c r="AS88" s="1261"/>
      <c r="AT88" s="1262"/>
    </row>
    <row r="89" spans="3:46" s="12" customFormat="1" ht="13.5" customHeight="1">
      <c r="C89" s="1299"/>
      <c r="D89" s="1300"/>
      <c r="E89" s="1300"/>
      <c r="F89" s="1300"/>
      <c r="G89" s="1300"/>
      <c r="H89" s="1300"/>
      <c r="I89" s="1300"/>
      <c r="J89" s="1300"/>
      <c r="K89" s="1301"/>
      <c r="L89" s="1301"/>
      <c r="M89" s="1302"/>
      <c r="N89" s="1283"/>
      <c r="O89" s="1284"/>
      <c r="P89" s="1284"/>
      <c r="Q89" s="1284"/>
      <c r="R89" s="1284"/>
      <c r="S89" s="1284"/>
      <c r="T89" s="1284"/>
      <c r="U89" s="1284"/>
      <c r="V89" s="1284"/>
      <c r="W89" s="1284"/>
      <c r="X89" s="1284"/>
      <c r="Y89" s="1284"/>
      <c r="Z89" s="1284"/>
      <c r="AA89" s="1284"/>
      <c r="AB89" s="1284"/>
      <c r="AC89" s="1284"/>
      <c r="AD89" s="1284"/>
      <c r="AE89" s="1284"/>
      <c r="AF89" s="1304"/>
      <c r="AG89" s="1304"/>
      <c r="AH89" s="1304"/>
      <c r="AI89" s="1304"/>
      <c r="AJ89" s="1304"/>
      <c r="AK89" s="1304"/>
      <c r="AL89" s="1291"/>
      <c r="AM89" s="1291"/>
      <c r="AN89" s="1291"/>
      <c r="AO89" s="1291"/>
      <c r="AP89" s="1291"/>
      <c r="AQ89" s="1291"/>
      <c r="AR89" s="1291"/>
      <c r="AS89" s="1291"/>
      <c r="AT89" s="1292"/>
    </row>
    <row r="90" spans="3:46" s="194" customFormat="1" ht="13.5" customHeight="1">
      <c r="C90" s="267" t="s">
        <v>85</v>
      </c>
      <c r="D90" s="267"/>
      <c r="E90" s="267"/>
      <c r="F90" s="267"/>
      <c r="G90" s="267"/>
      <c r="H90" s="267"/>
      <c r="I90" s="267"/>
      <c r="J90" s="267"/>
      <c r="K90" s="193"/>
      <c r="L90" s="193"/>
      <c r="M90" s="193"/>
      <c r="N90" s="193"/>
      <c r="O90" s="193"/>
      <c r="P90" s="193"/>
      <c r="Q90" s="193"/>
      <c r="R90" s="193"/>
      <c r="S90" s="193"/>
      <c r="T90" s="195"/>
      <c r="U90" s="193"/>
      <c r="V90" s="193"/>
      <c r="W90" s="193"/>
      <c r="X90" s="193"/>
      <c r="Y90" s="193"/>
      <c r="Z90" s="193"/>
      <c r="AA90" s="193"/>
      <c r="AB90" s="193"/>
      <c r="AC90" s="193"/>
      <c r="AD90" s="195"/>
      <c r="AE90" s="187"/>
      <c r="AF90" s="187"/>
      <c r="AG90" s="187"/>
      <c r="AH90" s="187"/>
      <c r="AI90" s="187"/>
      <c r="AJ90" s="187"/>
      <c r="AK90" s="187"/>
      <c r="AL90" s="193"/>
      <c r="AM90" s="193"/>
      <c r="AN90" s="193"/>
      <c r="AO90" s="193"/>
      <c r="AP90" s="193"/>
      <c r="AQ90" s="193"/>
      <c r="AR90" s="193"/>
      <c r="AS90" s="193"/>
      <c r="AT90" s="195"/>
    </row>
    <row r="91" spans="3:46" s="197" customFormat="1" ht="13.5" customHeight="1">
      <c r="C91" s="101" t="s">
        <v>86</v>
      </c>
      <c r="D91" s="267"/>
      <c r="E91" s="267"/>
      <c r="F91" s="267"/>
      <c r="G91" s="267"/>
      <c r="H91" s="267"/>
      <c r="I91" s="267"/>
      <c r="J91" s="267"/>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96"/>
      <c r="AS91" s="196"/>
      <c r="AT91" s="196"/>
    </row>
    <row r="92" spans="3:46" s="101" customFormat="1" ht="13.5" customHeight="1">
      <c r="C92" s="101" t="s">
        <v>447</v>
      </c>
      <c r="D92" s="267"/>
      <c r="E92" s="267"/>
      <c r="F92" s="267"/>
      <c r="G92" s="267"/>
      <c r="H92" s="267"/>
      <c r="I92" s="267"/>
      <c r="J92" s="267"/>
    </row>
    <row r="93" spans="3:46">
      <c r="D93" s="614"/>
      <c r="E93" s="614"/>
      <c r="F93" s="614"/>
      <c r="G93" s="614"/>
      <c r="H93" s="614"/>
      <c r="I93" s="614"/>
      <c r="J93" s="614"/>
    </row>
    <row r="94" spans="3:46">
      <c r="D94" s="614"/>
      <c r="E94" s="614"/>
      <c r="F94" s="614"/>
      <c r="G94" s="614"/>
      <c r="H94" s="614"/>
      <c r="I94" s="614"/>
      <c r="J94" s="614"/>
    </row>
    <row r="95" spans="3:46" ht="14.25" customHeight="1">
      <c r="C95" s="135" t="s">
        <v>87</v>
      </c>
      <c r="AM95" s="12"/>
      <c r="AN95" s="12"/>
    </row>
    <row r="96" spans="3:46" ht="14.25" customHeight="1">
      <c r="C96" s="1293" t="s">
        <v>88</v>
      </c>
      <c r="D96" s="1286"/>
      <c r="E96" s="1286"/>
      <c r="F96" s="1286"/>
      <c r="G96" s="1286"/>
      <c r="H96" s="1287"/>
      <c r="I96" s="1275" t="s">
        <v>348</v>
      </c>
      <c r="J96" s="1276"/>
      <c r="K96" s="1276"/>
      <c r="L96" s="1277"/>
      <c r="M96" s="1801"/>
      <c r="N96" s="1802"/>
      <c r="O96" s="1803"/>
      <c r="P96" s="1804"/>
      <c r="Q96" s="1801"/>
      <c r="R96" s="1802"/>
      <c r="S96" s="1803"/>
      <c r="T96" s="1804"/>
      <c r="U96" s="1809"/>
      <c r="V96" s="1802"/>
      <c r="W96" s="1803"/>
      <c r="X96" s="1810"/>
      <c r="Y96" s="1285" t="s">
        <v>89</v>
      </c>
      <c r="Z96" s="1286"/>
      <c r="AA96" s="1286"/>
      <c r="AB96" s="1286"/>
      <c r="AC96" s="1286"/>
      <c r="AD96" s="1287"/>
      <c r="AE96" s="1275" t="s">
        <v>348</v>
      </c>
      <c r="AF96" s="1276"/>
      <c r="AG96" s="1276"/>
      <c r="AH96" s="1277"/>
      <c r="AI96" s="1813"/>
      <c r="AJ96" s="1802"/>
      <c r="AK96" s="1803"/>
      <c r="AL96" s="1814"/>
      <c r="AM96" s="1813"/>
      <c r="AN96" s="1802"/>
      <c r="AO96" s="1803"/>
      <c r="AP96" s="1814"/>
      <c r="AQ96" s="1809"/>
      <c r="AR96" s="1802"/>
      <c r="AS96" s="1803"/>
      <c r="AT96" s="1817"/>
    </row>
    <row r="97" spans="3:48" ht="14.25" customHeight="1">
      <c r="C97" s="1294"/>
      <c r="D97" s="1289"/>
      <c r="E97" s="1289"/>
      <c r="F97" s="1289"/>
      <c r="G97" s="1289"/>
      <c r="H97" s="1290"/>
      <c r="I97" s="1278"/>
      <c r="J97" s="1279"/>
      <c r="K97" s="1279"/>
      <c r="L97" s="1280"/>
      <c r="M97" s="1805"/>
      <c r="N97" s="1806"/>
      <c r="O97" s="1807"/>
      <c r="P97" s="1808"/>
      <c r="Q97" s="1805"/>
      <c r="R97" s="1806"/>
      <c r="S97" s="1807"/>
      <c r="T97" s="1808"/>
      <c r="U97" s="1811"/>
      <c r="V97" s="1806"/>
      <c r="W97" s="1807"/>
      <c r="X97" s="1812"/>
      <c r="Y97" s="1288"/>
      <c r="Z97" s="1289"/>
      <c r="AA97" s="1289"/>
      <c r="AB97" s="1289"/>
      <c r="AC97" s="1289"/>
      <c r="AD97" s="1290"/>
      <c r="AE97" s="1278"/>
      <c r="AF97" s="1279"/>
      <c r="AG97" s="1279"/>
      <c r="AH97" s="1280"/>
      <c r="AI97" s="1815"/>
      <c r="AJ97" s="1806"/>
      <c r="AK97" s="1807"/>
      <c r="AL97" s="1816"/>
      <c r="AM97" s="1815"/>
      <c r="AN97" s="1806"/>
      <c r="AO97" s="1807"/>
      <c r="AP97" s="1816"/>
      <c r="AQ97" s="1811"/>
      <c r="AR97" s="1806"/>
      <c r="AS97" s="1807"/>
      <c r="AT97" s="1818"/>
    </row>
    <row r="98" spans="3:48" s="101" customFormat="1" ht="14.25" customHeight="1">
      <c r="C98" s="101" t="s">
        <v>448</v>
      </c>
      <c r="AU98" s="13"/>
      <c r="AV98" s="13"/>
    </row>
    <row r="99" spans="3:48" s="101" customFormat="1" ht="14.25" customHeight="1">
      <c r="C99" s="101" t="s">
        <v>449</v>
      </c>
    </row>
    <row r="100" spans="3:48" s="101" customFormat="1" ht="14.25" customHeight="1">
      <c r="C100" s="101" t="s">
        <v>450</v>
      </c>
    </row>
    <row r="101" spans="3:48" ht="14.25" customHeight="1"/>
    <row r="102" spans="3:48" ht="14.25" customHeight="1"/>
    <row r="103" spans="3:48" ht="14.25" customHeight="1"/>
    <row r="104" spans="3:48" ht="14.25" customHeight="1"/>
    <row r="105" spans="3:48" ht="14.25" customHeight="1">
      <c r="C105" s="614"/>
      <c r="D105" s="270"/>
      <c r="E105" s="270"/>
      <c r="F105" s="270"/>
      <c r="G105" s="270"/>
      <c r="H105" s="270"/>
      <c r="I105" s="270"/>
      <c r="J105" s="270"/>
      <c r="K105" s="270"/>
      <c r="L105" s="270"/>
      <c r="M105" s="270"/>
      <c r="N105" s="270"/>
      <c r="O105" s="270"/>
      <c r="P105" s="270"/>
      <c r="Q105" s="270"/>
      <c r="R105" s="270"/>
    </row>
    <row r="106" spans="3:48" ht="14.25" customHeight="1">
      <c r="C106" s="270"/>
      <c r="D106" s="270"/>
      <c r="E106" s="270"/>
      <c r="F106" s="270"/>
      <c r="G106" s="270"/>
      <c r="H106" s="270"/>
      <c r="I106" s="270"/>
      <c r="J106" s="270"/>
      <c r="K106" s="270"/>
      <c r="L106" s="270"/>
      <c r="M106" s="270"/>
      <c r="N106" s="270"/>
      <c r="O106" s="270"/>
      <c r="P106" s="270"/>
      <c r="Q106" s="270"/>
      <c r="R106" s="270"/>
    </row>
  </sheetData>
  <mergeCells count="88">
    <mergeCell ref="H36:AT37"/>
    <mergeCell ref="C38:G39"/>
    <mergeCell ref="H38:AT39"/>
    <mergeCell ref="C40:G41"/>
    <mergeCell ref="H40:AT41"/>
    <mergeCell ref="C42:G47"/>
    <mergeCell ref="I42:K42"/>
    <mergeCell ref="M42:P42"/>
    <mergeCell ref="H43:AT47"/>
    <mergeCell ref="AE96:AH97"/>
    <mergeCell ref="AI96:AL97"/>
    <mergeCell ref="AM96:AP97"/>
    <mergeCell ref="AQ96:AT97"/>
    <mergeCell ref="C96:H97"/>
    <mergeCell ref="I96:L97"/>
    <mergeCell ref="M96:P97"/>
    <mergeCell ref="Q96:T97"/>
    <mergeCell ref="U96:X97"/>
    <mergeCell ref="Y96:AD97"/>
    <mergeCell ref="C86:M87"/>
    <mergeCell ref="N86:V87"/>
    <mergeCell ref="W86:AE87"/>
    <mergeCell ref="AF86:AK87"/>
    <mergeCell ref="AL86:AT87"/>
    <mergeCell ref="C88:M89"/>
    <mergeCell ref="N88:V89"/>
    <mergeCell ref="W88:AE89"/>
    <mergeCell ref="AF88:AK89"/>
    <mergeCell ref="AL88:AT89"/>
    <mergeCell ref="C82:M83"/>
    <mergeCell ref="N82:V83"/>
    <mergeCell ref="W82:AE83"/>
    <mergeCell ref="AF82:AK83"/>
    <mergeCell ref="AL82:AT83"/>
    <mergeCell ref="C84:M85"/>
    <mergeCell ref="N84:V85"/>
    <mergeCell ref="W84:AE85"/>
    <mergeCell ref="AF84:AK85"/>
    <mergeCell ref="AL84:AT85"/>
    <mergeCell ref="C78:M79"/>
    <mergeCell ref="N78:V79"/>
    <mergeCell ref="W78:AE79"/>
    <mergeCell ref="AF78:AK79"/>
    <mergeCell ref="AL78:AT79"/>
    <mergeCell ref="C80:M81"/>
    <mergeCell ref="N80:V81"/>
    <mergeCell ref="W80:AE81"/>
    <mergeCell ref="AF80:AK81"/>
    <mergeCell ref="AL80:AT81"/>
    <mergeCell ref="D59:AR60"/>
    <mergeCell ref="D62:AR64"/>
    <mergeCell ref="D66:W72"/>
    <mergeCell ref="X66:AR72"/>
    <mergeCell ref="C76:M77"/>
    <mergeCell ref="N76:V77"/>
    <mergeCell ref="W76:AE77"/>
    <mergeCell ref="AF76:AK77"/>
    <mergeCell ref="AL76:AT77"/>
    <mergeCell ref="C28:G33"/>
    <mergeCell ref="I28:K28"/>
    <mergeCell ref="M28:P28"/>
    <mergeCell ref="H29:AT33"/>
    <mergeCell ref="D53:AR54"/>
    <mergeCell ref="D56:AR57"/>
    <mergeCell ref="C36:G37"/>
    <mergeCell ref="C19:AT19"/>
    <mergeCell ref="C22:G23"/>
    <mergeCell ref="H22:AT23"/>
    <mergeCell ref="C24:G25"/>
    <mergeCell ref="H24:AT25"/>
    <mergeCell ref="C26:G27"/>
    <mergeCell ref="H26:AT27"/>
    <mergeCell ref="AI5:AL6"/>
    <mergeCell ref="AM5:AP6"/>
    <mergeCell ref="AQ5:AT6"/>
    <mergeCell ref="C9:AT9"/>
    <mergeCell ref="C10:AT10"/>
    <mergeCell ref="C16:AT17"/>
    <mergeCell ref="C4:P4"/>
    <mergeCell ref="AE4:AT4"/>
    <mergeCell ref="C5:D6"/>
    <mergeCell ref="E5:F6"/>
    <mergeCell ref="G5:H6"/>
    <mergeCell ref="I5:J6"/>
    <mergeCell ref="K5:L6"/>
    <mergeCell ref="M5:N6"/>
    <mergeCell ref="O5:P6"/>
    <mergeCell ref="AE5:AH6"/>
  </mergeCells>
  <phoneticPr fontId="10"/>
  <dataValidations count="1">
    <dataValidation type="list" allowBlank="1" showInputMessage="1" showErrorMessage="1" sqref="AF78:AK79">
      <formula1>"'1/2,'1/3"</formula1>
    </dataValidation>
  </dataValidations>
  <printOptions horizontalCentered="1"/>
  <pageMargins left="0.51181102362204722" right="0.47244094488188981" top="0.59055118110236227" bottom="0.39370078740157483" header="0.31496062992125984" footer="0.31496062992125984"/>
  <pageSetup paperSize="9" firstPageNumber="97" orientation="portrait" r:id="rId1"/>
  <rowBreaks count="1" manualBreakCount="1">
    <brk id="49" min="1" max="4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C1:BA117"/>
  <sheetViews>
    <sheetView showGridLines="0" view="pageBreakPreview" zoomScale="85" zoomScaleNormal="100" zoomScaleSheetLayoutView="85" workbookViewId="0">
      <selection activeCell="C5" sqref="C5:D6"/>
    </sheetView>
  </sheetViews>
  <sheetFormatPr defaultColWidth="9" defaultRowHeight="13.5"/>
  <cols>
    <col min="1" max="1" width="2" style="135" customWidth="1"/>
    <col min="2" max="2" width="2.125" style="135" customWidth="1"/>
    <col min="3" max="50" width="2" style="135" customWidth="1"/>
    <col min="51" max="51" width="9.5" style="135" bestFit="1" customWidth="1"/>
    <col min="52" max="16384" width="9" style="135"/>
  </cols>
  <sheetData>
    <row r="1" spans="3:53">
      <c r="C1" s="135" t="s">
        <v>339</v>
      </c>
    </row>
    <row r="3" spans="3:53">
      <c r="AT3" s="6"/>
    </row>
    <row r="4" spans="3:53" s="12" customFormat="1" ht="13.5" customHeight="1">
      <c r="C4" s="1321" t="s">
        <v>179</v>
      </c>
      <c r="D4" s="1322"/>
      <c r="E4" s="1322"/>
      <c r="F4" s="1322"/>
      <c r="G4" s="1322"/>
      <c r="H4" s="1322"/>
      <c r="I4" s="1322"/>
      <c r="J4" s="1322"/>
      <c r="K4" s="1322"/>
      <c r="L4" s="1322"/>
      <c r="M4" s="1322"/>
      <c r="N4" s="1322"/>
      <c r="O4" s="1322"/>
      <c r="P4" s="1323"/>
      <c r="Q4" s="189"/>
      <c r="R4" s="189"/>
      <c r="S4" s="262"/>
      <c r="T4" s="262"/>
      <c r="U4" s="262"/>
      <c r="V4" s="262"/>
      <c r="W4" s="262"/>
      <c r="X4" s="269"/>
      <c r="Y4" s="269"/>
      <c r="Z4" s="269"/>
      <c r="AA4" s="269"/>
      <c r="AB4" s="269"/>
      <c r="AC4" s="269"/>
      <c r="AD4" s="269"/>
      <c r="AE4" s="1324" t="s">
        <v>37</v>
      </c>
      <c r="AF4" s="1325"/>
      <c r="AG4" s="1325"/>
      <c r="AH4" s="1325"/>
      <c r="AI4" s="1325"/>
      <c r="AJ4" s="1325"/>
      <c r="AK4" s="1325"/>
      <c r="AL4" s="1325"/>
      <c r="AM4" s="1325"/>
      <c r="AN4" s="1325"/>
      <c r="AO4" s="1325"/>
      <c r="AP4" s="1325"/>
      <c r="AQ4" s="1325"/>
      <c r="AR4" s="1325"/>
      <c r="AS4" s="1325"/>
      <c r="AT4" s="1326"/>
    </row>
    <row r="5" spans="3:53" s="12" customFormat="1" ht="13.5" customHeight="1">
      <c r="C5" s="1760"/>
      <c r="D5" s="1760"/>
      <c r="E5" s="1760"/>
      <c r="F5" s="1760"/>
      <c r="G5" s="1760"/>
      <c r="H5" s="1760"/>
      <c r="I5" s="1760"/>
      <c r="J5" s="1760"/>
      <c r="K5" s="1760"/>
      <c r="L5" s="1760"/>
      <c r="M5" s="1760"/>
      <c r="N5" s="1760"/>
      <c r="O5" s="1760"/>
      <c r="P5" s="1760"/>
      <c r="Q5" s="189"/>
      <c r="R5" s="189"/>
      <c r="S5" s="189"/>
      <c r="T5" s="262"/>
      <c r="U5" s="262"/>
      <c r="V5" s="262"/>
      <c r="W5" s="262"/>
      <c r="X5" s="190"/>
      <c r="Y5" s="190"/>
      <c r="Z5" s="190"/>
      <c r="AA5" s="190"/>
      <c r="AB5" s="190"/>
      <c r="AC5" s="190"/>
      <c r="AD5" s="190"/>
      <c r="AE5" s="1327" t="s">
        <v>348</v>
      </c>
      <c r="AF5" s="1328"/>
      <c r="AG5" s="1328"/>
      <c r="AH5" s="1328"/>
      <c r="AI5" s="1762"/>
      <c r="AJ5" s="1762"/>
      <c r="AK5" s="1763"/>
      <c r="AL5" s="1763"/>
      <c r="AM5" s="1762"/>
      <c r="AN5" s="1762"/>
      <c r="AO5" s="1763"/>
      <c r="AP5" s="1763"/>
      <c r="AQ5" s="1762"/>
      <c r="AR5" s="1762"/>
      <c r="AS5" s="1763"/>
      <c r="AT5" s="1763"/>
    </row>
    <row r="6" spans="3:53" s="12" customFormat="1" ht="13.5" customHeight="1">
      <c r="C6" s="1761"/>
      <c r="D6" s="1761"/>
      <c r="E6" s="1761"/>
      <c r="F6" s="1761"/>
      <c r="G6" s="1761"/>
      <c r="H6" s="1761"/>
      <c r="I6" s="1761"/>
      <c r="J6" s="1761"/>
      <c r="K6" s="1761"/>
      <c r="L6" s="1761"/>
      <c r="M6" s="1761"/>
      <c r="N6" s="1761"/>
      <c r="O6" s="1761"/>
      <c r="P6" s="1761"/>
      <c r="Q6" s="189"/>
      <c r="R6" s="189"/>
      <c r="S6" s="189"/>
      <c r="T6" s="189"/>
      <c r="U6" s="189"/>
      <c r="V6" s="189"/>
      <c r="W6" s="189"/>
      <c r="AE6" s="1329"/>
      <c r="AF6" s="1329"/>
      <c r="AG6" s="1329"/>
      <c r="AH6" s="1329"/>
      <c r="AI6" s="1764"/>
      <c r="AJ6" s="1764"/>
      <c r="AK6" s="1765"/>
      <c r="AL6" s="1765"/>
      <c r="AM6" s="1764"/>
      <c r="AN6" s="1764"/>
      <c r="AO6" s="1765"/>
      <c r="AP6" s="1765"/>
      <c r="AQ6" s="1764"/>
      <c r="AR6" s="1764"/>
      <c r="AS6" s="1765"/>
      <c r="AT6" s="1765"/>
    </row>
    <row r="7" spans="3:53" s="12" customFormat="1" ht="13.5" customHeight="1">
      <c r="C7" s="206"/>
      <c r="D7" s="206"/>
      <c r="E7" s="206"/>
      <c r="F7" s="206"/>
      <c r="G7" s="206"/>
      <c r="H7" s="206"/>
      <c r="I7" s="206"/>
      <c r="J7" s="206"/>
      <c r="K7" s="206"/>
      <c r="L7" s="206"/>
      <c r="M7" s="206"/>
      <c r="N7" s="206"/>
      <c r="O7" s="206"/>
      <c r="P7" s="206"/>
      <c r="Q7" s="189"/>
      <c r="R7" s="189"/>
      <c r="S7" s="189"/>
      <c r="T7" s="189"/>
      <c r="U7" s="189"/>
      <c r="V7" s="189"/>
      <c r="W7" s="189"/>
      <c r="AE7" s="184"/>
      <c r="AF7" s="184"/>
      <c r="AG7" s="184"/>
      <c r="AH7" s="184"/>
      <c r="AI7" s="207"/>
      <c r="AJ7" s="207"/>
      <c r="AK7" s="208"/>
      <c r="AL7" s="208"/>
      <c r="AM7" s="207"/>
      <c r="AN7" s="207"/>
      <c r="AO7" s="208"/>
      <c r="AP7" s="208"/>
      <c r="AQ7" s="207"/>
      <c r="AR7" s="207"/>
      <c r="AS7" s="208"/>
      <c r="AT7" s="208"/>
    </row>
    <row r="8" spans="3:53" s="12" customFormat="1" ht="13.5" customHeight="1">
      <c r="C8" s="270"/>
      <c r="D8" s="270"/>
      <c r="E8" s="270"/>
      <c r="F8" s="270"/>
      <c r="G8" s="270"/>
      <c r="H8" s="270"/>
      <c r="I8" s="270"/>
      <c r="J8" s="270"/>
      <c r="K8" s="270"/>
      <c r="L8" s="270"/>
      <c r="M8" s="270"/>
      <c r="N8" s="270"/>
      <c r="O8" s="270"/>
      <c r="P8" s="270"/>
      <c r="Q8" s="270"/>
      <c r="R8" s="270"/>
      <c r="AE8" s="270"/>
      <c r="AF8" s="270"/>
      <c r="AG8" s="270"/>
      <c r="AH8" s="270"/>
      <c r="AI8" s="270"/>
      <c r="AJ8" s="270"/>
      <c r="AK8" s="270"/>
      <c r="AL8" s="270"/>
      <c r="AM8" s="270"/>
      <c r="AN8" s="270"/>
      <c r="AO8" s="270"/>
      <c r="AP8" s="270"/>
      <c r="AQ8" s="270"/>
      <c r="AR8" s="270"/>
      <c r="AS8" s="270"/>
      <c r="AT8" s="270"/>
    </row>
    <row r="9" spans="3:53" s="12" customFormat="1" ht="18" customHeight="1">
      <c r="C9" s="632" t="s">
        <v>444</v>
      </c>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191"/>
      <c r="AV9" s="191"/>
      <c r="AW9" s="191"/>
      <c r="AX9" s="191"/>
      <c r="AY9" s="191"/>
      <c r="AZ9" s="191"/>
      <c r="BA9" s="191"/>
    </row>
    <row r="10" spans="3:53" ht="18" customHeight="1">
      <c r="C10" s="689" t="s">
        <v>79</v>
      </c>
      <c r="D10" s="68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row>
    <row r="11" spans="3:53" ht="13.5" customHeight="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row>
    <row r="12" spans="3:53" s="12" customFormat="1" ht="13.5" customHeight="1">
      <c r="C12" s="12" t="s">
        <v>28</v>
      </c>
    </row>
    <row r="13" spans="3:53" s="12" customFormat="1" ht="13.5" customHeight="1">
      <c r="C13" s="12" t="s">
        <v>17</v>
      </c>
    </row>
    <row r="14" spans="3:53" s="12" customFormat="1" ht="13.5" customHeight="1"/>
    <row r="15" spans="3:53" s="12" customFormat="1" ht="13.5" customHeight="1"/>
    <row r="16" spans="3:53" s="12" customFormat="1" ht="13.5" customHeight="1">
      <c r="C16" s="633" t="s">
        <v>445</v>
      </c>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3"/>
      <c r="AR16" s="633"/>
      <c r="AS16" s="633"/>
      <c r="AT16" s="633"/>
    </row>
    <row r="17" spans="3:47" s="12" customFormat="1" ht="13.5" customHeight="1">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c r="AT17" s="633"/>
    </row>
    <row r="18" spans="3:47" s="12" customFormat="1" ht="13.5" customHeight="1">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row>
    <row r="19" spans="3:47" s="12" customFormat="1" ht="13.5" customHeight="1">
      <c r="C19" s="634" t="s">
        <v>446</v>
      </c>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c r="AT19" s="634"/>
    </row>
    <row r="21" spans="3:47" s="12" customFormat="1">
      <c r="C21" s="135" t="s">
        <v>40</v>
      </c>
      <c r="F21" s="135"/>
    </row>
    <row r="22" spans="3:47" s="12" customFormat="1" ht="13.5" customHeight="1">
      <c r="C22" s="884" t="s">
        <v>35</v>
      </c>
      <c r="D22" s="884"/>
      <c r="E22" s="884"/>
      <c r="F22" s="884"/>
      <c r="G22" s="884"/>
      <c r="H22" s="1766"/>
      <c r="I22" s="1766"/>
      <c r="J22" s="1766"/>
      <c r="K22" s="1766"/>
      <c r="L22" s="1766"/>
      <c r="M22" s="1766"/>
      <c r="N22" s="1766"/>
      <c r="O22" s="1766"/>
      <c r="P22" s="1766"/>
      <c r="Q22" s="1766"/>
      <c r="R22" s="1766"/>
      <c r="S22" s="1766"/>
      <c r="T22" s="1766"/>
      <c r="U22" s="1766"/>
      <c r="V22" s="1766"/>
      <c r="W22" s="1766"/>
      <c r="X22" s="1766"/>
      <c r="Y22" s="1766"/>
      <c r="Z22" s="1766"/>
      <c r="AA22" s="1766"/>
      <c r="AB22" s="1766"/>
      <c r="AC22" s="1766"/>
      <c r="AD22" s="1766"/>
      <c r="AE22" s="1766"/>
      <c r="AF22" s="1766"/>
      <c r="AG22" s="1766"/>
      <c r="AH22" s="1766"/>
      <c r="AI22" s="1766"/>
      <c r="AJ22" s="1766"/>
      <c r="AK22" s="1766"/>
      <c r="AL22" s="1766"/>
      <c r="AM22" s="1766"/>
      <c r="AN22" s="1766"/>
      <c r="AO22" s="1766"/>
      <c r="AP22" s="1766"/>
      <c r="AQ22" s="1766"/>
      <c r="AR22" s="1766"/>
      <c r="AS22" s="1766"/>
      <c r="AT22" s="1766"/>
    </row>
    <row r="23" spans="3:47" s="12" customFormat="1" ht="13.5" customHeight="1">
      <c r="C23" s="884"/>
      <c r="D23" s="884"/>
      <c r="E23" s="884"/>
      <c r="F23" s="884"/>
      <c r="G23" s="884"/>
      <c r="H23" s="1766"/>
      <c r="I23" s="1766"/>
      <c r="J23" s="1766"/>
      <c r="K23" s="1766"/>
      <c r="L23" s="1766"/>
      <c r="M23" s="1766"/>
      <c r="N23" s="1766"/>
      <c r="O23" s="1766"/>
      <c r="P23" s="1766"/>
      <c r="Q23" s="1766"/>
      <c r="R23" s="1766"/>
      <c r="S23" s="1766"/>
      <c r="T23" s="1766"/>
      <c r="U23" s="1766"/>
      <c r="V23" s="1766"/>
      <c r="W23" s="1766"/>
      <c r="X23" s="1766"/>
      <c r="Y23" s="1766"/>
      <c r="Z23" s="1766"/>
      <c r="AA23" s="1766"/>
      <c r="AB23" s="1766"/>
      <c r="AC23" s="1766"/>
      <c r="AD23" s="1766"/>
      <c r="AE23" s="1766"/>
      <c r="AF23" s="1766"/>
      <c r="AG23" s="1766"/>
      <c r="AH23" s="1766"/>
      <c r="AI23" s="1766"/>
      <c r="AJ23" s="1766"/>
      <c r="AK23" s="1766"/>
      <c r="AL23" s="1766"/>
      <c r="AM23" s="1766"/>
      <c r="AN23" s="1766"/>
      <c r="AO23" s="1766"/>
      <c r="AP23" s="1766"/>
      <c r="AQ23" s="1766"/>
      <c r="AR23" s="1766"/>
      <c r="AS23" s="1766"/>
      <c r="AT23" s="1766"/>
    </row>
    <row r="24" spans="3:47" s="12" customFormat="1" ht="13.5" customHeight="1">
      <c r="C24" s="884" t="s">
        <v>31</v>
      </c>
      <c r="D24" s="884"/>
      <c r="E24" s="884"/>
      <c r="F24" s="884"/>
      <c r="G24" s="884"/>
      <c r="H24" s="1767"/>
      <c r="I24" s="1767"/>
      <c r="J24" s="1767"/>
      <c r="K24" s="1767"/>
      <c r="L24" s="1767"/>
      <c r="M24" s="1767"/>
      <c r="N24" s="1767"/>
      <c r="O24" s="1767"/>
      <c r="P24" s="1767"/>
      <c r="Q24" s="1767"/>
      <c r="R24" s="1767"/>
      <c r="S24" s="1767"/>
      <c r="T24" s="1767"/>
      <c r="U24" s="1767"/>
      <c r="V24" s="1767"/>
      <c r="W24" s="1767"/>
      <c r="X24" s="1767"/>
      <c r="Y24" s="1767"/>
      <c r="Z24" s="1767"/>
      <c r="AA24" s="1767"/>
      <c r="AB24" s="1767"/>
      <c r="AC24" s="1767"/>
      <c r="AD24" s="1767"/>
      <c r="AE24" s="1767"/>
      <c r="AF24" s="1767"/>
      <c r="AG24" s="1767"/>
      <c r="AH24" s="1767"/>
      <c r="AI24" s="1767"/>
      <c r="AJ24" s="1767"/>
      <c r="AK24" s="1767"/>
      <c r="AL24" s="1767"/>
      <c r="AM24" s="1767"/>
      <c r="AN24" s="1767"/>
      <c r="AO24" s="1767"/>
      <c r="AP24" s="1767"/>
      <c r="AQ24" s="1767"/>
      <c r="AR24" s="1767"/>
      <c r="AS24" s="1767"/>
      <c r="AT24" s="1767"/>
    </row>
    <row r="25" spans="3:47" s="12" customFormat="1" ht="13.5" customHeight="1">
      <c r="C25" s="884"/>
      <c r="D25" s="884"/>
      <c r="E25" s="884"/>
      <c r="F25" s="884"/>
      <c r="G25" s="884"/>
      <c r="H25" s="1767"/>
      <c r="I25" s="1767"/>
      <c r="J25" s="1767"/>
      <c r="K25" s="1767"/>
      <c r="L25" s="1767"/>
      <c r="M25" s="1767"/>
      <c r="N25" s="1767"/>
      <c r="O25" s="1767"/>
      <c r="P25" s="1767"/>
      <c r="Q25" s="1767"/>
      <c r="R25" s="1767"/>
      <c r="S25" s="1767"/>
      <c r="T25" s="1767"/>
      <c r="U25" s="1767"/>
      <c r="V25" s="1767"/>
      <c r="W25" s="1767"/>
      <c r="X25" s="1767"/>
      <c r="Y25" s="1767"/>
      <c r="Z25" s="1767"/>
      <c r="AA25" s="1767"/>
      <c r="AB25" s="1767"/>
      <c r="AC25" s="1767"/>
      <c r="AD25" s="1767"/>
      <c r="AE25" s="1767"/>
      <c r="AF25" s="1767"/>
      <c r="AG25" s="1767"/>
      <c r="AH25" s="1767"/>
      <c r="AI25" s="1767"/>
      <c r="AJ25" s="1767"/>
      <c r="AK25" s="1767"/>
      <c r="AL25" s="1767"/>
      <c r="AM25" s="1767"/>
      <c r="AN25" s="1767"/>
      <c r="AO25" s="1767"/>
      <c r="AP25" s="1767"/>
      <c r="AQ25" s="1767"/>
      <c r="AR25" s="1767"/>
      <c r="AS25" s="1767"/>
      <c r="AT25" s="1767"/>
    </row>
    <row r="26" spans="3:47" s="12" customFormat="1" ht="13.5" customHeight="1">
      <c r="C26" s="884" t="s">
        <v>293</v>
      </c>
      <c r="D26" s="884"/>
      <c r="E26" s="884"/>
      <c r="F26" s="884"/>
      <c r="G26" s="884"/>
      <c r="H26" s="1767"/>
      <c r="I26" s="1767"/>
      <c r="J26" s="1767"/>
      <c r="K26" s="1767"/>
      <c r="L26" s="1767"/>
      <c r="M26" s="1767"/>
      <c r="N26" s="1767"/>
      <c r="O26" s="1767"/>
      <c r="P26" s="1767"/>
      <c r="Q26" s="1767"/>
      <c r="R26" s="1767"/>
      <c r="S26" s="1767"/>
      <c r="T26" s="1767"/>
      <c r="U26" s="1767"/>
      <c r="V26" s="1767"/>
      <c r="W26" s="1767"/>
      <c r="X26" s="1767"/>
      <c r="Y26" s="1767"/>
      <c r="Z26" s="1767"/>
      <c r="AA26" s="1767"/>
      <c r="AB26" s="1767"/>
      <c r="AC26" s="1767"/>
      <c r="AD26" s="1767"/>
      <c r="AE26" s="1767"/>
      <c r="AF26" s="1767"/>
      <c r="AG26" s="1767"/>
      <c r="AH26" s="1767"/>
      <c r="AI26" s="1767"/>
      <c r="AJ26" s="1767"/>
      <c r="AK26" s="1767"/>
      <c r="AL26" s="1767"/>
      <c r="AM26" s="1767"/>
      <c r="AN26" s="1767"/>
      <c r="AO26" s="1767"/>
      <c r="AP26" s="1767"/>
      <c r="AQ26" s="1767"/>
      <c r="AR26" s="1767"/>
      <c r="AS26" s="1767"/>
      <c r="AT26" s="1767"/>
      <c r="AU26" s="113"/>
    </row>
    <row r="27" spans="3:47" s="12" customFormat="1" ht="13.5" customHeight="1">
      <c r="C27" s="884"/>
      <c r="D27" s="884"/>
      <c r="E27" s="884"/>
      <c r="F27" s="884"/>
      <c r="G27" s="884"/>
      <c r="H27" s="1767"/>
      <c r="I27" s="1767"/>
      <c r="J27" s="1767"/>
      <c r="K27" s="1767"/>
      <c r="L27" s="1767"/>
      <c r="M27" s="1767"/>
      <c r="N27" s="1767"/>
      <c r="O27" s="1767"/>
      <c r="P27" s="1767"/>
      <c r="Q27" s="1767"/>
      <c r="R27" s="1767"/>
      <c r="S27" s="1767"/>
      <c r="T27" s="1767"/>
      <c r="U27" s="1767"/>
      <c r="V27" s="1767"/>
      <c r="W27" s="1767"/>
      <c r="X27" s="1767"/>
      <c r="Y27" s="1767"/>
      <c r="Z27" s="1767"/>
      <c r="AA27" s="1767"/>
      <c r="AB27" s="1767"/>
      <c r="AC27" s="1767"/>
      <c r="AD27" s="1767"/>
      <c r="AE27" s="1767"/>
      <c r="AF27" s="1767"/>
      <c r="AG27" s="1767"/>
      <c r="AH27" s="1767"/>
      <c r="AI27" s="1767"/>
      <c r="AJ27" s="1767"/>
      <c r="AK27" s="1767"/>
      <c r="AL27" s="1767"/>
      <c r="AM27" s="1767"/>
      <c r="AN27" s="1767"/>
      <c r="AO27" s="1767"/>
      <c r="AP27" s="1767"/>
      <c r="AQ27" s="1767"/>
      <c r="AR27" s="1767"/>
      <c r="AS27" s="1767"/>
      <c r="AT27" s="1767"/>
    </row>
    <row r="28" spans="3:47" s="12" customFormat="1" ht="13.5" customHeight="1">
      <c r="C28" s="889" t="s">
        <v>36</v>
      </c>
      <c r="D28" s="889"/>
      <c r="E28" s="889"/>
      <c r="F28" s="889"/>
      <c r="G28" s="889"/>
      <c r="H28" s="1768" t="s">
        <v>452</v>
      </c>
      <c r="I28" s="1769"/>
      <c r="J28" s="1769"/>
      <c r="K28" s="1769"/>
      <c r="L28" s="1770" t="s">
        <v>453</v>
      </c>
      <c r="M28" s="1769"/>
      <c r="N28" s="1769"/>
      <c r="O28" s="1769"/>
      <c r="P28" s="1769"/>
      <c r="Q28" s="1770" t="s">
        <v>454</v>
      </c>
      <c r="R28" s="1770"/>
      <c r="S28" s="1770"/>
      <c r="T28" s="1770"/>
      <c r="U28" s="1770"/>
      <c r="V28" s="1770"/>
      <c r="W28" s="1770"/>
      <c r="X28" s="1770"/>
      <c r="Y28" s="1770"/>
      <c r="Z28" s="1770"/>
      <c r="AA28" s="1770"/>
      <c r="AB28" s="1770"/>
      <c r="AC28" s="1770"/>
      <c r="AD28" s="1770"/>
      <c r="AE28" s="1770"/>
      <c r="AF28" s="1770"/>
      <c r="AG28" s="1770"/>
      <c r="AH28" s="1770"/>
      <c r="AI28" s="1770"/>
      <c r="AJ28" s="1770"/>
      <c r="AK28" s="1770"/>
      <c r="AL28" s="1770"/>
      <c r="AM28" s="1770"/>
      <c r="AN28" s="1770"/>
      <c r="AO28" s="1770"/>
      <c r="AP28" s="1770"/>
      <c r="AQ28" s="1770"/>
      <c r="AR28" s="1770"/>
      <c r="AS28" s="1770"/>
      <c r="AT28" s="1771"/>
    </row>
    <row r="29" spans="3:47" s="12" customFormat="1" ht="13.5" customHeight="1">
      <c r="C29" s="889"/>
      <c r="D29" s="889"/>
      <c r="E29" s="889"/>
      <c r="F29" s="889"/>
      <c r="G29" s="889"/>
      <c r="H29" s="1772"/>
      <c r="I29" s="1773"/>
      <c r="J29" s="1773"/>
      <c r="K29" s="1773"/>
      <c r="L29" s="1773"/>
      <c r="M29" s="1773"/>
      <c r="N29" s="1773"/>
      <c r="O29" s="1773"/>
      <c r="P29" s="1773"/>
      <c r="Q29" s="1773"/>
      <c r="R29" s="1773"/>
      <c r="S29" s="1773"/>
      <c r="T29" s="1773"/>
      <c r="U29" s="1773"/>
      <c r="V29" s="1773"/>
      <c r="W29" s="1773"/>
      <c r="X29" s="1773"/>
      <c r="Y29" s="1773"/>
      <c r="Z29" s="1773"/>
      <c r="AA29" s="1773"/>
      <c r="AB29" s="1773"/>
      <c r="AC29" s="1773"/>
      <c r="AD29" s="1773"/>
      <c r="AE29" s="1773"/>
      <c r="AF29" s="1773"/>
      <c r="AG29" s="1773"/>
      <c r="AH29" s="1773"/>
      <c r="AI29" s="1773"/>
      <c r="AJ29" s="1773"/>
      <c r="AK29" s="1773"/>
      <c r="AL29" s="1773"/>
      <c r="AM29" s="1773"/>
      <c r="AN29" s="1773"/>
      <c r="AO29" s="1773"/>
      <c r="AP29" s="1773"/>
      <c r="AQ29" s="1773"/>
      <c r="AR29" s="1773"/>
      <c r="AS29" s="1773"/>
      <c r="AT29" s="1774"/>
    </row>
    <row r="30" spans="3:47" s="12" customFormat="1" ht="13.5" customHeight="1">
      <c r="C30" s="889"/>
      <c r="D30" s="889"/>
      <c r="E30" s="889"/>
      <c r="F30" s="889"/>
      <c r="G30" s="889"/>
      <c r="H30" s="1772"/>
      <c r="I30" s="1773"/>
      <c r="J30" s="1773"/>
      <c r="K30" s="1773"/>
      <c r="L30" s="1773"/>
      <c r="M30" s="1773"/>
      <c r="N30" s="1773"/>
      <c r="O30" s="1773"/>
      <c r="P30" s="1773"/>
      <c r="Q30" s="1773"/>
      <c r="R30" s="1773"/>
      <c r="S30" s="1773"/>
      <c r="T30" s="1773"/>
      <c r="U30" s="1773"/>
      <c r="V30" s="1773"/>
      <c r="W30" s="1773"/>
      <c r="X30" s="1773"/>
      <c r="Y30" s="1773"/>
      <c r="Z30" s="1773"/>
      <c r="AA30" s="1773"/>
      <c r="AB30" s="1773"/>
      <c r="AC30" s="1773"/>
      <c r="AD30" s="1773"/>
      <c r="AE30" s="1773"/>
      <c r="AF30" s="1773"/>
      <c r="AG30" s="1773"/>
      <c r="AH30" s="1773"/>
      <c r="AI30" s="1773"/>
      <c r="AJ30" s="1773"/>
      <c r="AK30" s="1773"/>
      <c r="AL30" s="1773"/>
      <c r="AM30" s="1773"/>
      <c r="AN30" s="1773"/>
      <c r="AO30" s="1773"/>
      <c r="AP30" s="1773"/>
      <c r="AQ30" s="1773"/>
      <c r="AR30" s="1773"/>
      <c r="AS30" s="1773"/>
      <c r="AT30" s="1774"/>
    </row>
    <row r="31" spans="3:47" s="12" customFormat="1" ht="13.5" customHeight="1">
      <c r="C31" s="889"/>
      <c r="D31" s="889"/>
      <c r="E31" s="889"/>
      <c r="F31" s="889"/>
      <c r="G31" s="889"/>
      <c r="H31" s="1772"/>
      <c r="I31" s="1773"/>
      <c r="J31" s="1773"/>
      <c r="K31" s="1773"/>
      <c r="L31" s="1773"/>
      <c r="M31" s="1773"/>
      <c r="N31" s="1773"/>
      <c r="O31" s="1773"/>
      <c r="P31" s="1773"/>
      <c r="Q31" s="1773"/>
      <c r="R31" s="1773"/>
      <c r="S31" s="1773"/>
      <c r="T31" s="1773"/>
      <c r="U31" s="1773"/>
      <c r="V31" s="1773"/>
      <c r="W31" s="1773"/>
      <c r="X31" s="1773"/>
      <c r="Y31" s="1773"/>
      <c r="Z31" s="1773"/>
      <c r="AA31" s="1773"/>
      <c r="AB31" s="1773"/>
      <c r="AC31" s="1773"/>
      <c r="AD31" s="1773"/>
      <c r="AE31" s="1773"/>
      <c r="AF31" s="1773"/>
      <c r="AG31" s="1773"/>
      <c r="AH31" s="1773"/>
      <c r="AI31" s="1773"/>
      <c r="AJ31" s="1773"/>
      <c r="AK31" s="1773"/>
      <c r="AL31" s="1773"/>
      <c r="AM31" s="1773"/>
      <c r="AN31" s="1773"/>
      <c r="AO31" s="1773"/>
      <c r="AP31" s="1773"/>
      <c r="AQ31" s="1773"/>
      <c r="AR31" s="1773"/>
      <c r="AS31" s="1773"/>
      <c r="AT31" s="1774"/>
    </row>
    <row r="32" spans="3:47" s="12" customFormat="1" ht="13.5" customHeight="1">
      <c r="C32" s="889"/>
      <c r="D32" s="889"/>
      <c r="E32" s="889"/>
      <c r="F32" s="889"/>
      <c r="G32" s="889"/>
      <c r="H32" s="1772"/>
      <c r="I32" s="1773"/>
      <c r="J32" s="1773"/>
      <c r="K32" s="1773"/>
      <c r="L32" s="1773"/>
      <c r="M32" s="1773"/>
      <c r="N32" s="1773"/>
      <c r="O32" s="1773"/>
      <c r="P32" s="1773"/>
      <c r="Q32" s="1773"/>
      <c r="R32" s="1773"/>
      <c r="S32" s="1773"/>
      <c r="T32" s="1773"/>
      <c r="U32" s="1773"/>
      <c r="V32" s="1773"/>
      <c r="W32" s="1773"/>
      <c r="X32" s="1773"/>
      <c r="Y32" s="1773"/>
      <c r="Z32" s="1773"/>
      <c r="AA32" s="1773"/>
      <c r="AB32" s="1773"/>
      <c r="AC32" s="1773"/>
      <c r="AD32" s="1773"/>
      <c r="AE32" s="1773"/>
      <c r="AF32" s="1773"/>
      <c r="AG32" s="1773"/>
      <c r="AH32" s="1773"/>
      <c r="AI32" s="1773"/>
      <c r="AJ32" s="1773"/>
      <c r="AK32" s="1773"/>
      <c r="AL32" s="1773"/>
      <c r="AM32" s="1773"/>
      <c r="AN32" s="1773"/>
      <c r="AO32" s="1773"/>
      <c r="AP32" s="1773"/>
      <c r="AQ32" s="1773"/>
      <c r="AR32" s="1773"/>
      <c r="AS32" s="1773"/>
      <c r="AT32" s="1774"/>
    </row>
    <row r="33" spans="3:46" s="12" customFormat="1" ht="13.5" customHeight="1">
      <c r="C33" s="889"/>
      <c r="D33" s="889"/>
      <c r="E33" s="889"/>
      <c r="F33" s="889"/>
      <c r="G33" s="889"/>
      <c r="H33" s="1775"/>
      <c r="I33" s="1776"/>
      <c r="J33" s="1776"/>
      <c r="K33" s="1776"/>
      <c r="L33" s="1776"/>
      <c r="M33" s="1776"/>
      <c r="N33" s="1776"/>
      <c r="O33" s="1776"/>
      <c r="P33" s="1776"/>
      <c r="Q33" s="1776"/>
      <c r="R33" s="1776"/>
      <c r="S33" s="1776"/>
      <c r="T33" s="1776"/>
      <c r="U33" s="1776"/>
      <c r="V33" s="1776"/>
      <c r="W33" s="1776"/>
      <c r="X33" s="1776"/>
      <c r="Y33" s="1776"/>
      <c r="Z33" s="1776"/>
      <c r="AA33" s="1776"/>
      <c r="AB33" s="1776"/>
      <c r="AC33" s="1776"/>
      <c r="AD33" s="1776"/>
      <c r="AE33" s="1776"/>
      <c r="AF33" s="1776"/>
      <c r="AG33" s="1776"/>
      <c r="AH33" s="1776"/>
      <c r="AI33" s="1776"/>
      <c r="AJ33" s="1776"/>
      <c r="AK33" s="1776"/>
      <c r="AL33" s="1776"/>
      <c r="AM33" s="1776"/>
      <c r="AN33" s="1776"/>
      <c r="AO33" s="1776"/>
      <c r="AP33" s="1776"/>
      <c r="AQ33" s="1776"/>
      <c r="AR33" s="1776"/>
      <c r="AS33" s="1776"/>
      <c r="AT33" s="1777"/>
    </row>
    <row r="34" spans="3:46" s="194" customFormat="1" ht="13.5" customHeight="1">
      <c r="C34" s="192"/>
      <c r="D34" s="13"/>
      <c r="E34" s="13"/>
      <c r="F34" s="13"/>
      <c r="G34" s="13"/>
      <c r="H34" s="13"/>
      <c r="I34" s="13"/>
      <c r="J34" s="1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row>
    <row r="35" spans="3:46" s="194" customFormat="1" ht="13.5" customHeight="1">
      <c r="C35" s="884" t="s">
        <v>35</v>
      </c>
      <c r="D35" s="884"/>
      <c r="E35" s="884"/>
      <c r="F35" s="884"/>
      <c r="G35" s="884"/>
      <c r="H35" s="1766"/>
      <c r="I35" s="1766"/>
      <c r="J35" s="1766"/>
      <c r="K35" s="1766"/>
      <c r="L35" s="1766"/>
      <c r="M35" s="1766"/>
      <c r="N35" s="1766"/>
      <c r="O35" s="1766"/>
      <c r="P35" s="1766"/>
      <c r="Q35" s="1766"/>
      <c r="R35" s="1766"/>
      <c r="S35" s="1766"/>
      <c r="T35" s="1766"/>
      <c r="U35" s="1766"/>
      <c r="V35" s="1766"/>
      <c r="W35" s="1766"/>
      <c r="X35" s="1766"/>
      <c r="Y35" s="1766"/>
      <c r="Z35" s="1766"/>
      <c r="AA35" s="1766"/>
      <c r="AB35" s="1766"/>
      <c r="AC35" s="1766"/>
      <c r="AD35" s="1766"/>
      <c r="AE35" s="1766"/>
      <c r="AF35" s="1766"/>
      <c r="AG35" s="1766"/>
      <c r="AH35" s="1766"/>
      <c r="AI35" s="1766"/>
      <c r="AJ35" s="1766"/>
      <c r="AK35" s="1766"/>
      <c r="AL35" s="1766"/>
      <c r="AM35" s="1766"/>
      <c r="AN35" s="1766"/>
      <c r="AO35" s="1766"/>
      <c r="AP35" s="1766"/>
      <c r="AQ35" s="1766"/>
      <c r="AR35" s="1766"/>
      <c r="AS35" s="1766"/>
      <c r="AT35" s="1766"/>
    </row>
    <row r="36" spans="3:46" s="194" customFormat="1" ht="13.5" customHeight="1">
      <c r="C36" s="884"/>
      <c r="D36" s="884"/>
      <c r="E36" s="884"/>
      <c r="F36" s="884"/>
      <c r="G36" s="884"/>
      <c r="H36" s="1766"/>
      <c r="I36" s="1766"/>
      <c r="J36" s="1766"/>
      <c r="K36" s="1766"/>
      <c r="L36" s="1766"/>
      <c r="M36" s="1766"/>
      <c r="N36" s="1766"/>
      <c r="O36" s="1766"/>
      <c r="P36" s="1766"/>
      <c r="Q36" s="1766"/>
      <c r="R36" s="1766"/>
      <c r="S36" s="1766"/>
      <c r="T36" s="1766"/>
      <c r="U36" s="1766"/>
      <c r="V36" s="1766"/>
      <c r="W36" s="1766"/>
      <c r="X36" s="1766"/>
      <c r="Y36" s="1766"/>
      <c r="Z36" s="1766"/>
      <c r="AA36" s="1766"/>
      <c r="AB36" s="1766"/>
      <c r="AC36" s="1766"/>
      <c r="AD36" s="1766"/>
      <c r="AE36" s="1766"/>
      <c r="AF36" s="1766"/>
      <c r="AG36" s="1766"/>
      <c r="AH36" s="1766"/>
      <c r="AI36" s="1766"/>
      <c r="AJ36" s="1766"/>
      <c r="AK36" s="1766"/>
      <c r="AL36" s="1766"/>
      <c r="AM36" s="1766"/>
      <c r="AN36" s="1766"/>
      <c r="AO36" s="1766"/>
      <c r="AP36" s="1766"/>
      <c r="AQ36" s="1766"/>
      <c r="AR36" s="1766"/>
      <c r="AS36" s="1766"/>
      <c r="AT36" s="1766"/>
    </row>
    <row r="37" spans="3:46" s="194" customFormat="1" ht="13.5" customHeight="1">
      <c r="C37" s="884" t="s">
        <v>31</v>
      </c>
      <c r="D37" s="884"/>
      <c r="E37" s="884"/>
      <c r="F37" s="884"/>
      <c r="G37" s="884"/>
      <c r="H37" s="1767"/>
      <c r="I37" s="1767"/>
      <c r="J37" s="1767"/>
      <c r="K37" s="1767"/>
      <c r="L37" s="1767"/>
      <c r="M37" s="1767"/>
      <c r="N37" s="1767"/>
      <c r="O37" s="1767"/>
      <c r="P37" s="1767"/>
      <c r="Q37" s="1767"/>
      <c r="R37" s="1767"/>
      <c r="S37" s="1767"/>
      <c r="T37" s="1767"/>
      <c r="U37" s="1767"/>
      <c r="V37" s="1767"/>
      <c r="W37" s="1767"/>
      <c r="X37" s="1767"/>
      <c r="Y37" s="1767"/>
      <c r="Z37" s="1767"/>
      <c r="AA37" s="1767"/>
      <c r="AB37" s="1767"/>
      <c r="AC37" s="1767"/>
      <c r="AD37" s="1767"/>
      <c r="AE37" s="1767"/>
      <c r="AF37" s="1767"/>
      <c r="AG37" s="1767"/>
      <c r="AH37" s="1767"/>
      <c r="AI37" s="1767"/>
      <c r="AJ37" s="1767"/>
      <c r="AK37" s="1767"/>
      <c r="AL37" s="1767"/>
      <c r="AM37" s="1767"/>
      <c r="AN37" s="1767"/>
      <c r="AO37" s="1767"/>
      <c r="AP37" s="1767"/>
      <c r="AQ37" s="1767"/>
      <c r="AR37" s="1767"/>
      <c r="AS37" s="1767"/>
      <c r="AT37" s="1767"/>
    </row>
    <row r="38" spans="3:46" s="194" customFormat="1" ht="13.5" customHeight="1">
      <c r="C38" s="884"/>
      <c r="D38" s="884"/>
      <c r="E38" s="884"/>
      <c r="F38" s="884"/>
      <c r="G38" s="884"/>
      <c r="H38" s="1767"/>
      <c r="I38" s="1767"/>
      <c r="J38" s="1767"/>
      <c r="K38" s="1767"/>
      <c r="L38" s="1767"/>
      <c r="M38" s="1767"/>
      <c r="N38" s="1767"/>
      <c r="O38" s="1767"/>
      <c r="P38" s="1767"/>
      <c r="Q38" s="1767"/>
      <c r="R38" s="1767"/>
      <c r="S38" s="1767"/>
      <c r="T38" s="1767"/>
      <c r="U38" s="1767"/>
      <c r="V38" s="1767"/>
      <c r="W38" s="1767"/>
      <c r="X38" s="1767"/>
      <c r="Y38" s="1767"/>
      <c r="Z38" s="1767"/>
      <c r="AA38" s="1767"/>
      <c r="AB38" s="1767"/>
      <c r="AC38" s="1767"/>
      <c r="AD38" s="1767"/>
      <c r="AE38" s="1767"/>
      <c r="AF38" s="1767"/>
      <c r="AG38" s="1767"/>
      <c r="AH38" s="1767"/>
      <c r="AI38" s="1767"/>
      <c r="AJ38" s="1767"/>
      <c r="AK38" s="1767"/>
      <c r="AL38" s="1767"/>
      <c r="AM38" s="1767"/>
      <c r="AN38" s="1767"/>
      <c r="AO38" s="1767"/>
      <c r="AP38" s="1767"/>
      <c r="AQ38" s="1767"/>
      <c r="AR38" s="1767"/>
      <c r="AS38" s="1767"/>
      <c r="AT38" s="1767"/>
    </row>
    <row r="39" spans="3:46" s="194" customFormat="1" ht="13.5" customHeight="1">
      <c r="C39" s="884" t="s">
        <v>293</v>
      </c>
      <c r="D39" s="884"/>
      <c r="E39" s="884"/>
      <c r="F39" s="884"/>
      <c r="G39" s="884"/>
      <c r="H39" s="1767"/>
      <c r="I39" s="1767"/>
      <c r="J39" s="1767"/>
      <c r="K39" s="1767"/>
      <c r="L39" s="1767"/>
      <c r="M39" s="1767"/>
      <c r="N39" s="1767"/>
      <c r="O39" s="1767"/>
      <c r="P39" s="1767"/>
      <c r="Q39" s="1767"/>
      <c r="R39" s="1767"/>
      <c r="S39" s="1767"/>
      <c r="T39" s="1767"/>
      <c r="U39" s="1767"/>
      <c r="V39" s="1767"/>
      <c r="W39" s="1767"/>
      <c r="X39" s="1767"/>
      <c r="Y39" s="1767"/>
      <c r="Z39" s="1767"/>
      <c r="AA39" s="1767"/>
      <c r="AB39" s="1767"/>
      <c r="AC39" s="1767"/>
      <c r="AD39" s="1767"/>
      <c r="AE39" s="1767"/>
      <c r="AF39" s="1767"/>
      <c r="AG39" s="1767"/>
      <c r="AH39" s="1767"/>
      <c r="AI39" s="1767"/>
      <c r="AJ39" s="1767"/>
      <c r="AK39" s="1767"/>
      <c r="AL39" s="1767"/>
      <c r="AM39" s="1767"/>
      <c r="AN39" s="1767"/>
      <c r="AO39" s="1767"/>
      <c r="AP39" s="1767"/>
      <c r="AQ39" s="1767"/>
      <c r="AR39" s="1767"/>
      <c r="AS39" s="1767"/>
      <c r="AT39" s="1767"/>
    </row>
    <row r="40" spans="3:46" s="194" customFormat="1" ht="13.5" customHeight="1">
      <c r="C40" s="884"/>
      <c r="D40" s="884"/>
      <c r="E40" s="884"/>
      <c r="F40" s="884"/>
      <c r="G40" s="884"/>
      <c r="H40" s="1767"/>
      <c r="I40" s="1767"/>
      <c r="J40" s="1767"/>
      <c r="K40" s="1767"/>
      <c r="L40" s="1767"/>
      <c r="M40" s="1767"/>
      <c r="N40" s="1767"/>
      <c r="O40" s="1767"/>
      <c r="P40" s="1767"/>
      <c r="Q40" s="1767"/>
      <c r="R40" s="1767"/>
      <c r="S40" s="1767"/>
      <c r="T40" s="1767"/>
      <c r="U40" s="1767"/>
      <c r="V40" s="1767"/>
      <c r="W40" s="1767"/>
      <c r="X40" s="1767"/>
      <c r="Y40" s="1767"/>
      <c r="Z40" s="1767"/>
      <c r="AA40" s="1767"/>
      <c r="AB40" s="1767"/>
      <c r="AC40" s="1767"/>
      <c r="AD40" s="1767"/>
      <c r="AE40" s="1767"/>
      <c r="AF40" s="1767"/>
      <c r="AG40" s="1767"/>
      <c r="AH40" s="1767"/>
      <c r="AI40" s="1767"/>
      <c r="AJ40" s="1767"/>
      <c r="AK40" s="1767"/>
      <c r="AL40" s="1767"/>
      <c r="AM40" s="1767"/>
      <c r="AN40" s="1767"/>
      <c r="AO40" s="1767"/>
      <c r="AP40" s="1767"/>
      <c r="AQ40" s="1767"/>
      <c r="AR40" s="1767"/>
      <c r="AS40" s="1767"/>
      <c r="AT40" s="1767"/>
    </row>
    <row r="41" spans="3:46" s="194" customFormat="1" ht="13.5" customHeight="1">
      <c r="C41" s="889" t="s">
        <v>36</v>
      </c>
      <c r="D41" s="889"/>
      <c r="E41" s="889"/>
      <c r="F41" s="889"/>
      <c r="G41" s="889"/>
      <c r="H41" s="1768" t="s">
        <v>452</v>
      </c>
      <c r="I41" s="1769"/>
      <c r="J41" s="1769"/>
      <c r="K41" s="1769"/>
      <c r="L41" s="1770" t="s">
        <v>453</v>
      </c>
      <c r="M41" s="1769"/>
      <c r="N41" s="1769"/>
      <c r="O41" s="1769"/>
      <c r="P41" s="1769"/>
      <c r="Q41" s="1770" t="s">
        <v>454</v>
      </c>
      <c r="R41" s="1770"/>
      <c r="S41" s="1770"/>
      <c r="T41" s="1770"/>
      <c r="U41" s="1770"/>
      <c r="V41" s="1770"/>
      <c r="W41" s="1770"/>
      <c r="X41" s="1770"/>
      <c r="Y41" s="1770"/>
      <c r="Z41" s="1770"/>
      <c r="AA41" s="1770"/>
      <c r="AB41" s="1770"/>
      <c r="AC41" s="1770"/>
      <c r="AD41" s="1770"/>
      <c r="AE41" s="1770"/>
      <c r="AF41" s="1770"/>
      <c r="AG41" s="1770"/>
      <c r="AH41" s="1770"/>
      <c r="AI41" s="1770"/>
      <c r="AJ41" s="1770"/>
      <c r="AK41" s="1770"/>
      <c r="AL41" s="1770"/>
      <c r="AM41" s="1770"/>
      <c r="AN41" s="1770"/>
      <c r="AO41" s="1770"/>
      <c r="AP41" s="1770"/>
      <c r="AQ41" s="1770"/>
      <c r="AR41" s="1770"/>
      <c r="AS41" s="1770"/>
      <c r="AT41" s="1771"/>
    </row>
    <row r="42" spans="3:46" s="194" customFormat="1" ht="13.5" customHeight="1">
      <c r="C42" s="889"/>
      <c r="D42" s="889"/>
      <c r="E42" s="889"/>
      <c r="F42" s="889"/>
      <c r="G42" s="889"/>
      <c r="H42" s="1772"/>
      <c r="I42" s="1773"/>
      <c r="J42" s="1773"/>
      <c r="K42" s="1773"/>
      <c r="L42" s="1773"/>
      <c r="M42" s="1773"/>
      <c r="N42" s="1773"/>
      <c r="O42" s="1773"/>
      <c r="P42" s="1773"/>
      <c r="Q42" s="1773"/>
      <c r="R42" s="1773"/>
      <c r="S42" s="1773"/>
      <c r="T42" s="1773"/>
      <c r="U42" s="1773"/>
      <c r="V42" s="1773"/>
      <c r="W42" s="1773"/>
      <c r="X42" s="1773"/>
      <c r="Y42" s="1773"/>
      <c r="Z42" s="1773"/>
      <c r="AA42" s="1773"/>
      <c r="AB42" s="1773"/>
      <c r="AC42" s="1773"/>
      <c r="AD42" s="1773"/>
      <c r="AE42" s="1773"/>
      <c r="AF42" s="1773"/>
      <c r="AG42" s="1773"/>
      <c r="AH42" s="1773"/>
      <c r="AI42" s="1773"/>
      <c r="AJ42" s="1773"/>
      <c r="AK42" s="1773"/>
      <c r="AL42" s="1773"/>
      <c r="AM42" s="1773"/>
      <c r="AN42" s="1773"/>
      <c r="AO42" s="1773"/>
      <c r="AP42" s="1773"/>
      <c r="AQ42" s="1773"/>
      <c r="AR42" s="1773"/>
      <c r="AS42" s="1773"/>
      <c r="AT42" s="1774"/>
    </row>
    <row r="43" spans="3:46" s="194" customFormat="1" ht="13.5" customHeight="1">
      <c r="C43" s="889"/>
      <c r="D43" s="889"/>
      <c r="E43" s="889"/>
      <c r="F43" s="889"/>
      <c r="G43" s="889"/>
      <c r="H43" s="1772"/>
      <c r="I43" s="1773"/>
      <c r="J43" s="1773"/>
      <c r="K43" s="1773"/>
      <c r="L43" s="1773"/>
      <c r="M43" s="1773"/>
      <c r="N43" s="1773"/>
      <c r="O43" s="1773"/>
      <c r="P43" s="1773"/>
      <c r="Q43" s="1773"/>
      <c r="R43" s="1773"/>
      <c r="S43" s="1773"/>
      <c r="T43" s="1773"/>
      <c r="U43" s="1773"/>
      <c r="V43" s="1773"/>
      <c r="W43" s="1773"/>
      <c r="X43" s="1773"/>
      <c r="Y43" s="1773"/>
      <c r="Z43" s="1773"/>
      <c r="AA43" s="1773"/>
      <c r="AB43" s="1773"/>
      <c r="AC43" s="1773"/>
      <c r="AD43" s="1773"/>
      <c r="AE43" s="1773"/>
      <c r="AF43" s="1773"/>
      <c r="AG43" s="1773"/>
      <c r="AH43" s="1773"/>
      <c r="AI43" s="1773"/>
      <c r="AJ43" s="1773"/>
      <c r="AK43" s="1773"/>
      <c r="AL43" s="1773"/>
      <c r="AM43" s="1773"/>
      <c r="AN43" s="1773"/>
      <c r="AO43" s="1773"/>
      <c r="AP43" s="1773"/>
      <c r="AQ43" s="1773"/>
      <c r="AR43" s="1773"/>
      <c r="AS43" s="1773"/>
      <c r="AT43" s="1774"/>
    </row>
    <row r="44" spans="3:46" s="194" customFormat="1" ht="13.5" customHeight="1">
      <c r="C44" s="889"/>
      <c r="D44" s="889"/>
      <c r="E44" s="889"/>
      <c r="F44" s="889"/>
      <c r="G44" s="889"/>
      <c r="H44" s="1772"/>
      <c r="I44" s="1773"/>
      <c r="J44" s="1773"/>
      <c r="K44" s="1773"/>
      <c r="L44" s="1773"/>
      <c r="M44" s="1773"/>
      <c r="N44" s="1773"/>
      <c r="O44" s="1773"/>
      <c r="P44" s="1773"/>
      <c r="Q44" s="1773"/>
      <c r="R44" s="1773"/>
      <c r="S44" s="1773"/>
      <c r="T44" s="1773"/>
      <c r="U44" s="1773"/>
      <c r="V44" s="1773"/>
      <c r="W44" s="1773"/>
      <c r="X44" s="1773"/>
      <c r="Y44" s="1773"/>
      <c r="Z44" s="1773"/>
      <c r="AA44" s="1773"/>
      <c r="AB44" s="1773"/>
      <c r="AC44" s="1773"/>
      <c r="AD44" s="1773"/>
      <c r="AE44" s="1773"/>
      <c r="AF44" s="1773"/>
      <c r="AG44" s="1773"/>
      <c r="AH44" s="1773"/>
      <c r="AI44" s="1773"/>
      <c r="AJ44" s="1773"/>
      <c r="AK44" s="1773"/>
      <c r="AL44" s="1773"/>
      <c r="AM44" s="1773"/>
      <c r="AN44" s="1773"/>
      <c r="AO44" s="1773"/>
      <c r="AP44" s="1773"/>
      <c r="AQ44" s="1773"/>
      <c r="AR44" s="1773"/>
      <c r="AS44" s="1773"/>
      <c r="AT44" s="1774"/>
    </row>
    <row r="45" spans="3:46" s="194" customFormat="1" ht="13.5" customHeight="1">
      <c r="C45" s="889"/>
      <c r="D45" s="889"/>
      <c r="E45" s="889"/>
      <c r="F45" s="889"/>
      <c r="G45" s="889"/>
      <c r="H45" s="1772"/>
      <c r="I45" s="1773"/>
      <c r="J45" s="1773"/>
      <c r="K45" s="1773"/>
      <c r="L45" s="1773"/>
      <c r="M45" s="1773"/>
      <c r="N45" s="1773"/>
      <c r="O45" s="1773"/>
      <c r="P45" s="1773"/>
      <c r="Q45" s="1773"/>
      <c r="R45" s="1773"/>
      <c r="S45" s="1773"/>
      <c r="T45" s="1773"/>
      <c r="U45" s="1773"/>
      <c r="V45" s="1773"/>
      <c r="W45" s="1773"/>
      <c r="X45" s="1773"/>
      <c r="Y45" s="1773"/>
      <c r="Z45" s="1773"/>
      <c r="AA45" s="1773"/>
      <c r="AB45" s="1773"/>
      <c r="AC45" s="1773"/>
      <c r="AD45" s="1773"/>
      <c r="AE45" s="1773"/>
      <c r="AF45" s="1773"/>
      <c r="AG45" s="1773"/>
      <c r="AH45" s="1773"/>
      <c r="AI45" s="1773"/>
      <c r="AJ45" s="1773"/>
      <c r="AK45" s="1773"/>
      <c r="AL45" s="1773"/>
      <c r="AM45" s="1773"/>
      <c r="AN45" s="1773"/>
      <c r="AO45" s="1773"/>
      <c r="AP45" s="1773"/>
      <c r="AQ45" s="1773"/>
      <c r="AR45" s="1773"/>
      <c r="AS45" s="1773"/>
      <c r="AT45" s="1774"/>
    </row>
    <row r="46" spans="3:46" s="194" customFormat="1" ht="13.5" customHeight="1">
      <c r="C46" s="889"/>
      <c r="D46" s="889"/>
      <c r="E46" s="889"/>
      <c r="F46" s="889"/>
      <c r="G46" s="889"/>
      <c r="H46" s="1775"/>
      <c r="I46" s="1776"/>
      <c r="J46" s="1776"/>
      <c r="K46" s="1776"/>
      <c r="L46" s="1776"/>
      <c r="M46" s="1776"/>
      <c r="N46" s="1776"/>
      <c r="O46" s="1776"/>
      <c r="P46" s="1776"/>
      <c r="Q46" s="1776"/>
      <c r="R46" s="1776"/>
      <c r="S46" s="1776"/>
      <c r="T46" s="1776"/>
      <c r="U46" s="1776"/>
      <c r="V46" s="1776"/>
      <c r="W46" s="1776"/>
      <c r="X46" s="1776"/>
      <c r="Y46" s="1776"/>
      <c r="Z46" s="1776"/>
      <c r="AA46" s="1776"/>
      <c r="AB46" s="1776"/>
      <c r="AC46" s="1776"/>
      <c r="AD46" s="1776"/>
      <c r="AE46" s="1776"/>
      <c r="AF46" s="1776"/>
      <c r="AG46" s="1776"/>
      <c r="AH46" s="1776"/>
      <c r="AI46" s="1776"/>
      <c r="AJ46" s="1776"/>
      <c r="AK46" s="1776"/>
      <c r="AL46" s="1776"/>
      <c r="AM46" s="1776"/>
      <c r="AN46" s="1776"/>
      <c r="AO46" s="1776"/>
      <c r="AP46" s="1776"/>
      <c r="AQ46" s="1776"/>
      <c r="AR46" s="1776"/>
      <c r="AS46" s="1776"/>
      <c r="AT46" s="1777"/>
    </row>
    <row r="47" spans="3:46" s="194" customFormat="1" ht="13.5" customHeight="1">
      <c r="C47" s="265"/>
      <c r="D47" s="265"/>
      <c r="E47" s="265"/>
      <c r="F47" s="265"/>
      <c r="G47" s="265"/>
      <c r="H47" s="2334"/>
      <c r="I47" s="2334"/>
      <c r="J47" s="2334"/>
      <c r="K47" s="2334"/>
      <c r="L47" s="2334"/>
      <c r="M47" s="2334"/>
      <c r="N47" s="2334"/>
      <c r="O47" s="2334"/>
      <c r="P47" s="2334"/>
      <c r="Q47" s="2334"/>
      <c r="R47" s="2334"/>
      <c r="S47" s="2334"/>
      <c r="T47" s="2334"/>
      <c r="U47" s="2334"/>
      <c r="V47" s="2334"/>
      <c r="W47" s="2334"/>
      <c r="X47" s="2334"/>
      <c r="Y47" s="2334"/>
      <c r="Z47" s="2334"/>
      <c r="AA47" s="2334"/>
      <c r="AB47" s="2334"/>
      <c r="AC47" s="2334"/>
      <c r="AD47" s="2334"/>
      <c r="AE47" s="2334"/>
      <c r="AF47" s="2334"/>
      <c r="AG47" s="2334"/>
      <c r="AH47" s="2334"/>
      <c r="AI47" s="2334"/>
      <c r="AJ47" s="2334"/>
      <c r="AK47" s="2334"/>
      <c r="AL47" s="2334"/>
      <c r="AM47" s="2334"/>
      <c r="AN47" s="2334"/>
      <c r="AO47" s="2334"/>
      <c r="AP47" s="2334"/>
      <c r="AQ47" s="2334"/>
      <c r="AR47" s="2334"/>
      <c r="AS47" s="2334"/>
      <c r="AT47" s="2334"/>
    </row>
    <row r="48" spans="3:46" s="194" customFormat="1" ht="13.5" customHeight="1">
      <c r="C48" s="884" t="s">
        <v>35</v>
      </c>
      <c r="D48" s="884"/>
      <c r="E48" s="884"/>
      <c r="F48" s="884"/>
      <c r="G48" s="884"/>
      <c r="H48" s="1766"/>
      <c r="I48" s="1766"/>
      <c r="J48" s="1766"/>
      <c r="K48" s="1766"/>
      <c r="L48" s="1766"/>
      <c r="M48" s="1766"/>
      <c r="N48" s="1766"/>
      <c r="O48" s="1766"/>
      <c r="P48" s="1766"/>
      <c r="Q48" s="1766"/>
      <c r="R48" s="1766"/>
      <c r="S48" s="1766"/>
      <c r="T48" s="1766"/>
      <c r="U48" s="1766"/>
      <c r="V48" s="1766"/>
      <c r="W48" s="1766"/>
      <c r="X48" s="1766"/>
      <c r="Y48" s="1766"/>
      <c r="Z48" s="1766"/>
      <c r="AA48" s="1766"/>
      <c r="AB48" s="1766"/>
      <c r="AC48" s="1766"/>
      <c r="AD48" s="1766"/>
      <c r="AE48" s="1766"/>
      <c r="AF48" s="1766"/>
      <c r="AG48" s="1766"/>
      <c r="AH48" s="1766"/>
      <c r="AI48" s="1766"/>
      <c r="AJ48" s="1766"/>
      <c r="AK48" s="1766"/>
      <c r="AL48" s="1766"/>
      <c r="AM48" s="1766"/>
      <c r="AN48" s="1766"/>
      <c r="AO48" s="1766"/>
      <c r="AP48" s="1766"/>
      <c r="AQ48" s="1766"/>
      <c r="AR48" s="1766"/>
      <c r="AS48" s="1766"/>
      <c r="AT48" s="1766"/>
    </row>
    <row r="49" spans="3:46" s="194" customFormat="1" ht="13.5" customHeight="1">
      <c r="C49" s="884"/>
      <c r="D49" s="884"/>
      <c r="E49" s="884"/>
      <c r="F49" s="884"/>
      <c r="G49" s="884"/>
      <c r="H49" s="1766"/>
      <c r="I49" s="1766"/>
      <c r="J49" s="1766"/>
      <c r="K49" s="1766"/>
      <c r="L49" s="1766"/>
      <c r="M49" s="1766"/>
      <c r="N49" s="1766"/>
      <c r="O49" s="1766"/>
      <c r="P49" s="1766"/>
      <c r="Q49" s="1766"/>
      <c r="R49" s="1766"/>
      <c r="S49" s="1766"/>
      <c r="T49" s="1766"/>
      <c r="U49" s="1766"/>
      <c r="V49" s="1766"/>
      <c r="W49" s="1766"/>
      <c r="X49" s="1766"/>
      <c r="Y49" s="1766"/>
      <c r="Z49" s="1766"/>
      <c r="AA49" s="1766"/>
      <c r="AB49" s="1766"/>
      <c r="AC49" s="1766"/>
      <c r="AD49" s="1766"/>
      <c r="AE49" s="1766"/>
      <c r="AF49" s="1766"/>
      <c r="AG49" s="1766"/>
      <c r="AH49" s="1766"/>
      <c r="AI49" s="1766"/>
      <c r="AJ49" s="1766"/>
      <c r="AK49" s="1766"/>
      <c r="AL49" s="1766"/>
      <c r="AM49" s="1766"/>
      <c r="AN49" s="1766"/>
      <c r="AO49" s="1766"/>
      <c r="AP49" s="1766"/>
      <c r="AQ49" s="1766"/>
      <c r="AR49" s="1766"/>
      <c r="AS49" s="1766"/>
      <c r="AT49" s="1766"/>
    </row>
    <row r="50" spans="3:46" s="194" customFormat="1" ht="13.5" customHeight="1">
      <c r="C50" s="884" t="s">
        <v>31</v>
      </c>
      <c r="D50" s="884"/>
      <c r="E50" s="884"/>
      <c r="F50" s="884"/>
      <c r="G50" s="884"/>
      <c r="H50" s="1767"/>
      <c r="I50" s="1767"/>
      <c r="J50" s="1767"/>
      <c r="K50" s="1767"/>
      <c r="L50" s="1767"/>
      <c r="M50" s="1767"/>
      <c r="N50" s="1767"/>
      <c r="O50" s="1767"/>
      <c r="P50" s="1767"/>
      <c r="Q50" s="1767"/>
      <c r="R50" s="1767"/>
      <c r="S50" s="1767"/>
      <c r="T50" s="1767"/>
      <c r="U50" s="1767"/>
      <c r="V50" s="1767"/>
      <c r="W50" s="1767"/>
      <c r="X50" s="1767"/>
      <c r="Y50" s="1767"/>
      <c r="Z50" s="1767"/>
      <c r="AA50" s="1767"/>
      <c r="AB50" s="1767"/>
      <c r="AC50" s="1767"/>
      <c r="AD50" s="1767"/>
      <c r="AE50" s="1767"/>
      <c r="AF50" s="1767"/>
      <c r="AG50" s="1767"/>
      <c r="AH50" s="1767"/>
      <c r="AI50" s="1767"/>
      <c r="AJ50" s="1767"/>
      <c r="AK50" s="1767"/>
      <c r="AL50" s="1767"/>
      <c r="AM50" s="1767"/>
      <c r="AN50" s="1767"/>
      <c r="AO50" s="1767"/>
      <c r="AP50" s="1767"/>
      <c r="AQ50" s="1767"/>
      <c r="AR50" s="1767"/>
      <c r="AS50" s="1767"/>
      <c r="AT50" s="1767"/>
    </row>
    <row r="51" spans="3:46" s="194" customFormat="1" ht="13.5" customHeight="1">
      <c r="C51" s="884"/>
      <c r="D51" s="884"/>
      <c r="E51" s="884"/>
      <c r="F51" s="884"/>
      <c r="G51" s="884"/>
      <c r="H51" s="1767"/>
      <c r="I51" s="1767"/>
      <c r="J51" s="1767"/>
      <c r="K51" s="1767"/>
      <c r="L51" s="1767"/>
      <c r="M51" s="1767"/>
      <c r="N51" s="1767"/>
      <c r="O51" s="1767"/>
      <c r="P51" s="1767"/>
      <c r="Q51" s="1767"/>
      <c r="R51" s="1767"/>
      <c r="S51" s="1767"/>
      <c r="T51" s="1767"/>
      <c r="U51" s="1767"/>
      <c r="V51" s="1767"/>
      <c r="W51" s="1767"/>
      <c r="X51" s="1767"/>
      <c r="Y51" s="1767"/>
      <c r="Z51" s="1767"/>
      <c r="AA51" s="1767"/>
      <c r="AB51" s="1767"/>
      <c r="AC51" s="1767"/>
      <c r="AD51" s="1767"/>
      <c r="AE51" s="1767"/>
      <c r="AF51" s="1767"/>
      <c r="AG51" s="1767"/>
      <c r="AH51" s="1767"/>
      <c r="AI51" s="1767"/>
      <c r="AJ51" s="1767"/>
      <c r="AK51" s="1767"/>
      <c r="AL51" s="1767"/>
      <c r="AM51" s="1767"/>
      <c r="AN51" s="1767"/>
      <c r="AO51" s="1767"/>
      <c r="AP51" s="1767"/>
      <c r="AQ51" s="1767"/>
      <c r="AR51" s="1767"/>
      <c r="AS51" s="1767"/>
      <c r="AT51" s="1767"/>
    </row>
    <row r="52" spans="3:46" s="194" customFormat="1" ht="13.5" customHeight="1">
      <c r="C52" s="884" t="s">
        <v>293</v>
      </c>
      <c r="D52" s="884"/>
      <c r="E52" s="884"/>
      <c r="F52" s="884"/>
      <c r="G52" s="884"/>
      <c r="H52" s="1767"/>
      <c r="I52" s="1767"/>
      <c r="J52" s="1767"/>
      <c r="K52" s="1767"/>
      <c r="L52" s="1767"/>
      <c r="M52" s="1767"/>
      <c r="N52" s="1767"/>
      <c r="O52" s="1767"/>
      <c r="P52" s="1767"/>
      <c r="Q52" s="1767"/>
      <c r="R52" s="1767"/>
      <c r="S52" s="1767"/>
      <c r="T52" s="1767"/>
      <c r="U52" s="1767"/>
      <c r="V52" s="1767"/>
      <c r="W52" s="1767"/>
      <c r="X52" s="1767"/>
      <c r="Y52" s="1767"/>
      <c r="Z52" s="1767"/>
      <c r="AA52" s="1767"/>
      <c r="AB52" s="1767"/>
      <c r="AC52" s="1767"/>
      <c r="AD52" s="1767"/>
      <c r="AE52" s="1767"/>
      <c r="AF52" s="1767"/>
      <c r="AG52" s="1767"/>
      <c r="AH52" s="1767"/>
      <c r="AI52" s="1767"/>
      <c r="AJ52" s="1767"/>
      <c r="AK52" s="1767"/>
      <c r="AL52" s="1767"/>
      <c r="AM52" s="1767"/>
      <c r="AN52" s="1767"/>
      <c r="AO52" s="1767"/>
      <c r="AP52" s="1767"/>
      <c r="AQ52" s="1767"/>
      <c r="AR52" s="1767"/>
      <c r="AS52" s="1767"/>
      <c r="AT52" s="1767"/>
    </row>
    <row r="53" spans="3:46" s="194" customFormat="1" ht="13.5" customHeight="1">
      <c r="C53" s="884"/>
      <c r="D53" s="884"/>
      <c r="E53" s="884"/>
      <c r="F53" s="884"/>
      <c r="G53" s="884"/>
      <c r="H53" s="1767"/>
      <c r="I53" s="1767"/>
      <c r="J53" s="1767"/>
      <c r="K53" s="1767"/>
      <c r="L53" s="1767"/>
      <c r="M53" s="1767"/>
      <c r="N53" s="1767"/>
      <c r="O53" s="1767"/>
      <c r="P53" s="1767"/>
      <c r="Q53" s="1767"/>
      <c r="R53" s="1767"/>
      <c r="S53" s="1767"/>
      <c r="T53" s="1767"/>
      <c r="U53" s="1767"/>
      <c r="V53" s="1767"/>
      <c r="W53" s="1767"/>
      <c r="X53" s="1767"/>
      <c r="Y53" s="1767"/>
      <c r="Z53" s="1767"/>
      <c r="AA53" s="1767"/>
      <c r="AB53" s="1767"/>
      <c r="AC53" s="1767"/>
      <c r="AD53" s="1767"/>
      <c r="AE53" s="1767"/>
      <c r="AF53" s="1767"/>
      <c r="AG53" s="1767"/>
      <c r="AH53" s="1767"/>
      <c r="AI53" s="1767"/>
      <c r="AJ53" s="1767"/>
      <c r="AK53" s="1767"/>
      <c r="AL53" s="1767"/>
      <c r="AM53" s="1767"/>
      <c r="AN53" s="1767"/>
      <c r="AO53" s="1767"/>
      <c r="AP53" s="1767"/>
      <c r="AQ53" s="1767"/>
      <c r="AR53" s="1767"/>
      <c r="AS53" s="1767"/>
      <c r="AT53" s="1767"/>
    </row>
    <row r="54" spans="3:46" s="194" customFormat="1" ht="13.5" customHeight="1">
      <c r="C54" s="889" t="s">
        <v>36</v>
      </c>
      <c r="D54" s="889"/>
      <c r="E54" s="889"/>
      <c r="F54" s="889"/>
      <c r="G54" s="889"/>
      <c r="H54" s="1768" t="s">
        <v>452</v>
      </c>
      <c r="I54" s="1769"/>
      <c r="J54" s="1769"/>
      <c r="K54" s="1769"/>
      <c r="L54" s="1770" t="s">
        <v>453</v>
      </c>
      <c r="M54" s="1769"/>
      <c r="N54" s="1769"/>
      <c r="O54" s="1769"/>
      <c r="P54" s="1769"/>
      <c r="Q54" s="1770" t="s">
        <v>454</v>
      </c>
      <c r="R54" s="1770"/>
      <c r="S54" s="1770"/>
      <c r="T54" s="1770"/>
      <c r="U54" s="1770"/>
      <c r="V54" s="1770"/>
      <c r="W54" s="1770"/>
      <c r="X54" s="1770"/>
      <c r="Y54" s="1770"/>
      <c r="Z54" s="1770"/>
      <c r="AA54" s="1770"/>
      <c r="AB54" s="1770"/>
      <c r="AC54" s="1770"/>
      <c r="AD54" s="1770"/>
      <c r="AE54" s="1770"/>
      <c r="AF54" s="1770"/>
      <c r="AG54" s="1770"/>
      <c r="AH54" s="1770"/>
      <c r="AI54" s="1770"/>
      <c r="AJ54" s="1770"/>
      <c r="AK54" s="1770"/>
      <c r="AL54" s="1770"/>
      <c r="AM54" s="1770"/>
      <c r="AN54" s="1770"/>
      <c r="AO54" s="1770"/>
      <c r="AP54" s="1770"/>
      <c r="AQ54" s="1770"/>
      <c r="AR54" s="1770"/>
      <c r="AS54" s="1770"/>
      <c r="AT54" s="1771"/>
    </row>
    <row r="55" spans="3:46" s="194" customFormat="1" ht="13.5" customHeight="1">
      <c r="C55" s="889"/>
      <c r="D55" s="889"/>
      <c r="E55" s="889"/>
      <c r="F55" s="889"/>
      <c r="G55" s="889"/>
      <c r="H55" s="1772"/>
      <c r="I55" s="1773"/>
      <c r="J55" s="1773"/>
      <c r="K55" s="1773"/>
      <c r="L55" s="1773"/>
      <c r="M55" s="1773"/>
      <c r="N55" s="1773"/>
      <c r="O55" s="1773"/>
      <c r="P55" s="1773"/>
      <c r="Q55" s="1773"/>
      <c r="R55" s="1773"/>
      <c r="S55" s="1773"/>
      <c r="T55" s="1773"/>
      <c r="U55" s="1773"/>
      <c r="V55" s="1773"/>
      <c r="W55" s="1773"/>
      <c r="X55" s="1773"/>
      <c r="Y55" s="1773"/>
      <c r="Z55" s="1773"/>
      <c r="AA55" s="1773"/>
      <c r="AB55" s="1773"/>
      <c r="AC55" s="1773"/>
      <c r="AD55" s="1773"/>
      <c r="AE55" s="1773"/>
      <c r="AF55" s="1773"/>
      <c r="AG55" s="1773"/>
      <c r="AH55" s="1773"/>
      <c r="AI55" s="1773"/>
      <c r="AJ55" s="1773"/>
      <c r="AK55" s="1773"/>
      <c r="AL55" s="1773"/>
      <c r="AM55" s="1773"/>
      <c r="AN55" s="1773"/>
      <c r="AO55" s="1773"/>
      <c r="AP55" s="1773"/>
      <c r="AQ55" s="1773"/>
      <c r="AR55" s="1773"/>
      <c r="AS55" s="1773"/>
      <c r="AT55" s="1774"/>
    </row>
    <row r="56" spans="3:46" s="194" customFormat="1" ht="13.5" customHeight="1">
      <c r="C56" s="889"/>
      <c r="D56" s="889"/>
      <c r="E56" s="889"/>
      <c r="F56" s="889"/>
      <c r="G56" s="889"/>
      <c r="H56" s="1772"/>
      <c r="I56" s="1773"/>
      <c r="J56" s="1773"/>
      <c r="K56" s="1773"/>
      <c r="L56" s="1773"/>
      <c r="M56" s="1773"/>
      <c r="N56" s="1773"/>
      <c r="O56" s="1773"/>
      <c r="P56" s="1773"/>
      <c r="Q56" s="1773"/>
      <c r="R56" s="1773"/>
      <c r="S56" s="1773"/>
      <c r="T56" s="1773"/>
      <c r="U56" s="1773"/>
      <c r="V56" s="1773"/>
      <c r="W56" s="1773"/>
      <c r="X56" s="1773"/>
      <c r="Y56" s="1773"/>
      <c r="Z56" s="1773"/>
      <c r="AA56" s="1773"/>
      <c r="AB56" s="1773"/>
      <c r="AC56" s="1773"/>
      <c r="AD56" s="1773"/>
      <c r="AE56" s="1773"/>
      <c r="AF56" s="1773"/>
      <c r="AG56" s="1773"/>
      <c r="AH56" s="1773"/>
      <c r="AI56" s="1773"/>
      <c r="AJ56" s="1773"/>
      <c r="AK56" s="1773"/>
      <c r="AL56" s="1773"/>
      <c r="AM56" s="1773"/>
      <c r="AN56" s="1773"/>
      <c r="AO56" s="1773"/>
      <c r="AP56" s="1773"/>
      <c r="AQ56" s="1773"/>
      <c r="AR56" s="1773"/>
      <c r="AS56" s="1773"/>
      <c r="AT56" s="1774"/>
    </row>
    <row r="57" spans="3:46" s="194" customFormat="1" ht="13.5" customHeight="1">
      <c r="C57" s="889"/>
      <c r="D57" s="889"/>
      <c r="E57" s="889"/>
      <c r="F57" s="889"/>
      <c r="G57" s="889"/>
      <c r="H57" s="1772"/>
      <c r="I57" s="1773"/>
      <c r="J57" s="1773"/>
      <c r="K57" s="1773"/>
      <c r="L57" s="1773"/>
      <c r="M57" s="1773"/>
      <c r="N57" s="1773"/>
      <c r="O57" s="1773"/>
      <c r="P57" s="1773"/>
      <c r="Q57" s="1773"/>
      <c r="R57" s="1773"/>
      <c r="S57" s="1773"/>
      <c r="T57" s="1773"/>
      <c r="U57" s="1773"/>
      <c r="V57" s="1773"/>
      <c r="W57" s="1773"/>
      <c r="X57" s="1773"/>
      <c r="Y57" s="1773"/>
      <c r="Z57" s="1773"/>
      <c r="AA57" s="1773"/>
      <c r="AB57" s="1773"/>
      <c r="AC57" s="1773"/>
      <c r="AD57" s="1773"/>
      <c r="AE57" s="1773"/>
      <c r="AF57" s="1773"/>
      <c r="AG57" s="1773"/>
      <c r="AH57" s="1773"/>
      <c r="AI57" s="1773"/>
      <c r="AJ57" s="1773"/>
      <c r="AK57" s="1773"/>
      <c r="AL57" s="1773"/>
      <c r="AM57" s="1773"/>
      <c r="AN57" s="1773"/>
      <c r="AO57" s="1773"/>
      <c r="AP57" s="1773"/>
      <c r="AQ57" s="1773"/>
      <c r="AR57" s="1773"/>
      <c r="AS57" s="1773"/>
      <c r="AT57" s="1774"/>
    </row>
    <row r="58" spans="3:46" s="194" customFormat="1" ht="13.5" customHeight="1">
      <c r="C58" s="889"/>
      <c r="D58" s="889"/>
      <c r="E58" s="889"/>
      <c r="F58" s="889"/>
      <c r="G58" s="889"/>
      <c r="H58" s="1772"/>
      <c r="I58" s="1773"/>
      <c r="J58" s="1773"/>
      <c r="K58" s="1773"/>
      <c r="L58" s="1773"/>
      <c r="M58" s="1773"/>
      <c r="N58" s="1773"/>
      <c r="O58" s="1773"/>
      <c r="P58" s="1773"/>
      <c r="Q58" s="1773"/>
      <c r="R58" s="1773"/>
      <c r="S58" s="1773"/>
      <c r="T58" s="1773"/>
      <c r="U58" s="1773"/>
      <c r="V58" s="1773"/>
      <c r="W58" s="1773"/>
      <c r="X58" s="1773"/>
      <c r="Y58" s="1773"/>
      <c r="Z58" s="1773"/>
      <c r="AA58" s="1773"/>
      <c r="AB58" s="1773"/>
      <c r="AC58" s="1773"/>
      <c r="AD58" s="1773"/>
      <c r="AE58" s="1773"/>
      <c r="AF58" s="1773"/>
      <c r="AG58" s="1773"/>
      <c r="AH58" s="1773"/>
      <c r="AI58" s="1773"/>
      <c r="AJ58" s="1773"/>
      <c r="AK58" s="1773"/>
      <c r="AL58" s="1773"/>
      <c r="AM58" s="1773"/>
      <c r="AN58" s="1773"/>
      <c r="AO58" s="1773"/>
      <c r="AP58" s="1773"/>
      <c r="AQ58" s="1773"/>
      <c r="AR58" s="1773"/>
      <c r="AS58" s="1773"/>
      <c r="AT58" s="1774"/>
    </row>
    <row r="59" spans="3:46" s="194" customFormat="1" ht="13.5" customHeight="1">
      <c r="C59" s="889"/>
      <c r="D59" s="889"/>
      <c r="E59" s="889"/>
      <c r="F59" s="889"/>
      <c r="G59" s="889"/>
      <c r="H59" s="1775"/>
      <c r="I59" s="1776"/>
      <c r="J59" s="1776"/>
      <c r="K59" s="1776"/>
      <c r="L59" s="1776"/>
      <c r="M59" s="1776"/>
      <c r="N59" s="1776"/>
      <c r="O59" s="1776"/>
      <c r="P59" s="1776"/>
      <c r="Q59" s="1776"/>
      <c r="R59" s="1776"/>
      <c r="S59" s="1776"/>
      <c r="T59" s="1776"/>
      <c r="U59" s="1776"/>
      <c r="V59" s="1776"/>
      <c r="W59" s="1776"/>
      <c r="X59" s="1776"/>
      <c r="Y59" s="1776"/>
      <c r="Z59" s="1776"/>
      <c r="AA59" s="1776"/>
      <c r="AB59" s="1776"/>
      <c r="AC59" s="1776"/>
      <c r="AD59" s="1776"/>
      <c r="AE59" s="1776"/>
      <c r="AF59" s="1776"/>
      <c r="AG59" s="1776"/>
      <c r="AH59" s="1776"/>
      <c r="AI59" s="1776"/>
      <c r="AJ59" s="1776"/>
      <c r="AK59" s="1776"/>
      <c r="AL59" s="1776"/>
      <c r="AM59" s="1776"/>
      <c r="AN59" s="1776"/>
      <c r="AO59" s="1776"/>
      <c r="AP59" s="1776"/>
      <c r="AQ59" s="1776"/>
      <c r="AR59" s="1776"/>
      <c r="AS59" s="1776"/>
      <c r="AT59" s="1777"/>
    </row>
    <row r="60" spans="3:46" s="12" customFormat="1" ht="13.5" customHeight="1">
      <c r="C60" s="270"/>
      <c r="D60" s="270"/>
      <c r="E60" s="270"/>
      <c r="F60" s="270"/>
      <c r="G60" s="270"/>
      <c r="H60" s="270"/>
      <c r="I60" s="270"/>
      <c r="J60" s="270"/>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row>
    <row r="61" spans="3:46" s="12" customFormat="1" ht="13.5" customHeight="1">
      <c r="C61" s="135" t="s">
        <v>80</v>
      </c>
      <c r="D61" s="270"/>
      <c r="E61" s="270"/>
      <c r="F61" s="270"/>
      <c r="G61" s="270"/>
      <c r="H61" s="270"/>
      <c r="I61" s="270"/>
      <c r="J61" s="270"/>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4"/>
      <c r="AL61" s="614"/>
      <c r="AM61" s="614"/>
      <c r="AN61" s="614"/>
      <c r="AO61" s="614"/>
      <c r="AP61" s="614"/>
      <c r="AQ61" s="614"/>
      <c r="AR61" s="614"/>
      <c r="AS61" s="614"/>
      <c r="AT61" s="614"/>
    </row>
    <row r="62" spans="3:46" s="12" customFormat="1" ht="13.5" customHeight="1">
      <c r="C62" s="198"/>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200"/>
    </row>
    <row r="63" spans="3:46" s="12" customFormat="1" ht="13.5" customHeight="1">
      <c r="C63" s="209">
        <v>1</v>
      </c>
      <c r="D63" s="14" t="s">
        <v>340</v>
      </c>
      <c r="E63" s="14" t="s">
        <v>294</v>
      </c>
      <c r="F63" s="14"/>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202"/>
    </row>
    <row r="64" spans="3:46" s="12" customFormat="1" ht="13.5" customHeight="1">
      <c r="C64" s="201"/>
      <c r="D64" s="1778"/>
      <c r="E64" s="1779"/>
      <c r="F64" s="1779"/>
      <c r="G64" s="1779"/>
      <c r="H64" s="1779"/>
      <c r="I64" s="1779"/>
      <c r="J64" s="1779"/>
      <c r="K64" s="1779"/>
      <c r="L64" s="1779"/>
      <c r="M64" s="1779"/>
      <c r="N64" s="1779"/>
      <c r="O64" s="1779"/>
      <c r="P64" s="1779"/>
      <c r="Q64" s="1779"/>
      <c r="R64" s="1779"/>
      <c r="S64" s="1779"/>
      <c r="T64" s="1779"/>
      <c r="U64" s="1779"/>
      <c r="V64" s="1779"/>
      <c r="W64" s="1779"/>
      <c r="X64" s="1779"/>
      <c r="Y64" s="1779"/>
      <c r="Z64" s="1779"/>
      <c r="AA64" s="1779"/>
      <c r="AB64" s="1779"/>
      <c r="AC64" s="1779"/>
      <c r="AD64" s="1779"/>
      <c r="AE64" s="1779"/>
      <c r="AF64" s="1779"/>
      <c r="AG64" s="1779"/>
      <c r="AH64" s="1779"/>
      <c r="AI64" s="1779"/>
      <c r="AJ64" s="1779"/>
      <c r="AK64" s="1779"/>
      <c r="AL64" s="1779"/>
      <c r="AM64" s="1779"/>
      <c r="AN64" s="1779"/>
      <c r="AO64" s="1779"/>
      <c r="AP64" s="1779"/>
      <c r="AQ64" s="1779"/>
      <c r="AR64" s="1780"/>
      <c r="AS64" s="135"/>
      <c r="AT64" s="202"/>
    </row>
    <row r="65" spans="3:46" s="12" customFormat="1" ht="13.5" customHeight="1">
      <c r="C65" s="201"/>
      <c r="D65" s="1781"/>
      <c r="E65" s="1782"/>
      <c r="F65" s="1782"/>
      <c r="G65" s="1782"/>
      <c r="H65" s="1782"/>
      <c r="I65" s="1782"/>
      <c r="J65" s="1782"/>
      <c r="K65" s="1782"/>
      <c r="L65" s="1782"/>
      <c r="M65" s="1782"/>
      <c r="N65" s="1782"/>
      <c r="O65" s="1782"/>
      <c r="P65" s="1782"/>
      <c r="Q65" s="1782"/>
      <c r="R65" s="1782"/>
      <c r="S65" s="1782"/>
      <c r="T65" s="1782"/>
      <c r="U65" s="1782"/>
      <c r="V65" s="1782"/>
      <c r="W65" s="1782"/>
      <c r="X65" s="1782"/>
      <c r="Y65" s="1782"/>
      <c r="Z65" s="1782"/>
      <c r="AA65" s="1782"/>
      <c r="AB65" s="1782"/>
      <c r="AC65" s="1782"/>
      <c r="AD65" s="1782"/>
      <c r="AE65" s="1782"/>
      <c r="AF65" s="1782"/>
      <c r="AG65" s="1782"/>
      <c r="AH65" s="1782"/>
      <c r="AI65" s="1782"/>
      <c r="AJ65" s="1782"/>
      <c r="AK65" s="1782"/>
      <c r="AL65" s="1782"/>
      <c r="AM65" s="1782"/>
      <c r="AN65" s="1782"/>
      <c r="AO65" s="1782"/>
      <c r="AP65" s="1782"/>
      <c r="AQ65" s="1782"/>
      <c r="AR65" s="1783"/>
      <c r="AS65" s="135"/>
      <c r="AT65" s="202"/>
    </row>
    <row r="66" spans="3:46" s="12" customFormat="1" ht="13.5" customHeight="1">
      <c r="C66" s="209">
        <v>2</v>
      </c>
      <c r="D66" s="14" t="s">
        <v>340</v>
      </c>
      <c r="E66" s="14" t="s">
        <v>295</v>
      </c>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202"/>
    </row>
    <row r="67" spans="3:46" s="12" customFormat="1" ht="13.5" customHeight="1">
      <c r="C67" s="201"/>
      <c r="D67" s="1778"/>
      <c r="E67" s="1779"/>
      <c r="F67" s="1779"/>
      <c r="G67" s="1779"/>
      <c r="H67" s="1779"/>
      <c r="I67" s="1779"/>
      <c r="J67" s="1779"/>
      <c r="K67" s="1779"/>
      <c r="L67" s="1779"/>
      <c r="M67" s="1779"/>
      <c r="N67" s="1779"/>
      <c r="O67" s="1779"/>
      <c r="P67" s="1779"/>
      <c r="Q67" s="1779"/>
      <c r="R67" s="1779"/>
      <c r="S67" s="1779"/>
      <c r="T67" s="1779"/>
      <c r="U67" s="1779"/>
      <c r="V67" s="1779"/>
      <c r="W67" s="1779"/>
      <c r="X67" s="1779"/>
      <c r="Y67" s="1779"/>
      <c r="Z67" s="1779"/>
      <c r="AA67" s="1779"/>
      <c r="AB67" s="1779"/>
      <c r="AC67" s="1779"/>
      <c r="AD67" s="1779"/>
      <c r="AE67" s="1779"/>
      <c r="AF67" s="1779"/>
      <c r="AG67" s="1779"/>
      <c r="AH67" s="1779"/>
      <c r="AI67" s="1779"/>
      <c r="AJ67" s="1779"/>
      <c r="AK67" s="1779"/>
      <c r="AL67" s="1779"/>
      <c r="AM67" s="1779"/>
      <c r="AN67" s="1779"/>
      <c r="AO67" s="1779"/>
      <c r="AP67" s="1779"/>
      <c r="AQ67" s="1779"/>
      <c r="AR67" s="1780"/>
      <c r="AS67" s="135"/>
      <c r="AT67" s="202"/>
    </row>
    <row r="68" spans="3:46" s="12" customFormat="1" ht="13.5" customHeight="1">
      <c r="C68" s="201"/>
      <c r="D68" s="1781"/>
      <c r="E68" s="1782"/>
      <c r="F68" s="1782"/>
      <c r="G68" s="1782"/>
      <c r="H68" s="1782"/>
      <c r="I68" s="1782"/>
      <c r="J68" s="1782"/>
      <c r="K68" s="1782"/>
      <c r="L68" s="1782"/>
      <c r="M68" s="1782"/>
      <c r="N68" s="1782"/>
      <c r="O68" s="1782"/>
      <c r="P68" s="1782"/>
      <c r="Q68" s="1782"/>
      <c r="R68" s="1782"/>
      <c r="S68" s="1782"/>
      <c r="T68" s="1782"/>
      <c r="U68" s="1782"/>
      <c r="V68" s="1782"/>
      <c r="W68" s="1782"/>
      <c r="X68" s="1782"/>
      <c r="Y68" s="1782"/>
      <c r="Z68" s="1782"/>
      <c r="AA68" s="1782"/>
      <c r="AB68" s="1782"/>
      <c r="AC68" s="1782"/>
      <c r="AD68" s="1782"/>
      <c r="AE68" s="1782"/>
      <c r="AF68" s="1782"/>
      <c r="AG68" s="1782"/>
      <c r="AH68" s="1782"/>
      <c r="AI68" s="1782"/>
      <c r="AJ68" s="1782"/>
      <c r="AK68" s="1782"/>
      <c r="AL68" s="1782"/>
      <c r="AM68" s="1782"/>
      <c r="AN68" s="1782"/>
      <c r="AO68" s="1782"/>
      <c r="AP68" s="1782"/>
      <c r="AQ68" s="1782"/>
      <c r="AR68" s="1783"/>
      <c r="AS68" s="135"/>
      <c r="AT68" s="202"/>
    </row>
    <row r="69" spans="3:46" s="12" customFormat="1" ht="13.5" customHeight="1">
      <c r="C69" s="209">
        <v>3</v>
      </c>
      <c r="D69" s="14" t="s">
        <v>340</v>
      </c>
      <c r="E69" s="14" t="s">
        <v>81</v>
      </c>
      <c r="F69" s="14"/>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202"/>
    </row>
    <row r="70" spans="3:46" s="12" customFormat="1" ht="13.5" customHeight="1">
      <c r="C70" s="201"/>
      <c r="D70" s="1778"/>
      <c r="E70" s="1779"/>
      <c r="F70" s="1779"/>
      <c r="G70" s="1779"/>
      <c r="H70" s="1779"/>
      <c r="I70" s="1779"/>
      <c r="J70" s="1779"/>
      <c r="K70" s="1779"/>
      <c r="L70" s="1779"/>
      <c r="M70" s="1779"/>
      <c r="N70" s="1779"/>
      <c r="O70" s="1779"/>
      <c r="P70" s="1779"/>
      <c r="Q70" s="1779"/>
      <c r="R70" s="1779"/>
      <c r="S70" s="1779"/>
      <c r="T70" s="1779"/>
      <c r="U70" s="1779"/>
      <c r="V70" s="1779"/>
      <c r="W70" s="1779"/>
      <c r="X70" s="1779"/>
      <c r="Y70" s="1779"/>
      <c r="Z70" s="1779"/>
      <c r="AA70" s="1779"/>
      <c r="AB70" s="1779"/>
      <c r="AC70" s="1779"/>
      <c r="AD70" s="1779"/>
      <c r="AE70" s="1779"/>
      <c r="AF70" s="1779"/>
      <c r="AG70" s="1779"/>
      <c r="AH70" s="1779"/>
      <c r="AI70" s="1779"/>
      <c r="AJ70" s="1779"/>
      <c r="AK70" s="1779"/>
      <c r="AL70" s="1779"/>
      <c r="AM70" s="1779"/>
      <c r="AN70" s="1779"/>
      <c r="AO70" s="1779"/>
      <c r="AP70" s="1779"/>
      <c r="AQ70" s="1779"/>
      <c r="AR70" s="1780"/>
      <c r="AS70" s="135"/>
      <c r="AT70" s="202"/>
    </row>
    <row r="71" spans="3:46" s="12" customFormat="1" ht="13.5" customHeight="1">
      <c r="C71" s="201"/>
      <c r="D71" s="1781"/>
      <c r="E71" s="1782"/>
      <c r="F71" s="1782"/>
      <c r="G71" s="1782"/>
      <c r="H71" s="1782"/>
      <c r="I71" s="1782"/>
      <c r="J71" s="1782"/>
      <c r="K71" s="1782"/>
      <c r="L71" s="1782"/>
      <c r="M71" s="1782"/>
      <c r="N71" s="1782"/>
      <c r="O71" s="1782"/>
      <c r="P71" s="1782"/>
      <c r="Q71" s="1782"/>
      <c r="R71" s="1782"/>
      <c r="S71" s="1782"/>
      <c r="T71" s="1782"/>
      <c r="U71" s="1782"/>
      <c r="V71" s="1782"/>
      <c r="W71" s="1782"/>
      <c r="X71" s="1782"/>
      <c r="Y71" s="1782"/>
      <c r="Z71" s="1782"/>
      <c r="AA71" s="1782"/>
      <c r="AB71" s="1782"/>
      <c r="AC71" s="1782"/>
      <c r="AD71" s="1782"/>
      <c r="AE71" s="1782"/>
      <c r="AF71" s="1782"/>
      <c r="AG71" s="1782"/>
      <c r="AH71" s="1782"/>
      <c r="AI71" s="1782"/>
      <c r="AJ71" s="1782"/>
      <c r="AK71" s="1782"/>
      <c r="AL71" s="1782"/>
      <c r="AM71" s="1782"/>
      <c r="AN71" s="1782"/>
      <c r="AO71" s="1782"/>
      <c r="AP71" s="1782"/>
      <c r="AQ71" s="1782"/>
      <c r="AR71" s="1783"/>
      <c r="AS71" s="135"/>
      <c r="AT71" s="202"/>
    </row>
    <row r="72" spans="3:46" s="12" customFormat="1" ht="13.5" customHeight="1">
      <c r="C72" s="209">
        <v>4</v>
      </c>
      <c r="D72" s="14" t="s">
        <v>340</v>
      </c>
      <c r="E72" s="14" t="s">
        <v>82</v>
      </c>
      <c r="F72" s="14"/>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202"/>
    </row>
    <row r="73" spans="3:46" s="12" customFormat="1" ht="13.5" customHeight="1">
      <c r="C73" s="201"/>
      <c r="D73" s="1784"/>
      <c r="E73" s="1779"/>
      <c r="F73" s="1779"/>
      <c r="G73" s="1779"/>
      <c r="H73" s="1779"/>
      <c r="I73" s="1779"/>
      <c r="J73" s="1779"/>
      <c r="K73" s="1779"/>
      <c r="L73" s="1779"/>
      <c r="M73" s="1779"/>
      <c r="N73" s="1779"/>
      <c r="O73" s="1779"/>
      <c r="P73" s="1779"/>
      <c r="Q73" s="1779"/>
      <c r="R73" s="1779"/>
      <c r="S73" s="1779"/>
      <c r="T73" s="1779"/>
      <c r="U73" s="1779"/>
      <c r="V73" s="1779"/>
      <c r="W73" s="1779"/>
      <c r="X73" s="1779"/>
      <c r="Y73" s="1779"/>
      <c r="Z73" s="1779"/>
      <c r="AA73" s="1779"/>
      <c r="AB73" s="1779"/>
      <c r="AC73" s="1779"/>
      <c r="AD73" s="1779"/>
      <c r="AE73" s="1779"/>
      <c r="AF73" s="1779"/>
      <c r="AG73" s="1779"/>
      <c r="AH73" s="1779"/>
      <c r="AI73" s="1779"/>
      <c r="AJ73" s="1779"/>
      <c r="AK73" s="1779"/>
      <c r="AL73" s="1779"/>
      <c r="AM73" s="1779"/>
      <c r="AN73" s="1779"/>
      <c r="AO73" s="1779"/>
      <c r="AP73" s="1779"/>
      <c r="AQ73" s="1779"/>
      <c r="AR73" s="1780"/>
      <c r="AS73" s="135"/>
      <c r="AT73" s="202"/>
    </row>
    <row r="74" spans="3:46" s="12" customFormat="1" ht="13.5" customHeight="1">
      <c r="C74" s="201"/>
      <c r="D74" s="1785"/>
      <c r="E74" s="1773"/>
      <c r="F74" s="1773"/>
      <c r="G74" s="1773"/>
      <c r="H74" s="1773"/>
      <c r="I74" s="1773"/>
      <c r="J74" s="1773"/>
      <c r="K74" s="1773"/>
      <c r="L74" s="1773"/>
      <c r="M74" s="1773"/>
      <c r="N74" s="1773"/>
      <c r="O74" s="1773"/>
      <c r="P74" s="1773"/>
      <c r="Q74" s="1773"/>
      <c r="R74" s="1773"/>
      <c r="S74" s="1773"/>
      <c r="T74" s="1773"/>
      <c r="U74" s="1773"/>
      <c r="V74" s="1773"/>
      <c r="W74" s="1773"/>
      <c r="X74" s="1773"/>
      <c r="Y74" s="1773"/>
      <c r="Z74" s="1773"/>
      <c r="AA74" s="1773"/>
      <c r="AB74" s="1773"/>
      <c r="AC74" s="1773"/>
      <c r="AD74" s="1773"/>
      <c r="AE74" s="1773"/>
      <c r="AF74" s="1773"/>
      <c r="AG74" s="1773"/>
      <c r="AH74" s="1773"/>
      <c r="AI74" s="1773"/>
      <c r="AJ74" s="1773"/>
      <c r="AK74" s="1773"/>
      <c r="AL74" s="1773"/>
      <c r="AM74" s="1773"/>
      <c r="AN74" s="1773"/>
      <c r="AO74" s="1773"/>
      <c r="AP74" s="1773"/>
      <c r="AQ74" s="1773"/>
      <c r="AR74" s="1786"/>
      <c r="AS74" s="135"/>
      <c r="AT74" s="202"/>
    </row>
    <row r="75" spans="3:46" s="12" customFormat="1" ht="13.5" customHeight="1">
      <c r="C75" s="201"/>
      <c r="D75" s="1781"/>
      <c r="E75" s="1782"/>
      <c r="F75" s="1782"/>
      <c r="G75" s="1782"/>
      <c r="H75" s="1782"/>
      <c r="I75" s="1782"/>
      <c r="J75" s="1782"/>
      <c r="K75" s="1782"/>
      <c r="L75" s="1782"/>
      <c r="M75" s="1782"/>
      <c r="N75" s="1782"/>
      <c r="O75" s="1782"/>
      <c r="P75" s="1782"/>
      <c r="Q75" s="1782"/>
      <c r="R75" s="1782"/>
      <c r="S75" s="1782"/>
      <c r="T75" s="1782"/>
      <c r="U75" s="1782"/>
      <c r="V75" s="1782"/>
      <c r="W75" s="1782"/>
      <c r="X75" s="1782"/>
      <c r="Y75" s="1782"/>
      <c r="Z75" s="1782"/>
      <c r="AA75" s="1782"/>
      <c r="AB75" s="1782"/>
      <c r="AC75" s="1782"/>
      <c r="AD75" s="1782"/>
      <c r="AE75" s="1782"/>
      <c r="AF75" s="1782"/>
      <c r="AG75" s="1782"/>
      <c r="AH75" s="1782"/>
      <c r="AI75" s="1782"/>
      <c r="AJ75" s="1782"/>
      <c r="AK75" s="1782"/>
      <c r="AL75" s="1782"/>
      <c r="AM75" s="1782"/>
      <c r="AN75" s="1782"/>
      <c r="AO75" s="1782"/>
      <c r="AP75" s="1782"/>
      <c r="AQ75" s="1782"/>
      <c r="AR75" s="1783"/>
      <c r="AS75" s="135"/>
      <c r="AT75" s="202"/>
    </row>
    <row r="76" spans="3:46" s="12" customFormat="1" ht="13.5" customHeight="1">
      <c r="C76" s="209">
        <v>5</v>
      </c>
      <c r="D76" s="14" t="s">
        <v>340</v>
      </c>
      <c r="E76" s="14" t="s">
        <v>83</v>
      </c>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202"/>
    </row>
    <row r="77" spans="3:46" s="12" customFormat="1" ht="13.5" customHeight="1">
      <c r="C77" s="201"/>
      <c r="D77" s="1784"/>
      <c r="E77" s="1787"/>
      <c r="F77" s="1787"/>
      <c r="G77" s="1787"/>
      <c r="H77" s="1787"/>
      <c r="I77" s="1787"/>
      <c r="J77" s="1787"/>
      <c r="K77" s="1787"/>
      <c r="L77" s="1787"/>
      <c r="M77" s="1787"/>
      <c r="N77" s="1787"/>
      <c r="O77" s="1787"/>
      <c r="P77" s="1787"/>
      <c r="Q77" s="1787"/>
      <c r="R77" s="1787"/>
      <c r="S77" s="1787"/>
      <c r="T77" s="1787"/>
      <c r="U77" s="1787"/>
      <c r="V77" s="1787"/>
      <c r="W77" s="1787"/>
      <c r="X77" s="1787"/>
      <c r="Y77" s="1779"/>
      <c r="Z77" s="1779"/>
      <c r="AA77" s="1779"/>
      <c r="AB77" s="1779"/>
      <c r="AC77" s="1779"/>
      <c r="AD77" s="1779"/>
      <c r="AE77" s="1779"/>
      <c r="AF77" s="1779"/>
      <c r="AG77" s="1779"/>
      <c r="AH77" s="1779"/>
      <c r="AI77" s="1779"/>
      <c r="AJ77" s="1779"/>
      <c r="AK77" s="1779"/>
      <c r="AL77" s="1779"/>
      <c r="AM77" s="1779"/>
      <c r="AN77" s="1779"/>
      <c r="AO77" s="1779"/>
      <c r="AP77" s="1779"/>
      <c r="AQ77" s="1779"/>
      <c r="AR77" s="1780"/>
      <c r="AS77" s="135"/>
      <c r="AT77" s="202"/>
    </row>
    <row r="78" spans="3:46" s="12" customFormat="1" ht="13.5" customHeight="1">
      <c r="C78" s="201"/>
      <c r="D78" s="1788"/>
      <c r="E78" s="1789"/>
      <c r="F78" s="1789"/>
      <c r="G78" s="1789"/>
      <c r="H78" s="1789"/>
      <c r="I78" s="1789"/>
      <c r="J78" s="1789"/>
      <c r="K78" s="1789"/>
      <c r="L78" s="1789"/>
      <c r="M78" s="1789"/>
      <c r="N78" s="1789"/>
      <c r="O78" s="1789"/>
      <c r="P78" s="1789"/>
      <c r="Q78" s="1789"/>
      <c r="R78" s="1789"/>
      <c r="S78" s="1789"/>
      <c r="T78" s="1789"/>
      <c r="U78" s="1789"/>
      <c r="V78" s="1789"/>
      <c r="W78" s="1789"/>
      <c r="X78" s="1773"/>
      <c r="Y78" s="1773"/>
      <c r="Z78" s="1773"/>
      <c r="AA78" s="1773"/>
      <c r="AB78" s="1773"/>
      <c r="AC78" s="1773"/>
      <c r="AD78" s="1773"/>
      <c r="AE78" s="1773"/>
      <c r="AF78" s="1773"/>
      <c r="AG78" s="1773"/>
      <c r="AH78" s="1773"/>
      <c r="AI78" s="1773"/>
      <c r="AJ78" s="1773"/>
      <c r="AK78" s="1773"/>
      <c r="AL78" s="1773"/>
      <c r="AM78" s="1773"/>
      <c r="AN78" s="1773"/>
      <c r="AO78" s="1773"/>
      <c r="AP78" s="1773"/>
      <c r="AQ78" s="1773"/>
      <c r="AR78" s="1786"/>
      <c r="AS78" s="135"/>
      <c r="AT78" s="202"/>
    </row>
    <row r="79" spans="3:46" s="12" customFormat="1" ht="13.5" customHeight="1">
      <c r="C79" s="201"/>
      <c r="D79" s="1788"/>
      <c r="E79" s="1789"/>
      <c r="F79" s="1789"/>
      <c r="G79" s="1789"/>
      <c r="H79" s="1789"/>
      <c r="I79" s="1789"/>
      <c r="J79" s="1789"/>
      <c r="K79" s="1789"/>
      <c r="L79" s="1789"/>
      <c r="M79" s="1789"/>
      <c r="N79" s="1789"/>
      <c r="O79" s="1789"/>
      <c r="P79" s="1789"/>
      <c r="Q79" s="1789"/>
      <c r="R79" s="1789"/>
      <c r="S79" s="1789"/>
      <c r="T79" s="1789"/>
      <c r="U79" s="1789"/>
      <c r="V79" s="1789"/>
      <c r="W79" s="1789"/>
      <c r="X79" s="1773"/>
      <c r="Y79" s="1773"/>
      <c r="Z79" s="1773"/>
      <c r="AA79" s="1773"/>
      <c r="AB79" s="1773"/>
      <c r="AC79" s="1773"/>
      <c r="AD79" s="1773"/>
      <c r="AE79" s="1773"/>
      <c r="AF79" s="1773"/>
      <c r="AG79" s="1773"/>
      <c r="AH79" s="1773"/>
      <c r="AI79" s="1773"/>
      <c r="AJ79" s="1773"/>
      <c r="AK79" s="1773"/>
      <c r="AL79" s="1773"/>
      <c r="AM79" s="1773"/>
      <c r="AN79" s="1773"/>
      <c r="AO79" s="1773"/>
      <c r="AP79" s="1773"/>
      <c r="AQ79" s="1773"/>
      <c r="AR79" s="1786"/>
      <c r="AS79" s="135"/>
      <c r="AT79" s="202"/>
    </row>
    <row r="80" spans="3:46" s="12" customFormat="1" ht="13.5" customHeight="1">
      <c r="C80" s="201"/>
      <c r="D80" s="1788"/>
      <c r="E80" s="1789"/>
      <c r="F80" s="1789"/>
      <c r="G80" s="1789"/>
      <c r="H80" s="1789"/>
      <c r="I80" s="1789"/>
      <c r="J80" s="1789"/>
      <c r="K80" s="1789"/>
      <c r="L80" s="1789"/>
      <c r="M80" s="1789"/>
      <c r="N80" s="1789"/>
      <c r="O80" s="1789"/>
      <c r="P80" s="1789"/>
      <c r="Q80" s="1789"/>
      <c r="R80" s="1789"/>
      <c r="S80" s="1789"/>
      <c r="T80" s="1789"/>
      <c r="U80" s="1789"/>
      <c r="V80" s="1789"/>
      <c r="W80" s="1789"/>
      <c r="X80" s="1773"/>
      <c r="Y80" s="1773"/>
      <c r="Z80" s="1773"/>
      <c r="AA80" s="1773"/>
      <c r="AB80" s="1773"/>
      <c r="AC80" s="1773"/>
      <c r="AD80" s="1773"/>
      <c r="AE80" s="1773"/>
      <c r="AF80" s="1773"/>
      <c r="AG80" s="1773"/>
      <c r="AH80" s="1773"/>
      <c r="AI80" s="1773"/>
      <c r="AJ80" s="1773"/>
      <c r="AK80" s="1773"/>
      <c r="AL80" s="1773"/>
      <c r="AM80" s="1773"/>
      <c r="AN80" s="1773"/>
      <c r="AO80" s="1773"/>
      <c r="AP80" s="1773"/>
      <c r="AQ80" s="1773"/>
      <c r="AR80" s="1786"/>
      <c r="AS80" s="135"/>
      <c r="AT80" s="202"/>
    </row>
    <row r="81" spans="3:46" s="12" customFormat="1" ht="13.5" customHeight="1">
      <c r="C81" s="201"/>
      <c r="D81" s="1788"/>
      <c r="E81" s="1789"/>
      <c r="F81" s="1789"/>
      <c r="G81" s="1789"/>
      <c r="H81" s="1789"/>
      <c r="I81" s="1789"/>
      <c r="J81" s="1789"/>
      <c r="K81" s="1789"/>
      <c r="L81" s="1789"/>
      <c r="M81" s="1789"/>
      <c r="N81" s="1789"/>
      <c r="O81" s="1789"/>
      <c r="P81" s="1789"/>
      <c r="Q81" s="1789"/>
      <c r="R81" s="1789"/>
      <c r="S81" s="1789"/>
      <c r="T81" s="1789"/>
      <c r="U81" s="1789"/>
      <c r="V81" s="1789"/>
      <c r="W81" s="1789"/>
      <c r="X81" s="1773"/>
      <c r="Y81" s="1773"/>
      <c r="Z81" s="1773"/>
      <c r="AA81" s="1773"/>
      <c r="AB81" s="1773"/>
      <c r="AC81" s="1773"/>
      <c r="AD81" s="1773"/>
      <c r="AE81" s="1773"/>
      <c r="AF81" s="1773"/>
      <c r="AG81" s="1773"/>
      <c r="AH81" s="1773"/>
      <c r="AI81" s="1773"/>
      <c r="AJ81" s="1773"/>
      <c r="AK81" s="1773"/>
      <c r="AL81" s="1773"/>
      <c r="AM81" s="1773"/>
      <c r="AN81" s="1773"/>
      <c r="AO81" s="1773"/>
      <c r="AP81" s="1773"/>
      <c r="AQ81" s="1773"/>
      <c r="AR81" s="1786"/>
      <c r="AS81" s="135"/>
      <c r="AT81" s="202"/>
    </row>
    <row r="82" spans="3:46" s="12" customFormat="1" ht="13.5" customHeight="1">
      <c r="C82" s="201"/>
      <c r="D82" s="1788"/>
      <c r="E82" s="1789"/>
      <c r="F82" s="1789"/>
      <c r="G82" s="1789"/>
      <c r="H82" s="1789"/>
      <c r="I82" s="1789"/>
      <c r="J82" s="1789"/>
      <c r="K82" s="1789"/>
      <c r="L82" s="1789"/>
      <c r="M82" s="1789"/>
      <c r="N82" s="1789"/>
      <c r="O82" s="1789"/>
      <c r="P82" s="1789"/>
      <c r="Q82" s="1789"/>
      <c r="R82" s="1789"/>
      <c r="S82" s="1789"/>
      <c r="T82" s="1789"/>
      <c r="U82" s="1789"/>
      <c r="V82" s="1789"/>
      <c r="W82" s="1789"/>
      <c r="X82" s="1773"/>
      <c r="Y82" s="1773"/>
      <c r="Z82" s="1773"/>
      <c r="AA82" s="1773"/>
      <c r="AB82" s="1773"/>
      <c r="AC82" s="1773"/>
      <c r="AD82" s="1773"/>
      <c r="AE82" s="1773"/>
      <c r="AF82" s="1773"/>
      <c r="AG82" s="1773"/>
      <c r="AH82" s="1773"/>
      <c r="AI82" s="1773"/>
      <c r="AJ82" s="1773"/>
      <c r="AK82" s="1773"/>
      <c r="AL82" s="1773"/>
      <c r="AM82" s="1773"/>
      <c r="AN82" s="1773"/>
      <c r="AO82" s="1773"/>
      <c r="AP82" s="1773"/>
      <c r="AQ82" s="1773"/>
      <c r="AR82" s="1786"/>
      <c r="AS82" s="135"/>
      <c r="AT82" s="202"/>
    </row>
    <row r="83" spans="3:46" s="12" customFormat="1" ht="13.5" customHeight="1">
      <c r="C83" s="201"/>
      <c r="D83" s="1790"/>
      <c r="E83" s="1791"/>
      <c r="F83" s="1791"/>
      <c r="G83" s="1791"/>
      <c r="H83" s="1791"/>
      <c r="I83" s="1791"/>
      <c r="J83" s="1791"/>
      <c r="K83" s="1791"/>
      <c r="L83" s="1791"/>
      <c r="M83" s="1791"/>
      <c r="N83" s="1791"/>
      <c r="O83" s="1791"/>
      <c r="P83" s="1791"/>
      <c r="Q83" s="1791"/>
      <c r="R83" s="1791"/>
      <c r="S83" s="1791"/>
      <c r="T83" s="1791"/>
      <c r="U83" s="1791"/>
      <c r="V83" s="1791"/>
      <c r="W83" s="1791"/>
      <c r="X83" s="1782"/>
      <c r="Y83" s="1782"/>
      <c r="Z83" s="1782"/>
      <c r="AA83" s="1782"/>
      <c r="AB83" s="1782"/>
      <c r="AC83" s="1782"/>
      <c r="AD83" s="1782"/>
      <c r="AE83" s="1782"/>
      <c r="AF83" s="1782"/>
      <c r="AG83" s="1782"/>
      <c r="AH83" s="1782"/>
      <c r="AI83" s="1782"/>
      <c r="AJ83" s="1782"/>
      <c r="AK83" s="1782"/>
      <c r="AL83" s="1782"/>
      <c r="AM83" s="1782"/>
      <c r="AN83" s="1782"/>
      <c r="AO83" s="1782"/>
      <c r="AP83" s="1782"/>
      <c r="AQ83" s="1782"/>
      <c r="AR83" s="1783"/>
      <c r="AS83" s="135"/>
      <c r="AT83" s="202"/>
    </row>
    <row r="84" spans="3:46" s="12" customFormat="1" ht="13.5" customHeight="1">
      <c r="C84" s="203"/>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5"/>
    </row>
    <row r="85" spans="3:46" s="12" customFormat="1" ht="13.5" customHeight="1">
      <c r="C85" s="135"/>
      <c r="D85" s="270"/>
      <c r="E85" s="270"/>
      <c r="F85" s="270"/>
      <c r="G85" s="270"/>
      <c r="H85" s="270"/>
      <c r="I85" s="270"/>
      <c r="J85" s="270"/>
      <c r="K85" s="614"/>
      <c r="L85" s="614"/>
      <c r="M85" s="614"/>
      <c r="N85" s="614"/>
      <c r="O85" s="614"/>
      <c r="P85" s="614"/>
      <c r="Q85" s="614"/>
      <c r="R85" s="614"/>
      <c r="S85" s="614"/>
      <c r="T85" s="614"/>
      <c r="U85" s="614"/>
      <c r="V85" s="614"/>
      <c r="W85" s="614"/>
      <c r="X85" s="614"/>
      <c r="Y85" s="614"/>
      <c r="Z85" s="614"/>
      <c r="AA85" s="614"/>
      <c r="AB85" s="614"/>
      <c r="AC85" s="614"/>
      <c r="AD85" s="614"/>
      <c r="AE85" s="614"/>
      <c r="AF85" s="614"/>
      <c r="AG85" s="614"/>
      <c r="AH85" s="614"/>
      <c r="AI85" s="614"/>
      <c r="AJ85" s="614"/>
      <c r="AK85" s="614"/>
      <c r="AL85" s="614"/>
      <c r="AM85" s="614"/>
      <c r="AN85" s="614"/>
      <c r="AO85" s="614"/>
      <c r="AP85" s="614"/>
      <c r="AQ85" s="614"/>
      <c r="AR85" s="614"/>
      <c r="AS85" s="614"/>
      <c r="AT85" s="614"/>
    </row>
    <row r="86" spans="3:46">
      <c r="C86" s="135" t="s">
        <v>84</v>
      </c>
    </row>
    <row r="87" spans="3:46" s="12" customFormat="1" ht="13.5" customHeight="1">
      <c r="C87" s="1317" t="s">
        <v>25</v>
      </c>
      <c r="D87" s="1318"/>
      <c r="E87" s="1318"/>
      <c r="F87" s="1318"/>
      <c r="G87" s="1318"/>
      <c r="H87" s="1318"/>
      <c r="I87" s="1318"/>
      <c r="J87" s="1318"/>
      <c r="K87" s="1318"/>
      <c r="L87" s="1318"/>
      <c r="M87" s="1319"/>
      <c r="N87" s="1310" t="s">
        <v>176</v>
      </c>
      <c r="O87" s="1311"/>
      <c r="P87" s="1311"/>
      <c r="Q87" s="1311"/>
      <c r="R87" s="1311"/>
      <c r="S87" s="1311"/>
      <c r="T87" s="1311"/>
      <c r="U87" s="1311"/>
      <c r="V87" s="1311"/>
      <c r="W87" s="1311" t="s">
        <v>0</v>
      </c>
      <c r="X87" s="1311"/>
      <c r="Y87" s="1311"/>
      <c r="Z87" s="1311"/>
      <c r="AA87" s="1311"/>
      <c r="AB87" s="1311"/>
      <c r="AC87" s="1311"/>
      <c r="AD87" s="1311"/>
      <c r="AE87" s="1311"/>
      <c r="AF87" s="1311" t="s">
        <v>139</v>
      </c>
      <c r="AG87" s="1311"/>
      <c r="AH87" s="1311"/>
      <c r="AI87" s="1311"/>
      <c r="AJ87" s="1311"/>
      <c r="AK87" s="1311"/>
      <c r="AL87" s="1314" t="s">
        <v>71</v>
      </c>
      <c r="AM87" s="1314"/>
      <c r="AN87" s="1314"/>
      <c r="AO87" s="1314"/>
      <c r="AP87" s="1314"/>
      <c r="AQ87" s="1314"/>
      <c r="AR87" s="1314"/>
      <c r="AS87" s="1314"/>
      <c r="AT87" s="1315"/>
    </row>
    <row r="88" spans="3:46" s="12" customFormat="1" ht="13.5" customHeight="1">
      <c r="C88" s="1320"/>
      <c r="D88" s="1307"/>
      <c r="E88" s="1307"/>
      <c r="F88" s="1307"/>
      <c r="G88" s="1307"/>
      <c r="H88" s="1307"/>
      <c r="I88" s="1307"/>
      <c r="J88" s="1307"/>
      <c r="K88" s="1307"/>
      <c r="L88" s="1307"/>
      <c r="M88" s="1308"/>
      <c r="N88" s="1312"/>
      <c r="O88" s="1313"/>
      <c r="P88" s="1313"/>
      <c r="Q88" s="1313"/>
      <c r="R88" s="1313"/>
      <c r="S88" s="1313"/>
      <c r="T88" s="1313"/>
      <c r="U88" s="1313"/>
      <c r="V88" s="1313"/>
      <c r="W88" s="1313"/>
      <c r="X88" s="1313"/>
      <c r="Y88" s="1313"/>
      <c r="Z88" s="1313"/>
      <c r="AA88" s="1313"/>
      <c r="AB88" s="1313"/>
      <c r="AC88" s="1313"/>
      <c r="AD88" s="1313"/>
      <c r="AE88" s="1313"/>
      <c r="AF88" s="1313"/>
      <c r="AG88" s="1313"/>
      <c r="AH88" s="1313"/>
      <c r="AI88" s="1313"/>
      <c r="AJ88" s="1313"/>
      <c r="AK88" s="1313"/>
      <c r="AL88" s="1300"/>
      <c r="AM88" s="1300"/>
      <c r="AN88" s="1300"/>
      <c r="AO88" s="1300"/>
      <c r="AP88" s="1300"/>
      <c r="AQ88" s="1300"/>
      <c r="AR88" s="1300"/>
      <c r="AS88" s="1300"/>
      <c r="AT88" s="1316"/>
    </row>
    <row r="89" spans="3:46" s="12" customFormat="1" ht="13.5" customHeight="1">
      <c r="C89" s="1271" t="s">
        <v>134</v>
      </c>
      <c r="D89" s="1272"/>
      <c r="E89" s="1272"/>
      <c r="F89" s="1272"/>
      <c r="G89" s="1272"/>
      <c r="H89" s="1272"/>
      <c r="I89" s="1272"/>
      <c r="J89" s="1272"/>
      <c r="K89" s="1273"/>
      <c r="L89" s="1273"/>
      <c r="M89" s="1274"/>
      <c r="N89" s="1792"/>
      <c r="O89" s="1793"/>
      <c r="P89" s="1793"/>
      <c r="Q89" s="1793"/>
      <c r="R89" s="1793"/>
      <c r="S89" s="1793"/>
      <c r="T89" s="1793"/>
      <c r="U89" s="1793"/>
      <c r="V89" s="1793"/>
      <c r="W89" s="1793"/>
      <c r="X89" s="1793"/>
      <c r="Y89" s="1793"/>
      <c r="Z89" s="1793"/>
      <c r="AA89" s="1793"/>
      <c r="AB89" s="1793"/>
      <c r="AC89" s="1793"/>
      <c r="AD89" s="1793"/>
      <c r="AE89" s="1793"/>
      <c r="AF89" s="1798"/>
      <c r="AG89" s="1799"/>
      <c r="AH89" s="1799"/>
      <c r="AI89" s="1799"/>
      <c r="AJ89" s="1799"/>
      <c r="AK89" s="1799"/>
      <c r="AL89" s="1261" t="str">
        <f>IF(W89="","",IF(AF89="1/3",ROUNDDOWN(W89*1/3,0),IF(AF89="1/2",ROUNDDOWN(W89/2,0),"0")))</f>
        <v/>
      </c>
      <c r="AM89" s="1261"/>
      <c r="AN89" s="1261"/>
      <c r="AO89" s="1261"/>
      <c r="AP89" s="1261"/>
      <c r="AQ89" s="1261"/>
      <c r="AR89" s="1261"/>
      <c r="AS89" s="1261"/>
      <c r="AT89" s="1262"/>
    </row>
    <row r="90" spans="3:46" s="12" customFormat="1" ht="13.5" customHeight="1">
      <c r="C90" s="1265"/>
      <c r="D90" s="1266"/>
      <c r="E90" s="1266"/>
      <c r="F90" s="1266"/>
      <c r="G90" s="1266"/>
      <c r="H90" s="1266"/>
      <c r="I90" s="1266"/>
      <c r="J90" s="1266"/>
      <c r="K90" s="1267"/>
      <c r="L90" s="1267"/>
      <c r="M90" s="1268"/>
      <c r="N90" s="1794"/>
      <c r="O90" s="1795"/>
      <c r="P90" s="1795"/>
      <c r="Q90" s="1795"/>
      <c r="R90" s="1795"/>
      <c r="S90" s="1795"/>
      <c r="T90" s="1795"/>
      <c r="U90" s="1795"/>
      <c r="V90" s="1795"/>
      <c r="W90" s="1795"/>
      <c r="X90" s="1795"/>
      <c r="Y90" s="1795"/>
      <c r="Z90" s="1795"/>
      <c r="AA90" s="1795"/>
      <c r="AB90" s="1795"/>
      <c r="AC90" s="1795"/>
      <c r="AD90" s="1795"/>
      <c r="AE90" s="1795"/>
      <c r="AF90" s="1800"/>
      <c r="AG90" s="1800"/>
      <c r="AH90" s="1800"/>
      <c r="AI90" s="1800"/>
      <c r="AJ90" s="1800"/>
      <c r="AK90" s="1800"/>
      <c r="AL90" s="1263"/>
      <c r="AM90" s="1263"/>
      <c r="AN90" s="1263"/>
      <c r="AO90" s="1263"/>
      <c r="AP90" s="1263"/>
      <c r="AQ90" s="1263"/>
      <c r="AR90" s="1263"/>
      <c r="AS90" s="1263"/>
      <c r="AT90" s="1264"/>
    </row>
    <row r="91" spans="3:46" s="12" customFormat="1" ht="13.5" customHeight="1">
      <c r="C91" s="1265" t="s">
        <v>140</v>
      </c>
      <c r="D91" s="1266"/>
      <c r="E91" s="1266"/>
      <c r="F91" s="1266"/>
      <c r="G91" s="1266"/>
      <c r="H91" s="1266"/>
      <c r="I91" s="1266"/>
      <c r="J91" s="1266"/>
      <c r="K91" s="1267"/>
      <c r="L91" s="1267"/>
      <c r="M91" s="1268"/>
      <c r="N91" s="1794"/>
      <c r="O91" s="1795"/>
      <c r="P91" s="1795"/>
      <c r="Q91" s="1795"/>
      <c r="R91" s="1795"/>
      <c r="S91" s="1795"/>
      <c r="T91" s="1795"/>
      <c r="U91" s="1795"/>
      <c r="V91" s="1795"/>
      <c r="W91" s="1795"/>
      <c r="X91" s="1795"/>
      <c r="Y91" s="1795"/>
      <c r="Z91" s="1795"/>
      <c r="AA91" s="1795"/>
      <c r="AB91" s="1795"/>
      <c r="AC91" s="1795"/>
      <c r="AD91" s="1795"/>
      <c r="AE91" s="1795"/>
      <c r="AF91" s="1269" t="str">
        <f>IF($AF$89="","",$AF$89)</f>
        <v/>
      </c>
      <c r="AG91" s="1270"/>
      <c r="AH91" s="1270"/>
      <c r="AI91" s="1270"/>
      <c r="AJ91" s="1270"/>
      <c r="AK91" s="1270"/>
      <c r="AL91" s="1263" t="str">
        <f>IF(W91="","",IF(AF91="1/3",ROUNDDOWN(W91*1/3,0),IF(AF91="1/2",ROUNDDOWN(W91/2,0),"0")))</f>
        <v/>
      </c>
      <c r="AM91" s="1263"/>
      <c r="AN91" s="1263"/>
      <c r="AO91" s="1263"/>
      <c r="AP91" s="1263"/>
      <c r="AQ91" s="1263"/>
      <c r="AR91" s="1263"/>
      <c r="AS91" s="1263"/>
      <c r="AT91" s="1264"/>
    </row>
    <row r="92" spans="3:46" s="12" customFormat="1" ht="13.5" customHeight="1">
      <c r="C92" s="1265"/>
      <c r="D92" s="1266"/>
      <c r="E92" s="1266"/>
      <c r="F92" s="1266"/>
      <c r="G92" s="1266"/>
      <c r="H92" s="1266"/>
      <c r="I92" s="1266"/>
      <c r="J92" s="1266"/>
      <c r="K92" s="1267"/>
      <c r="L92" s="1267"/>
      <c r="M92" s="1268"/>
      <c r="N92" s="1794"/>
      <c r="O92" s="1795"/>
      <c r="P92" s="1795"/>
      <c r="Q92" s="1795"/>
      <c r="R92" s="1795"/>
      <c r="S92" s="1795"/>
      <c r="T92" s="1795"/>
      <c r="U92" s="1795"/>
      <c r="V92" s="1795"/>
      <c r="W92" s="1795"/>
      <c r="X92" s="1795"/>
      <c r="Y92" s="1795"/>
      <c r="Z92" s="1795"/>
      <c r="AA92" s="1795"/>
      <c r="AB92" s="1795"/>
      <c r="AC92" s="1795"/>
      <c r="AD92" s="1795"/>
      <c r="AE92" s="1795"/>
      <c r="AF92" s="1270"/>
      <c r="AG92" s="1270"/>
      <c r="AH92" s="1270"/>
      <c r="AI92" s="1270"/>
      <c r="AJ92" s="1270"/>
      <c r="AK92" s="1270"/>
      <c r="AL92" s="1263"/>
      <c r="AM92" s="1263"/>
      <c r="AN92" s="1263"/>
      <c r="AO92" s="1263"/>
      <c r="AP92" s="1263"/>
      <c r="AQ92" s="1263"/>
      <c r="AR92" s="1263"/>
      <c r="AS92" s="1263"/>
      <c r="AT92" s="1264"/>
    </row>
    <row r="93" spans="3:46" s="12" customFormat="1" ht="13.5" customHeight="1">
      <c r="C93" s="1265" t="s">
        <v>136</v>
      </c>
      <c r="D93" s="1266"/>
      <c r="E93" s="1266"/>
      <c r="F93" s="1266"/>
      <c r="G93" s="1266"/>
      <c r="H93" s="1266"/>
      <c r="I93" s="1266"/>
      <c r="J93" s="1266"/>
      <c r="K93" s="1267"/>
      <c r="L93" s="1267"/>
      <c r="M93" s="1268"/>
      <c r="N93" s="1794"/>
      <c r="O93" s="1795"/>
      <c r="P93" s="1795"/>
      <c r="Q93" s="1795"/>
      <c r="R93" s="1795"/>
      <c r="S93" s="1795"/>
      <c r="T93" s="1795"/>
      <c r="U93" s="1795"/>
      <c r="V93" s="1795"/>
      <c r="W93" s="1795"/>
      <c r="X93" s="1795"/>
      <c r="Y93" s="1795"/>
      <c r="Z93" s="1795"/>
      <c r="AA93" s="1795"/>
      <c r="AB93" s="1795"/>
      <c r="AC93" s="1795"/>
      <c r="AD93" s="1795"/>
      <c r="AE93" s="1795"/>
      <c r="AF93" s="1269" t="str">
        <f t="shared" ref="AF93" si="0">IF($AF$89="","",$AF$89)</f>
        <v/>
      </c>
      <c r="AG93" s="1270"/>
      <c r="AH93" s="1270"/>
      <c r="AI93" s="1270"/>
      <c r="AJ93" s="1270"/>
      <c r="AK93" s="1270"/>
      <c r="AL93" s="1263" t="str">
        <f>IF(W93="","",IF(AF93="1/3",ROUNDDOWN(W93*1/3,0),IF(AF93="1/2",ROUNDDOWN(W93/2,0),"0")))</f>
        <v/>
      </c>
      <c r="AM93" s="1263"/>
      <c r="AN93" s="1263"/>
      <c r="AO93" s="1263"/>
      <c r="AP93" s="1263"/>
      <c r="AQ93" s="1263"/>
      <c r="AR93" s="1263"/>
      <c r="AS93" s="1263"/>
      <c r="AT93" s="1264"/>
    </row>
    <row r="94" spans="3:46" s="12" customFormat="1" ht="13.5" customHeight="1">
      <c r="C94" s="1265"/>
      <c r="D94" s="1266"/>
      <c r="E94" s="1266"/>
      <c r="F94" s="1266"/>
      <c r="G94" s="1266"/>
      <c r="H94" s="1266"/>
      <c r="I94" s="1266"/>
      <c r="J94" s="1266"/>
      <c r="K94" s="1267"/>
      <c r="L94" s="1267"/>
      <c r="M94" s="1268"/>
      <c r="N94" s="1794"/>
      <c r="O94" s="1795"/>
      <c r="P94" s="1795"/>
      <c r="Q94" s="1795"/>
      <c r="R94" s="1795"/>
      <c r="S94" s="1795"/>
      <c r="T94" s="1795"/>
      <c r="U94" s="1795"/>
      <c r="V94" s="1795"/>
      <c r="W94" s="1795"/>
      <c r="X94" s="1795"/>
      <c r="Y94" s="1795"/>
      <c r="Z94" s="1795"/>
      <c r="AA94" s="1795"/>
      <c r="AB94" s="1795"/>
      <c r="AC94" s="1795"/>
      <c r="AD94" s="1795"/>
      <c r="AE94" s="1795"/>
      <c r="AF94" s="1270"/>
      <c r="AG94" s="1270"/>
      <c r="AH94" s="1270"/>
      <c r="AI94" s="1270"/>
      <c r="AJ94" s="1270"/>
      <c r="AK94" s="1270"/>
      <c r="AL94" s="1263"/>
      <c r="AM94" s="1263"/>
      <c r="AN94" s="1263"/>
      <c r="AO94" s="1263"/>
      <c r="AP94" s="1263"/>
      <c r="AQ94" s="1263"/>
      <c r="AR94" s="1263"/>
      <c r="AS94" s="1263"/>
      <c r="AT94" s="1264"/>
    </row>
    <row r="95" spans="3:46" s="12" customFormat="1" ht="13.5" customHeight="1">
      <c r="C95" s="1265" t="s">
        <v>137</v>
      </c>
      <c r="D95" s="1266"/>
      <c r="E95" s="1266"/>
      <c r="F95" s="1266"/>
      <c r="G95" s="1266"/>
      <c r="H95" s="1266"/>
      <c r="I95" s="1266"/>
      <c r="J95" s="1266"/>
      <c r="K95" s="1267"/>
      <c r="L95" s="1267"/>
      <c r="M95" s="1268"/>
      <c r="N95" s="1794"/>
      <c r="O95" s="1795"/>
      <c r="P95" s="1795"/>
      <c r="Q95" s="1795"/>
      <c r="R95" s="1795"/>
      <c r="S95" s="1795"/>
      <c r="T95" s="1795"/>
      <c r="U95" s="1795"/>
      <c r="V95" s="1795"/>
      <c r="W95" s="1795"/>
      <c r="X95" s="1795"/>
      <c r="Y95" s="1795"/>
      <c r="Z95" s="1795"/>
      <c r="AA95" s="1795"/>
      <c r="AB95" s="1795"/>
      <c r="AC95" s="1795"/>
      <c r="AD95" s="1795"/>
      <c r="AE95" s="1795"/>
      <c r="AF95" s="1269" t="str">
        <f t="shared" ref="AF95" si="1">IF($AF$89="","",$AF$89)</f>
        <v/>
      </c>
      <c r="AG95" s="1270"/>
      <c r="AH95" s="1270"/>
      <c r="AI95" s="1270"/>
      <c r="AJ95" s="1270"/>
      <c r="AK95" s="1270"/>
      <c r="AL95" s="1263" t="str">
        <f>IF(W95="","",IF(AF95="1/3",ROUNDDOWN(W95*1/3,0),IF(AF95="1/2",ROUNDDOWN(W95/2,0),"0")))</f>
        <v/>
      </c>
      <c r="AM95" s="1263"/>
      <c r="AN95" s="1263"/>
      <c r="AO95" s="1263"/>
      <c r="AP95" s="1263"/>
      <c r="AQ95" s="1263"/>
      <c r="AR95" s="1263"/>
      <c r="AS95" s="1263"/>
      <c r="AT95" s="1264"/>
    </row>
    <row r="96" spans="3:46" s="12" customFormat="1" ht="13.5" customHeight="1">
      <c r="C96" s="1265"/>
      <c r="D96" s="1266"/>
      <c r="E96" s="1266"/>
      <c r="F96" s="1266"/>
      <c r="G96" s="1266"/>
      <c r="H96" s="1266"/>
      <c r="I96" s="1266"/>
      <c r="J96" s="1266"/>
      <c r="K96" s="1267"/>
      <c r="L96" s="1267"/>
      <c r="M96" s="1268"/>
      <c r="N96" s="1794"/>
      <c r="O96" s="1795"/>
      <c r="P96" s="1795"/>
      <c r="Q96" s="1795"/>
      <c r="R96" s="1795"/>
      <c r="S96" s="1795"/>
      <c r="T96" s="1795"/>
      <c r="U96" s="1795"/>
      <c r="V96" s="1795"/>
      <c r="W96" s="1795"/>
      <c r="X96" s="1795"/>
      <c r="Y96" s="1795"/>
      <c r="Z96" s="1795"/>
      <c r="AA96" s="1795"/>
      <c r="AB96" s="1795"/>
      <c r="AC96" s="1795"/>
      <c r="AD96" s="1795"/>
      <c r="AE96" s="1795"/>
      <c r="AF96" s="1270"/>
      <c r="AG96" s="1270"/>
      <c r="AH96" s="1270"/>
      <c r="AI96" s="1270"/>
      <c r="AJ96" s="1270"/>
      <c r="AK96" s="1270"/>
      <c r="AL96" s="1263"/>
      <c r="AM96" s="1263"/>
      <c r="AN96" s="1263"/>
      <c r="AO96" s="1263"/>
      <c r="AP96" s="1263"/>
      <c r="AQ96" s="1263"/>
      <c r="AR96" s="1263"/>
      <c r="AS96" s="1263"/>
      <c r="AT96" s="1264"/>
    </row>
    <row r="97" spans="3:48" s="12" customFormat="1" ht="13.5" customHeight="1">
      <c r="C97" s="1265" t="s">
        <v>138</v>
      </c>
      <c r="D97" s="1266"/>
      <c r="E97" s="1266"/>
      <c r="F97" s="1266"/>
      <c r="G97" s="1266"/>
      <c r="H97" s="1266"/>
      <c r="I97" s="1266"/>
      <c r="J97" s="1266"/>
      <c r="K97" s="1267"/>
      <c r="L97" s="1267"/>
      <c r="M97" s="1268"/>
      <c r="N97" s="1794"/>
      <c r="O97" s="1795"/>
      <c r="P97" s="1795"/>
      <c r="Q97" s="1795"/>
      <c r="R97" s="1795"/>
      <c r="S97" s="1795"/>
      <c r="T97" s="1795"/>
      <c r="U97" s="1795"/>
      <c r="V97" s="1795"/>
      <c r="W97" s="1795"/>
      <c r="X97" s="1795"/>
      <c r="Y97" s="1795"/>
      <c r="Z97" s="1795"/>
      <c r="AA97" s="1795"/>
      <c r="AB97" s="1795"/>
      <c r="AC97" s="1795"/>
      <c r="AD97" s="1795"/>
      <c r="AE97" s="1795"/>
      <c r="AF97" s="1269" t="str">
        <f t="shared" ref="AF97" si="2">IF($AF$89="","",$AF$89)</f>
        <v/>
      </c>
      <c r="AG97" s="1270"/>
      <c r="AH97" s="1270"/>
      <c r="AI97" s="1270"/>
      <c r="AJ97" s="1270"/>
      <c r="AK97" s="1270"/>
      <c r="AL97" s="1263" t="str">
        <f>IF(W97="","",IF(AF97="1/3",ROUNDDOWN(W97*1/3,0),IF(AF97="1/2",ROUNDDOWN(W97/2,0),"0")))</f>
        <v/>
      </c>
      <c r="AM97" s="1263"/>
      <c r="AN97" s="1263"/>
      <c r="AO97" s="1263"/>
      <c r="AP97" s="1263"/>
      <c r="AQ97" s="1263"/>
      <c r="AR97" s="1263"/>
      <c r="AS97" s="1263"/>
      <c r="AT97" s="1264"/>
    </row>
    <row r="98" spans="3:48" s="12" customFormat="1" ht="13.5" customHeight="1">
      <c r="C98" s="1305"/>
      <c r="D98" s="1306"/>
      <c r="E98" s="1306"/>
      <c r="F98" s="1306"/>
      <c r="G98" s="1306"/>
      <c r="H98" s="1306"/>
      <c r="I98" s="1306"/>
      <c r="J98" s="1306"/>
      <c r="K98" s="1307"/>
      <c r="L98" s="1307"/>
      <c r="M98" s="1308"/>
      <c r="N98" s="1796"/>
      <c r="O98" s="1797"/>
      <c r="P98" s="1797"/>
      <c r="Q98" s="1797"/>
      <c r="R98" s="1797"/>
      <c r="S98" s="1797"/>
      <c r="T98" s="1797"/>
      <c r="U98" s="1797"/>
      <c r="V98" s="1797"/>
      <c r="W98" s="1797"/>
      <c r="X98" s="1797"/>
      <c r="Y98" s="1797"/>
      <c r="Z98" s="1797"/>
      <c r="AA98" s="1797"/>
      <c r="AB98" s="1797"/>
      <c r="AC98" s="1797"/>
      <c r="AD98" s="1797"/>
      <c r="AE98" s="1797"/>
      <c r="AF98" s="1309"/>
      <c r="AG98" s="1309"/>
      <c r="AH98" s="1309"/>
      <c r="AI98" s="1309"/>
      <c r="AJ98" s="1309"/>
      <c r="AK98" s="1309"/>
      <c r="AL98" s="1291"/>
      <c r="AM98" s="1291"/>
      <c r="AN98" s="1291"/>
      <c r="AO98" s="1291"/>
      <c r="AP98" s="1291"/>
      <c r="AQ98" s="1291"/>
      <c r="AR98" s="1291"/>
      <c r="AS98" s="1291"/>
      <c r="AT98" s="1292"/>
    </row>
    <row r="99" spans="3:48" s="12" customFormat="1" ht="13.5" customHeight="1">
      <c r="C99" s="1295" t="s">
        <v>451</v>
      </c>
      <c r="D99" s="1296"/>
      <c r="E99" s="1296"/>
      <c r="F99" s="1296"/>
      <c r="G99" s="1296"/>
      <c r="H99" s="1296"/>
      <c r="I99" s="1296"/>
      <c r="J99" s="1296"/>
      <c r="K99" s="1297"/>
      <c r="L99" s="1297"/>
      <c r="M99" s="1298"/>
      <c r="N99" s="1281" t="str">
        <f>IF(N89=""," ",SUM(N89:V98))</f>
        <v xml:space="preserve"> </v>
      </c>
      <c r="O99" s="1282"/>
      <c r="P99" s="1282"/>
      <c r="Q99" s="1282"/>
      <c r="R99" s="1282"/>
      <c r="S99" s="1282"/>
      <c r="T99" s="1282"/>
      <c r="U99" s="1282"/>
      <c r="V99" s="1282"/>
      <c r="W99" s="1282" t="str">
        <f>IF(W89=""," ",SUM(W89:AE98))</f>
        <v xml:space="preserve"> </v>
      </c>
      <c r="X99" s="1282"/>
      <c r="Y99" s="1282"/>
      <c r="Z99" s="1282"/>
      <c r="AA99" s="1282"/>
      <c r="AB99" s="1282"/>
      <c r="AC99" s="1282"/>
      <c r="AD99" s="1282"/>
      <c r="AE99" s="1282"/>
      <c r="AF99" s="1303"/>
      <c r="AG99" s="1303"/>
      <c r="AH99" s="1303"/>
      <c r="AI99" s="1303"/>
      <c r="AJ99" s="1303"/>
      <c r="AK99" s="1303"/>
      <c r="AL99" s="1261" t="str">
        <f>IF(W89=""," ",SUM(AL89:AT98))</f>
        <v xml:space="preserve"> </v>
      </c>
      <c r="AM99" s="1261"/>
      <c r="AN99" s="1261"/>
      <c r="AO99" s="1261"/>
      <c r="AP99" s="1261"/>
      <c r="AQ99" s="1261"/>
      <c r="AR99" s="1261"/>
      <c r="AS99" s="1261"/>
      <c r="AT99" s="1262"/>
    </row>
    <row r="100" spans="3:48" s="12" customFormat="1" ht="13.5" customHeight="1">
      <c r="C100" s="1299"/>
      <c r="D100" s="1300"/>
      <c r="E100" s="1300"/>
      <c r="F100" s="1300"/>
      <c r="G100" s="1300"/>
      <c r="H100" s="1300"/>
      <c r="I100" s="1300"/>
      <c r="J100" s="1300"/>
      <c r="K100" s="1301"/>
      <c r="L100" s="1301"/>
      <c r="M100" s="1302"/>
      <c r="N100" s="1283"/>
      <c r="O100" s="1284"/>
      <c r="P100" s="1284"/>
      <c r="Q100" s="1284"/>
      <c r="R100" s="1284"/>
      <c r="S100" s="1284"/>
      <c r="T100" s="1284"/>
      <c r="U100" s="1284"/>
      <c r="V100" s="1284"/>
      <c r="W100" s="1284"/>
      <c r="X100" s="1284"/>
      <c r="Y100" s="1284"/>
      <c r="Z100" s="1284"/>
      <c r="AA100" s="1284"/>
      <c r="AB100" s="1284"/>
      <c r="AC100" s="1284"/>
      <c r="AD100" s="1284"/>
      <c r="AE100" s="1284"/>
      <c r="AF100" s="1304"/>
      <c r="AG100" s="1304"/>
      <c r="AH100" s="1304"/>
      <c r="AI100" s="1304"/>
      <c r="AJ100" s="1304"/>
      <c r="AK100" s="1304"/>
      <c r="AL100" s="1291"/>
      <c r="AM100" s="1291"/>
      <c r="AN100" s="1291"/>
      <c r="AO100" s="1291"/>
      <c r="AP100" s="1291"/>
      <c r="AQ100" s="1291"/>
      <c r="AR100" s="1291"/>
      <c r="AS100" s="1291"/>
      <c r="AT100" s="1292"/>
    </row>
    <row r="101" spans="3:48" s="194" customFormat="1" ht="13.5" customHeight="1">
      <c r="C101" s="267" t="s">
        <v>85</v>
      </c>
      <c r="D101" s="267"/>
      <c r="E101" s="267"/>
      <c r="F101" s="267"/>
      <c r="G101" s="267"/>
      <c r="H101" s="267"/>
      <c r="I101" s="267"/>
      <c r="J101" s="267"/>
      <c r="K101" s="193"/>
      <c r="L101" s="193"/>
      <c r="M101" s="193"/>
      <c r="N101" s="193"/>
      <c r="O101" s="193"/>
      <c r="P101" s="193"/>
      <c r="Q101" s="193"/>
      <c r="R101" s="193"/>
      <c r="S101" s="193"/>
      <c r="T101" s="195"/>
      <c r="U101" s="193"/>
      <c r="V101" s="193"/>
      <c r="W101" s="193"/>
      <c r="X101" s="193"/>
      <c r="Y101" s="193"/>
      <c r="Z101" s="193"/>
      <c r="AA101" s="193"/>
      <c r="AB101" s="193"/>
      <c r="AC101" s="193"/>
      <c r="AD101" s="195"/>
      <c r="AE101" s="187"/>
      <c r="AF101" s="187"/>
      <c r="AG101" s="187"/>
      <c r="AH101" s="187"/>
      <c r="AI101" s="187"/>
      <c r="AJ101" s="187"/>
      <c r="AK101" s="187"/>
      <c r="AL101" s="193"/>
      <c r="AM101" s="193"/>
      <c r="AN101" s="193"/>
      <c r="AO101" s="193"/>
      <c r="AP101" s="193"/>
      <c r="AQ101" s="193"/>
      <c r="AR101" s="193"/>
      <c r="AS101" s="193"/>
      <c r="AT101" s="195"/>
    </row>
    <row r="102" spans="3:48" s="197" customFormat="1" ht="13.5" customHeight="1">
      <c r="C102" s="101" t="s">
        <v>86</v>
      </c>
      <c r="D102" s="267"/>
      <c r="E102" s="267"/>
      <c r="F102" s="267"/>
      <c r="G102" s="267"/>
      <c r="H102" s="267"/>
      <c r="I102" s="267"/>
      <c r="J102" s="267"/>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96"/>
      <c r="AS102" s="196"/>
      <c r="AT102" s="196"/>
    </row>
    <row r="103" spans="3:48" s="101" customFormat="1" ht="13.5" customHeight="1">
      <c r="C103" s="101" t="s">
        <v>447</v>
      </c>
      <c r="D103" s="267"/>
      <c r="E103" s="267"/>
      <c r="F103" s="267"/>
      <c r="G103" s="267"/>
      <c r="H103" s="267"/>
      <c r="I103" s="267"/>
      <c r="J103" s="267"/>
    </row>
    <row r="104" spans="3:48">
      <c r="D104" s="614"/>
      <c r="E104" s="614"/>
      <c r="F104" s="614"/>
      <c r="G104" s="614"/>
      <c r="H104" s="614"/>
      <c r="I104" s="614"/>
      <c r="J104" s="614"/>
    </row>
    <row r="105" spans="3:48">
      <c r="D105" s="614"/>
      <c r="E105" s="614"/>
      <c r="F105" s="614"/>
      <c r="G105" s="614"/>
      <c r="H105" s="614"/>
      <c r="I105" s="614"/>
      <c r="J105" s="614"/>
    </row>
    <row r="106" spans="3:48" ht="14.25" customHeight="1">
      <c r="C106" s="135" t="s">
        <v>87</v>
      </c>
      <c r="AM106" s="12"/>
      <c r="AN106" s="12"/>
    </row>
    <row r="107" spans="3:48" ht="14.25" customHeight="1">
      <c r="C107" s="1293" t="s">
        <v>88</v>
      </c>
      <c r="D107" s="1286"/>
      <c r="E107" s="1286"/>
      <c r="F107" s="1286"/>
      <c r="G107" s="1286"/>
      <c r="H107" s="1287"/>
      <c r="I107" s="1275" t="s">
        <v>348</v>
      </c>
      <c r="J107" s="1276"/>
      <c r="K107" s="1276"/>
      <c r="L107" s="1277"/>
      <c r="M107" s="1801"/>
      <c r="N107" s="1802"/>
      <c r="O107" s="1803"/>
      <c r="P107" s="1804"/>
      <c r="Q107" s="1801"/>
      <c r="R107" s="1802"/>
      <c r="S107" s="1803"/>
      <c r="T107" s="1804"/>
      <c r="U107" s="1809"/>
      <c r="V107" s="1802"/>
      <c r="W107" s="1803"/>
      <c r="X107" s="1810"/>
      <c r="Y107" s="1285" t="s">
        <v>89</v>
      </c>
      <c r="Z107" s="1286"/>
      <c r="AA107" s="1286"/>
      <c r="AB107" s="1286"/>
      <c r="AC107" s="1286"/>
      <c r="AD107" s="1287"/>
      <c r="AE107" s="1275" t="s">
        <v>348</v>
      </c>
      <c r="AF107" s="1276"/>
      <c r="AG107" s="1276"/>
      <c r="AH107" s="1277"/>
      <c r="AI107" s="1813"/>
      <c r="AJ107" s="1802"/>
      <c r="AK107" s="1803"/>
      <c r="AL107" s="1814"/>
      <c r="AM107" s="1813"/>
      <c r="AN107" s="1802"/>
      <c r="AO107" s="1803"/>
      <c r="AP107" s="1814"/>
      <c r="AQ107" s="1809"/>
      <c r="AR107" s="1802"/>
      <c r="AS107" s="1803"/>
      <c r="AT107" s="1817"/>
    </row>
    <row r="108" spans="3:48" ht="14.25" customHeight="1">
      <c r="C108" s="1294"/>
      <c r="D108" s="1289"/>
      <c r="E108" s="1289"/>
      <c r="F108" s="1289"/>
      <c r="G108" s="1289"/>
      <c r="H108" s="1290"/>
      <c r="I108" s="1278"/>
      <c r="J108" s="1279"/>
      <c r="K108" s="1279"/>
      <c r="L108" s="1280"/>
      <c r="M108" s="1805"/>
      <c r="N108" s="1806"/>
      <c r="O108" s="1807"/>
      <c r="P108" s="1808"/>
      <c r="Q108" s="1805"/>
      <c r="R108" s="1806"/>
      <c r="S108" s="1807"/>
      <c r="T108" s="1808"/>
      <c r="U108" s="1811"/>
      <c r="V108" s="1806"/>
      <c r="W108" s="1807"/>
      <c r="X108" s="1812"/>
      <c r="Y108" s="1288"/>
      <c r="Z108" s="1289"/>
      <c r="AA108" s="1289"/>
      <c r="AB108" s="1289"/>
      <c r="AC108" s="1289"/>
      <c r="AD108" s="1290"/>
      <c r="AE108" s="1278"/>
      <c r="AF108" s="1279"/>
      <c r="AG108" s="1279"/>
      <c r="AH108" s="1280"/>
      <c r="AI108" s="1815"/>
      <c r="AJ108" s="1806"/>
      <c r="AK108" s="1807"/>
      <c r="AL108" s="1816"/>
      <c r="AM108" s="1815"/>
      <c r="AN108" s="1806"/>
      <c r="AO108" s="1807"/>
      <c r="AP108" s="1816"/>
      <c r="AQ108" s="1811"/>
      <c r="AR108" s="1806"/>
      <c r="AS108" s="1807"/>
      <c r="AT108" s="1818"/>
    </row>
    <row r="109" spans="3:48" s="101" customFormat="1" ht="14.25" customHeight="1">
      <c r="C109" s="101" t="s">
        <v>448</v>
      </c>
      <c r="AU109" s="13"/>
      <c r="AV109" s="13"/>
    </row>
    <row r="110" spans="3:48" s="101" customFormat="1" ht="14.25" customHeight="1">
      <c r="C110" s="101" t="s">
        <v>449</v>
      </c>
    </row>
    <row r="111" spans="3:48" s="101" customFormat="1" ht="14.25" customHeight="1">
      <c r="C111" s="101" t="s">
        <v>450</v>
      </c>
    </row>
    <row r="112" spans="3:48" ht="14.25" customHeight="1"/>
    <row r="113" spans="3:18" ht="14.25" customHeight="1"/>
    <row r="114" spans="3:18" ht="14.25" customHeight="1"/>
    <row r="115" spans="3:18" ht="14.25" customHeight="1"/>
    <row r="116" spans="3:18" ht="14.25" customHeight="1">
      <c r="C116" s="614"/>
      <c r="D116" s="270"/>
      <c r="E116" s="270"/>
      <c r="F116" s="270"/>
      <c r="G116" s="270"/>
      <c r="H116" s="270"/>
      <c r="I116" s="270"/>
      <c r="J116" s="270"/>
      <c r="K116" s="270"/>
      <c r="L116" s="270"/>
      <c r="M116" s="270"/>
      <c r="N116" s="270"/>
      <c r="O116" s="270"/>
      <c r="P116" s="270"/>
      <c r="Q116" s="270"/>
      <c r="R116" s="270"/>
    </row>
    <row r="117" spans="3:18" ht="14.25" customHeight="1">
      <c r="C117" s="270"/>
      <c r="D117" s="270"/>
      <c r="E117" s="270"/>
      <c r="F117" s="270"/>
      <c r="G117" s="270"/>
      <c r="H117" s="270"/>
      <c r="I117" s="270"/>
      <c r="J117" s="270"/>
      <c r="K117" s="270"/>
      <c r="L117" s="270"/>
      <c r="M117" s="270"/>
      <c r="N117" s="270"/>
      <c r="O117" s="270"/>
      <c r="P117" s="270"/>
      <c r="Q117" s="270"/>
      <c r="R117" s="270"/>
    </row>
  </sheetData>
  <mergeCells count="98">
    <mergeCell ref="H52:AT53"/>
    <mergeCell ref="C54:G59"/>
    <mergeCell ref="I54:K54"/>
    <mergeCell ref="M54:P54"/>
    <mergeCell ref="H55:AT59"/>
    <mergeCell ref="Y107:AD108"/>
    <mergeCell ref="AE107:AH108"/>
    <mergeCell ref="AI107:AL108"/>
    <mergeCell ref="AM107:AP108"/>
    <mergeCell ref="AQ107:AT108"/>
    <mergeCell ref="C48:G49"/>
    <mergeCell ref="H48:AT49"/>
    <mergeCell ref="C50:G51"/>
    <mergeCell ref="H50:AT51"/>
    <mergeCell ref="C52:G53"/>
    <mergeCell ref="C99:M100"/>
    <mergeCell ref="N99:V100"/>
    <mergeCell ref="W99:AE100"/>
    <mergeCell ref="AF99:AK100"/>
    <mergeCell ref="AL99:AT100"/>
    <mergeCell ref="C107:H108"/>
    <mergeCell ref="I107:L108"/>
    <mergeCell ref="M107:P108"/>
    <mergeCell ref="Q107:T108"/>
    <mergeCell ref="U107:X108"/>
    <mergeCell ref="C95:M96"/>
    <mergeCell ref="N95:V96"/>
    <mergeCell ref="W95:AE96"/>
    <mergeCell ref="AF95:AK96"/>
    <mergeCell ref="AL95:AT96"/>
    <mergeCell ref="C97:M98"/>
    <mergeCell ref="N97:V98"/>
    <mergeCell ref="W97:AE98"/>
    <mergeCell ref="AF97:AK98"/>
    <mergeCell ref="AL97:AT98"/>
    <mergeCell ref="C91:M92"/>
    <mergeCell ref="N91:V92"/>
    <mergeCell ref="W91:AE92"/>
    <mergeCell ref="AF91:AK92"/>
    <mergeCell ref="AL91:AT92"/>
    <mergeCell ref="C93:M94"/>
    <mergeCell ref="N93:V94"/>
    <mergeCell ref="W93:AE94"/>
    <mergeCell ref="AF93:AK94"/>
    <mergeCell ref="AL93:AT94"/>
    <mergeCell ref="C87:M88"/>
    <mergeCell ref="N87:V88"/>
    <mergeCell ref="W87:AE88"/>
    <mergeCell ref="AF87:AK88"/>
    <mergeCell ref="AL87:AT88"/>
    <mergeCell ref="C89:M90"/>
    <mergeCell ref="N89:V90"/>
    <mergeCell ref="W89:AE90"/>
    <mergeCell ref="AF89:AK90"/>
    <mergeCell ref="AL89:AT90"/>
    <mergeCell ref="D64:AR65"/>
    <mergeCell ref="D67:AR68"/>
    <mergeCell ref="D70:AR71"/>
    <mergeCell ref="D73:AR75"/>
    <mergeCell ref="D77:W83"/>
    <mergeCell ref="X77:AR83"/>
    <mergeCell ref="C37:G38"/>
    <mergeCell ref="H37:AT38"/>
    <mergeCell ref="C39:G40"/>
    <mergeCell ref="H39:AT40"/>
    <mergeCell ref="C41:G46"/>
    <mergeCell ref="I41:K41"/>
    <mergeCell ref="M41:P41"/>
    <mergeCell ref="H42:AT46"/>
    <mergeCell ref="C28:G33"/>
    <mergeCell ref="I28:K28"/>
    <mergeCell ref="M28:P28"/>
    <mergeCell ref="H29:AT33"/>
    <mergeCell ref="C35:G36"/>
    <mergeCell ref="H35:AT36"/>
    <mergeCell ref="C19:AT19"/>
    <mergeCell ref="C22:G23"/>
    <mergeCell ref="H22:AT23"/>
    <mergeCell ref="C24:G25"/>
    <mergeCell ref="H24:AT25"/>
    <mergeCell ref="C26:G27"/>
    <mergeCell ref="H26:AT27"/>
    <mergeCell ref="AI5:AL6"/>
    <mergeCell ref="AM5:AP6"/>
    <mergeCell ref="AQ5:AT6"/>
    <mergeCell ref="C9:AT9"/>
    <mergeCell ref="C10:AT10"/>
    <mergeCell ref="C16:AT17"/>
    <mergeCell ref="C4:P4"/>
    <mergeCell ref="AE4:AT4"/>
    <mergeCell ref="C5:D6"/>
    <mergeCell ref="E5:F6"/>
    <mergeCell ref="G5:H6"/>
    <mergeCell ref="I5:J6"/>
    <mergeCell ref="K5:L6"/>
    <mergeCell ref="M5:N6"/>
    <mergeCell ref="O5:P6"/>
    <mergeCell ref="AE5:AH6"/>
  </mergeCells>
  <phoneticPr fontId="10"/>
  <dataValidations count="1">
    <dataValidation type="list" allowBlank="1" showInputMessage="1" showErrorMessage="1" sqref="AF89:AK90">
      <formula1>"'1/2,'1/3"</formula1>
    </dataValidation>
  </dataValidations>
  <printOptions horizontalCentered="1"/>
  <pageMargins left="0.51181102362204722" right="0.47244094488188981" top="0.59055118110236227" bottom="0.39370078740157483" header="0.31496062992125984" footer="0.31496062992125984"/>
  <pageSetup paperSize="9" firstPageNumber="97" orientation="portrait" r:id="rId1"/>
  <rowBreaks count="1" manualBreakCount="1">
    <brk id="60" min="1" max="4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AY33"/>
  <sheetViews>
    <sheetView view="pageBreakPreview" zoomScale="85" zoomScaleNormal="100" zoomScaleSheetLayoutView="85" workbookViewId="0">
      <selection activeCell="B11" sqref="B11:K12"/>
    </sheetView>
  </sheetViews>
  <sheetFormatPr defaultRowHeight="13.5"/>
  <cols>
    <col min="1" max="1" width="2.125" style="213" customWidth="1"/>
    <col min="2" max="11" width="3.625" style="213" customWidth="1"/>
    <col min="12" max="18" width="3.25" style="213" customWidth="1"/>
    <col min="19" max="46" width="2.25" style="213" customWidth="1"/>
    <col min="47" max="50" width="2.125" style="213" customWidth="1"/>
    <col min="51" max="16384" width="9" style="214"/>
  </cols>
  <sheetData>
    <row r="1" spans="1:51">
      <c r="B1" s="361" t="s">
        <v>731</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row>
    <row r="2" spans="1:51">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row>
    <row r="3" spans="1:5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row>
    <row r="4" spans="1:51" s="218" customFormat="1" ht="18" customHeight="1">
      <c r="A4" s="215"/>
      <c r="B4" s="1383" t="s">
        <v>444</v>
      </c>
      <c r="C4" s="1383"/>
      <c r="D4" s="1383"/>
      <c r="E4" s="1383"/>
      <c r="F4" s="1383"/>
      <c r="G4" s="1383"/>
      <c r="H4" s="1383"/>
      <c r="I4" s="1383"/>
      <c r="J4" s="1383"/>
      <c r="K4" s="1383"/>
      <c r="L4" s="1383"/>
      <c r="M4" s="1383"/>
      <c r="N4" s="1383"/>
      <c r="O4" s="1383"/>
      <c r="P4" s="1383"/>
      <c r="Q4" s="1383"/>
      <c r="R4" s="1383"/>
      <c r="S4" s="1383"/>
      <c r="T4" s="1383"/>
      <c r="U4" s="1383"/>
      <c r="V4" s="1383"/>
      <c r="W4" s="1383"/>
      <c r="X4" s="1383"/>
      <c r="Y4" s="1383"/>
      <c r="Z4" s="1383"/>
      <c r="AA4" s="1383"/>
      <c r="AB4" s="1383"/>
      <c r="AC4" s="1383"/>
      <c r="AD4" s="1383"/>
      <c r="AE4" s="1383"/>
      <c r="AF4" s="1383"/>
      <c r="AG4" s="1383"/>
      <c r="AH4" s="1383"/>
      <c r="AI4" s="1383"/>
      <c r="AJ4" s="1383"/>
      <c r="AK4" s="1383"/>
      <c r="AL4" s="1383"/>
      <c r="AM4" s="1383"/>
      <c r="AN4" s="1383"/>
      <c r="AO4" s="1383"/>
      <c r="AP4" s="1383"/>
      <c r="AQ4" s="1383"/>
      <c r="AR4" s="1383"/>
      <c r="AS4" s="1383"/>
      <c r="AT4" s="1383"/>
      <c r="AU4" s="216"/>
      <c r="AV4" s="216"/>
      <c r="AW4" s="216"/>
      <c r="AX4" s="217"/>
    </row>
    <row r="5" spans="1:51" s="218" customFormat="1" ht="18" customHeight="1">
      <c r="A5" s="215"/>
      <c r="B5" s="1383" t="s">
        <v>455</v>
      </c>
      <c r="C5" s="1383"/>
      <c r="D5" s="1383"/>
      <c r="E5" s="1383"/>
      <c r="F5" s="1383"/>
      <c r="G5" s="1383"/>
      <c r="H5" s="1383"/>
      <c r="I5" s="1383"/>
      <c r="J5" s="1383"/>
      <c r="K5" s="1383"/>
      <c r="L5" s="1383"/>
      <c r="M5" s="1383"/>
      <c r="N5" s="1383"/>
      <c r="O5" s="1383"/>
      <c r="P5" s="1383"/>
      <c r="Q5" s="1383"/>
      <c r="R5" s="1383"/>
      <c r="S5" s="1383"/>
      <c r="T5" s="1383"/>
      <c r="U5" s="1383"/>
      <c r="V5" s="1383"/>
      <c r="W5" s="1383"/>
      <c r="X5" s="1383"/>
      <c r="Y5" s="1383"/>
      <c r="Z5" s="1383"/>
      <c r="AA5" s="1383"/>
      <c r="AB5" s="1383"/>
      <c r="AC5" s="1383"/>
      <c r="AD5" s="1383"/>
      <c r="AE5" s="1383"/>
      <c r="AF5" s="1383"/>
      <c r="AG5" s="1383"/>
      <c r="AH5" s="1383"/>
      <c r="AI5" s="1383"/>
      <c r="AJ5" s="1383"/>
      <c r="AK5" s="1383"/>
      <c r="AL5" s="1383"/>
      <c r="AM5" s="1383"/>
      <c r="AN5" s="1383"/>
      <c r="AO5" s="1383"/>
      <c r="AP5" s="1383"/>
      <c r="AQ5" s="1383"/>
      <c r="AR5" s="1383"/>
      <c r="AS5" s="1383"/>
      <c r="AT5" s="1383"/>
      <c r="AU5" s="216"/>
      <c r="AV5" s="216"/>
      <c r="AW5" s="216"/>
      <c r="AX5" s="217"/>
    </row>
    <row r="6" spans="1:51" s="218" customFormat="1" ht="14.25" customHeight="1">
      <c r="A6" s="215"/>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16"/>
      <c r="AV6" s="216"/>
      <c r="AW6" s="216"/>
      <c r="AX6" s="217"/>
    </row>
    <row r="7" spans="1:51" ht="14.25" customHeight="1">
      <c r="A7" s="219"/>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219"/>
      <c r="AV7" s="219"/>
      <c r="AW7" s="219"/>
    </row>
    <row r="8" spans="1:51">
      <c r="B8" s="361" t="s">
        <v>393</v>
      </c>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3"/>
      <c r="AJ8" s="361"/>
      <c r="AK8" s="361"/>
      <c r="AL8" s="361"/>
      <c r="AM8" s="361"/>
      <c r="AN8" s="361"/>
      <c r="AO8" s="361"/>
      <c r="AP8" s="361"/>
      <c r="AQ8" s="361"/>
      <c r="AR8" s="361"/>
      <c r="AS8" s="361"/>
      <c r="AT8" s="361"/>
    </row>
    <row r="9" spans="1:51" s="223" customFormat="1" ht="14.25" customHeight="1">
      <c r="A9" s="220"/>
      <c r="B9" s="1384" t="s">
        <v>177</v>
      </c>
      <c r="C9" s="1385"/>
      <c r="D9" s="1385"/>
      <c r="E9" s="1385"/>
      <c r="F9" s="1385"/>
      <c r="G9" s="1385"/>
      <c r="H9" s="1385"/>
      <c r="I9" s="1385"/>
      <c r="J9" s="1385"/>
      <c r="K9" s="1385"/>
      <c r="L9" s="1385" t="s">
        <v>315</v>
      </c>
      <c r="M9" s="1385"/>
      <c r="N9" s="1385"/>
      <c r="O9" s="1385"/>
      <c r="P9" s="1385"/>
      <c r="Q9" s="1385"/>
      <c r="R9" s="1385"/>
      <c r="S9" s="1386" t="s">
        <v>456</v>
      </c>
      <c r="T9" s="1386"/>
      <c r="U9" s="1386"/>
      <c r="V9" s="1386"/>
      <c r="W9" s="1386"/>
      <c r="X9" s="1386"/>
      <c r="Y9" s="1386"/>
      <c r="Z9" s="1386"/>
      <c r="AA9" s="1385" t="s">
        <v>0</v>
      </c>
      <c r="AB9" s="1388"/>
      <c r="AC9" s="1388"/>
      <c r="AD9" s="1388"/>
      <c r="AE9" s="1388"/>
      <c r="AF9" s="1388"/>
      <c r="AG9" s="1388"/>
      <c r="AH9" s="1388"/>
      <c r="AI9" s="1385" t="s">
        <v>178</v>
      </c>
      <c r="AJ9" s="1385"/>
      <c r="AK9" s="1385"/>
      <c r="AL9" s="1385" t="s">
        <v>457</v>
      </c>
      <c r="AM9" s="1385"/>
      <c r="AN9" s="1385"/>
      <c r="AO9" s="1385"/>
      <c r="AP9" s="1385"/>
      <c r="AQ9" s="1385"/>
      <c r="AR9" s="1385"/>
      <c r="AS9" s="1385"/>
      <c r="AT9" s="1390"/>
      <c r="AU9" s="221"/>
      <c r="AV9" s="221"/>
      <c r="AW9" s="222"/>
      <c r="AX9" s="222"/>
    </row>
    <row r="10" spans="1:51" s="223" customFormat="1" ht="14.25" customHeight="1">
      <c r="A10" s="220"/>
      <c r="B10" s="1360"/>
      <c r="C10" s="1361"/>
      <c r="D10" s="1361"/>
      <c r="E10" s="1361"/>
      <c r="F10" s="1361"/>
      <c r="G10" s="1361"/>
      <c r="H10" s="1361"/>
      <c r="I10" s="1361"/>
      <c r="J10" s="1361"/>
      <c r="K10" s="1361"/>
      <c r="L10" s="1361"/>
      <c r="M10" s="1361"/>
      <c r="N10" s="1361"/>
      <c r="O10" s="1361"/>
      <c r="P10" s="1361"/>
      <c r="Q10" s="1361"/>
      <c r="R10" s="1361"/>
      <c r="S10" s="1387"/>
      <c r="T10" s="1387"/>
      <c r="U10" s="1387"/>
      <c r="V10" s="1387"/>
      <c r="W10" s="1387"/>
      <c r="X10" s="1387"/>
      <c r="Y10" s="1387"/>
      <c r="Z10" s="1387"/>
      <c r="AA10" s="1389"/>
      <c r="AB10" s="1389"/>
      <c r="AC10" s="1389"/>
      <c r="AD10" s="1389"/>
      <c r="AE10" s="1389"/>
      <c r="AF10" s="1389"/>
      <c r="AG10" s="1389"/>
      <c r="AH10" s="1389"/>
      <c r="AI10" s="1361"/>
      <c r="AJ10" s="1361"/>
      <c r="AK10" s="1361"/>
      <c r="AL10" s="1361"/>
      <c r="AM10" s="1361"/>
      <c r="AN10" s="1361"/>
      <c r="AO10" s="1361"/>
      <c r="AP10" s="1361"/>
      <c r="AQ10" s="1361"/>
      <c r="AR10" s="1361"/>
      <c r="AS10" s="1361"/>
      <c r="AT10" s="1391"/>
      <c r="AU10" s="221"/>
      <c r="AV10" s="221"/>
      <c r="AW10" s="222"/>
      <c r="AX10" s="222"/>
    </row>
    <row r="11" spans="1:51" ht="21" customHeight="1">
      <c r="A11" s="224"/>
      <c r="B11" s="1819"/>
      <c r="C11" s="1820"/>
      <c r="D11" s="1820"/>
      <c r="E11" s="1820"/>
      <c r="F11" s="1820"/>
      <c r="G11" s="1820"/>
      <c r="H11" s="1820"/>
      <c r="I11" s="1820"/>
      <c r="J11" s="1820"/>
      <c r="K11" s="1820"/>
      <c r="L11" s="1820"/>
      <c r="M11" s="1820"/>
      <c r="N11" s="1820"/>
      <c r="O11" s="1820"/>
      <c r="P11" s="1820"/>
      <c r="Q11" s="1820"/>
      <c r="R11" s="1820"/>
      <c r="S11" s="1336"/>
      <c r="T11" s="1337"/>
      <c r="U11" s="1337"/>
      <c r="V11" s="1337"/>
      <c r="W11" s="1337"/>
      <c r="X11" s="1337"/>
      <c r="Y11" s="1337"/>
      <c r="Z11" s="1338"/>
      <c r="AA11" s="1336"/>
      <c r="AB11" s="1337"/>
      <c r="AC11" s="1337"/>
      <c r="AD11" s="1337"/>
      <c r="AE11" s="1337"/>
      <c r="AF11" s="1337"/>
      <c r="AG11" s="1337"/>
      <c r="AH11" s="1338"/>
      <c r="AI11" s="1823"/>
      <c r="AJ11" s="1823"/>
      <c r="AK11" s="1823"/>
      <c r="AL11" s="1349"/>
      <c r="AM11" s="1350"/>
      <c r="AN11" s="1350"/>
      <c r="AO11" s="1350"/>
      <c r="AP11" s="1350"/>
      <c r="AQ11" s="1350"/>
      <c r="AR11" s="1350"/>
      <c r="AS11" s="1350"/>
      <c r="AT11" s="1351"/>
      <c r="AU11" s="225"/>
      <c r="AV11" s="225"/>
      <c r="AY11" s="1348"/>
    </row>
    <row r="12" spans="1:51" ht="21" customHeight="1">
      <c r="A12" s="224"/>
      <c r="B12" s="1821"/>
      <c r="C12" s="1822"/>
      <c r="D12" s="1822"/>
      <c r="E12" s="1822"/>
      <c r="F12" s="1822"/>
      <c r="G12" s="1822"/>
      <c r="H12" s="1822"/>
      <c r="I12" s="1822"/>
      <c r="J12" s="1822"/>
      <c r="K12" s="1822"/>
      <c r="L12" s="1822"/>
      <c r="M12" s="1822"/>
      <c r="N12" s="1822"/>
      <c r="O12" s="1822"/>
      <c r="P12" s="1822"/>
      <c r="Q12" s="1822"/>
      <c r="R12" s="1822"/>
      <c r="S12" s="1336"/>
      <c r="T12" s="1337"/>
      <c r="U12" s="1337"/>
      <c r="V12" s="1337"/>
      <c r="W12" s="1337"/>
      <c r="X12" s="1337"/>
      <c r="Y12" s="1337"/>
      <c r="Z12" s="1338"/>
      <c r="AA12" s="1336"/>
      <c r="AB12" s="1337"/>
      <c r="AC12" s="1337"/>
      <c r="AD12" s="1337"/>
      <c r="AE12" s="1337"/>
      <c r="AF12" s="1337"/>
      <c r="AG12" s="1337"/>
      <c r="AH12" s="1338"/>
      <c r="AI12" s="1824"/>
      <c r="AJ12" s="1824"/>
      <c r="AK12" s="1824"/>
      <c r="AL12" s="1349"/>
      <c r="AM12" s="1350"/>
      <c r="AN12" s="1350"/>
      <c r="AO12" s="1350"/>
      <c r="AP12" s="1350"/>
      <c r="AQ12" s="1350"/>
      <c r="AR12" s="1350"/>
      <c r="AS12" s="1350"/>
      <c r="AT12" s="1351"/>
      <c r="AU12" s="225"/>
      <c r="AV12" s="225"/>
      <c r="AY12" s="1348"/>
    </row>
    <row r="13" spans="1:51" ht="21" customHeight="1">
      <c r="A13" s="224"/>
      <c r="B13" s="1365"/>
      <c r="C13" s="1366"/>
      <c r="D13" s="1366"/>
      <c r="E13" s="1366"/>
      <c r="F13" s="1366"/>
      <c r="G13" s="1366"/>
      <c r="H13" s="1366"/>
      <c r="I13" s="1366"/>
      <c r="J13" s="1366"/>
      <c r="K13" s="1366"/>
      <c r="L13" s="1366"/>
      <c r="M13" s="1366"/>
      <c r="N13" s="1366"/>
      <c r="O13" s="1366"/>
      <c r="P13" s="1366"/>
      <c r="Q13" s="1366"/>
      <c r="R13" s="1366"/>
      <c r="S13" s="1330"/>
      <c r="T13" s="1331"/>
      <c r="U13" s="1331"/>
      <c r="V13" s="1331"/>
      <c r="W13" s="1331"/>
      <c r="X13" s="1331"/>
      <c r="Y13" s="1331"/>
      <c r="Z13" s="1332"/>
      <c r="AA13" s="1330"/>
      <c r="AB13" s="1331"/>
      <c r="AC13" s="1331"/>
      <c r="AD13" s="1331"/>
      <c r="AE13" s="1331"/>
      <c r="AF13" s="1331"/>
      <c r="AG13" s="1331"/>
      <c r="AH13" s="1332"/>
      <c r="AI13" s="1364" t="str">
        <f>IF($AI$11="","",$AI$11)</f>
        <v/>
      </c>
      <c r="AJ13" s="1364"/>
      <c r="AK13" s="1364"/>
      <c r="AL13" s="1352"/>
      <c r="AM13" s="1353"/>
      <c r="AN13" s="1353"/>
      <c r="AO13" s="1353"/>
      <c r="AP13" s="1353"/>
      <c r="AQ13" s="1353"/>
      <c r="AR13" s="1353"/>
      <c r="AS13" s="1353"/>
      <c r="AT13" s="1354"/>
      <c r="AU13" s="225"/>
      <c r="AV13" s="225"/>
      <c r="AY13" s="1348"/>
    </row>
    <row r="14" spans="1:51" ht="21" customHeight="1">
      <c r="A14" s="224"/>
      <c r="B14" s="1365"/>
      <c r="C14" s="1366"/>
      <c r="D14" s="1366"/>
      <c r="E14" s="1366"/>
      <c r="F14" s="1366"/>
      <c r="G14" s="1366"/>
      <c r="H14" s="1366"/>
      <c r="I14" s="1366"/>
      <c r="J14" s="1366"/>
      <c r="K14" s="1366"/>
      <c r="L14" s="1366"/>
      <c r="M14" s="1366"/>
      <c r="N14" s="1366"/>
      <c r="O14" s="1366"/>
      <c r="P14" s="1366"/>
      <c r="Q14" s="1366"/>
      <c r="R14" s="1366"/>
      <c r="S14" s="1333"/>
      <c r="T14" s="1334"/>
      <c r="U14" s="1334"/>
      <c r="V14" s="1334"/>
      <c r="W14" s="1334"/>
      <c r="X14" s="1334"/>
      <c r="Y14" s="1334"/>
      <c r="Z14" s="1335"/>
      <c r="AA14" s="1333"/>
      <c r="AB14" s="1334"/>
      <c r="AC14" s="1334"/>
      <c r="AD14" s="1334"/>
      <c r="AE14" s="1334"/>
      <c r="AF14" s="1334"/>
      <c r="AG14" s="1334"/>
      <c r="AH14" s="1335"/>
      <c r="AI14" s="1364"/>
      <c r="AJ14" s="1364"/>
      <c r="AK14" s="1364"/>
      <c r="AL14" s="1355"/>
      <c r="AM14" s="1356"/>
      <c r="AN14" s="1356"/>
      <c r="AO14" s="1356"/>
      <c r="AP14" s="1356"/>
      <c r="AQ14" s="1356"/>
      <c r="AR14" s="1356"/>
      <c r="AS14" s="1356"/>
      <c r="AT14" s="1357"/>
      <c r="AU14" s="225"/>
      <c r="AV14" s="225"/>
      <c r="AY14" s="1348"/>
    </row>
    <row r="15" spans="1:51" ht="21" customHeight="1">
      <c r="A15" s="224"/>
      <c r="B15" s="1819"/>
      <c r="C15" s="1820"/>
      <c r="D15" s="1820"/>
      <c r="E15" s="1820"/>
      <c r="F15" s="1820"/>
      <c r="G15" s="1820"/>
      <c r="H15" s="1820"/>
      <c r="I15" s="1820"/>
      <c r="J15" s="1820"/>
      <c r="K15" s="1820"/>
      <c r="L15" s="1820"/>
      <c r="M15" s="1820"/>
      <c r="N15" s="1820"/>
      <c r="O15" s="1820"/>
      <c r="P15" s="1820"/>
      <c r="Q15" s="1820"/>
      <c r="R15" s="1820"/>
      <c r="S15" s="1336"/>
      <c r="T15" s="1337"/>
      <c r="U15" s="1337"/>
      <c r="V15" s="1337"/>
      <c r="W15" s="1337"/>
      <c r="X15" s="1337"/>
      <c r="Y15" s="1337"/>
      <c r="Z15" s="1338"/>
      <c r="AA15" s="1336"/>
      <c r="AB15" s="1337"/>
      <c r="AC15" s="1337"/>
      <c r="AD15" s="1337"/>
      <c r="AE15" s="1337"/>
      <c r="AF15" s="1337"/>
      <c r="AG15" s="1337"/>
      <c r="AH15" s="1338"/>
      <c r="AI15" s="1371" t="str">
        <f>IF($AI$11="","",$AI$11)</f>
        <v/>
      </c>
      <c r="AJ15" s="1371"/>
      <c r="AK15" s="1371"/>
      <c r="AL15" s="1349"/>
      <c r="AM15" s="1350"/>
      <c r="AN15" s="1350"/>
      <c r="AO15" s="1350"/>
      <c r="AP15" s="1350"/>
      <c r="AQ15" s="1350"/>
      <c r="AR15" s="1350"/>
      <c r="AS15" s="1350"/>
      <c r="AT15" s="1351"/>
      <c r="AU15" s="225"/>
      <c r="AV15" s="225"/>
      <c r="AY15" s="1348"/>
    </row>
    <row r="16" spans="1:51" ht="21" customHeight="1">
      <c r="A16" s="224"/>
      <c r="B16" s="1365"/>
      <c r="C16" s="1366"/>
      <c r="D16" s="1366"/>
      <c r="E16" s="1366"/>
      <c r="F16" s="1366"/>
      <c r="G16" s="1366"/>
      <c r="H16" s="1366"/>
      <c r="I16" s="1366"/>
      <c r="J16" s="1366"/>
      <c r="K16" s="1366"/>
      <c r="L16" s="1366"/>
      <c r="M16" s="1366"/>
      <c r="N16" s="1366"/>
      <c r="O16" s="1366"/>
      <c r="P16" s="1366"/>
      <c r="Q16" s="1366"/>
      <c r="R16" s="1366"/>
      <c r="S16" s="1336"/>
      <c r="T16" s="1337"/>
      <c r="U16" s="1337"/>
      <c r="V16" s="1337"/>
      <c r="W16" s="1337"/>
      <c r="X16" s="1337"/>
      <c r="Y16" s="1337"/>
      <c r="Z16" s="1338"/>
      <c r="AA16" s="1336"/>
      <c r="AB16" s="1337"/>
      <c r="AC16" s="1337"/>
      <c r="AD16" s="1337"/>
      <c r="AE16" s="1337"/>
      <c r="AF16" s="1337"/>
      <c r="AG16" s="1337"/>
      <c r="AH16" s="1338"/>
      <c r="AI16" s="1382"/>
      <c r="AJ16" s="1382"/>
      <c r="AK16" s="1382"/>
      <c r="AL16" s="1349"/>
      <c r="AM16" s="1350"/>
      <c r="AN16" s="1350"/>
      <c r="AO16" s="1350"/>
      <c r="AP16" s="1350"/>
      <c r="AQ16" s="1350"/>
      <c r="AR16" s="1350"/>
      <c r="AS16" s="1350"/>
      <c r="AT16" s="1351"/>
      <c r="AU16" s="225"/>
      <c r="AV16" s="225"/>
      <c r="AY16" s="1348"/>
    </row>
    <row r="17" spans="1:51" ht="21" customHeight="1">
      <c r="A17" s="224"/>
      <c r="B17" s="1365"/>
      <c r="C17" s="1366"/>
      <c r="D17" s="1366"/>
      <c r="E17" s="1366"/>
      <c r="F17" s="1366"/>
      <c r="G17" s="1366"/>
      <c r="H17" s="1366"/>
      <c r="I17" s="1366"/>
      <c r="J17" s="1366"/>
      <c r="K17" s="1366"/>
      <c r="L17" s="1366"/>
      <c r="M17" s="1366"/>
      <c r="N17" s="1366"/>
      <c r="O17" s="1366"/>
      <c r="P17" s="1366"/>
      <c r="Q17" s="1366"/>
      <c r="R17" s="1366"/>
      <c r="S17" s="1330"/>
      <c r="T17" s="1331"/>
      <c r="U17" s="1331"/>
      <c r="V17" s="1331"/>
      <c r="W17" s="1331"/>
      <c r="X17" s="1331"/>
      <c r="Y17" s="1331"/>
      <c r="Z17" s="1332"/>
      <c r="AA17" s="1330"/>
      <c r="AB17" s="1331"/>
      <c r="AC17" s="1331"/>
      <c r="AD17" s="1331"/>
      <c r="AE17" s="1331"/>
      <c r="AF17" s="1331"/>
      <c r="AG17" s="1331"/>
      <c r="AH17" s="1332"/>
      <c r="AI17" s="1364" t="str">
        <f>IF($AI$11="","",$AI$11)</f>
        <v/>
      </c>
      <c r="AJ17" s="1364"/>
      <c r="AK17" s="1364"/>
      <c r="AL17" s="1352"/>
      <c r="AM17" s="1353"/>
      <c r="AN17" s="1353"/>
      <c r="AO17" s="1353"/>
      <c r="AP17" s="1353"/>
      <c r="AQ17" s="1353"/>
      <c r="AR17" s="1353"/>
      <c r="AS17" s="1353"/>
      <c r="AT17" s="1354"/>
      <c r="AU17" s="225"/>
      <c r="AV17" s="225"/>
      <c r="AY17" s="1348"/>
    </row>
    <row r="18" spans="1:51" ht="21" customHeight="1">
      <c r="A18" s="224"/>
      <c r="B18" s="1365"/>
      <c r="C18" s="1366"/>
      <c r="D18" s="1366"/>
      <c r="E18" s="1366"/>
      <c r="F18" s="1366"/>
      <c r="G18" s="1366"/>
      <c r="H18" s="1366"/>
      <c r="I18" s="1366"/>
      <c r="J18" s="1366"/>
      <c r="K18" s="1366"/>
      <c r="L18" s="1366"/>
      <c r="M18" s="1366"/>
      <c r="N18" s="1366"/>
      <c r="O18" s="1366"/>
      <c r="P18" s="1366"/>
      <c r="Q18" s="1366"/>
      <c r="R18" s="1366"/>
      <c r="S18" s="1333"/>
      <c r="T18" s="1334"/>
      <c r="U18" s="1334"/>
      <c r="V18" s="1334"/>
      <c r="W18" s="1334"/>
      <c r="X18" s="1334"/>
      <c r="Y18" s="1334"/>
      <c r="Z18" s="1335"/>
      <c r="AA18" s="1333"/>
      <c r="AB18" s="1334"/>
      <c r="AC18" s="1334"/>
      <c r="AD18" s="1334"/>
      <c r="AE18" s="1334"/>
      <c r="AF18" s="1334"/>
      <c r="AG18" s="1334"/>
      <c r="AH18" s="1335"/>
      <c r="AI18" s="1364"/>
      <c r="AJ18" s="1364"/>
      <c r="AK18" s="1364"/>
      <c r="AL18" s="1355"/>
      <c r="AM18" s="1356"/>
      <c r="AN18" s="1356"/>
      <c r="AO18" s="1356"/>
      <c r="AP18" s="1356"/>
      <c r="AQ18" s="1356"/>
      <c r="AR18" s="1356"/>
      <c r="AS18" s="1356"/>
      <c r="AT18" s="1357"/>
      <c r="AU18" s="225"/>
      <c r="AV18" s="225"/>
      <c r="AY18" s="1348"/>
    </row>
    <row r="19" spans="1:51" ht="21" customHeight="1">
      <c r="A19" s="224"/>
      <c r="B19" s="1365"/>
      <c r="C19" s="1366"/>
      <c r="D19" s="1366"/>
      <c r="E19" s="1366"/>
      <c r="F19" s="1366"/>
      <c r="G19" s="1366"/>
      <c r="H19" s="1366"/>
      <c r="I19" s="1366"/>
      <c r="J19" s="1366"/>
      <c r="K19" s="1366"/>
      <c r="L19" s="1366"/>
      <c r="M19" s="1366"/>
      <c r="N19" s="1366"/>
      <c r="O19" s="1366"/>
      <c r="P19" s="1366"/>
      <c r="Q19" s="1366"/>
      <c r="R19" s="1366"/>
      <c r="S19" s="1336"/>
      <c r="T19" s="1337"/>
      <c r="U19" s="1337"/>
      <c r="V19" s="1337"/>
      <c r="W19" s="1337"/>
      <c r="X19" s="1337"/>
      <c r="Y19" s="1337"/>
      <c r="Z19" s="1338"/>
      <c r="AA19" s="1336"/>
      <c r="AB19" s="1337"/>
      <c r="AC19" s="1337"/>
      <c r="AD19" s="1337"/>
      <c r="AE19" s="1337"/>
      <c r="AF19" s="1337"/>
      <c r="AG19" s="1337"/>
      <c r="AH19" s="1338"/>
      <c r="AI19" s="1371" t="str">
        <f>IF($AI$11="","",$AI$11)</f>
        <v/>
      </c>
      <c r="AJ19" s="1371"/>
      <c r="AK19" s="1371"/>
      <c r="AL19" s="1349"/>
      <c r="AM19" s="1350"/>
      <c r="AN19" s="1350"/>
      <c r="AO19" s="1350"/>
      <c r="AP19" s="1350"/>
      <c r="AQ19" s="1350"/>
      <c r="AR19" s="1350"/>
      <c r="AS19" s="1350"/>
      <c r="AT19" s="1351"/>
      <c r="AU19" s="225"/>
      <c r="AV19" s="225"/>
      <c r="AY19" s="1348"/>
    </row>
    <row r="20" spans="1:51" ht="21" customHeight="1">
      <c r="A20" s="224"/>
      <c r="B20" s="1367"/>
      <c r="C20" s="1368"/>
      <c r="D20" s="1368"/>
      <c r="E20" s="1368"/>
      <c r="F20" s="1368"/>
      <c r="G20" s="1368"/>
      <c r="H20" s="1368"/>
      <c r="I20" s="1368"/>
      <c r="J20" s="1368"/>
      <c r="K20" s="1368"/>
      <c r="L20" s="1368"/>
      <c r="M20" s="1368"/>
      <c r="N20" s="1368"/>
      <c r="O20" s="1368"/>
      <c r="P20" s="1368"/>
      <c r="Q20" s="1368"/>
      <c r="R20" s="1368"/>
      <c r="S20" s="1339"/>
      <c r="T20" s="1340"/>
      <c r="U20" s="1340"/>
      <c r="V20" s="1340"/>
      <c r="W20" s="1340"/>
      <c r="X20" s="1340"/>
      <c r="Y20" s="1340"/>
      <c r="Z20" s="1341"/>
      <c r="AA20" s="1339"/>
      <c r="AB20" s="1340"/>
      <c r="AC20" s="1340"/>
      <c r="AD20" s="1340"/>
      <c r="AE20" s="1340"/>
      <c r="AF20" s="1340"/>
      <c r="AG20" s="1340"/>
      <c r="AH20" s="1341"/>
      <c r="AI20" s="1372"/>
      <c r="AJ20" s="1372"/>
      <c r="AK20" s="1372"/>
      <c r="AL20" s="1373"/>
      <c r="AM20" s="1374"/>
      <c r="AN20" s="1374"/>
      <c r="AO20" s="1374"/>
      <c r="AP20" s="1374"/>
      <c r="AQ20" s="1374"/>
      <c r="AR20" s="1374"/>
      <c r="AS20" s="1374"/>
      <c r="AT20" s="1375"/>
      <c r="AU20" s="225"/>
      <c r="AV20" s="225"/>
      <c r="AY20" s="1348"/>
    </row>
    <row r="21" spans="1:51" ht="14.25" customHeight="1">
      <c r="A21" s="224"/>
      <c r="B21" s="1358" t="s">
        <v>316</v>
      </c>
      <c r="C21" s="1359"/>
      <c r="D21" s="1359"/>
      <c r="E21" s="1359"/>
      <c r="F21" s="1359"/>
      <c r="G21" s="1359"/>
      <c r="H21" s="1359"/>
      <c r="I21" s="1359"/>
      <c r="J21" s="1359"/>
      <c r="K21" s="1359"/>
      <c r="L21" s="1359"/>
      <c r="M21" s="1359"/>
      <c r="N21" s="1359"/>
      <c r="O21" s="1359"/>
      <c r="P21" s="1359"/>
      <c r="Q21" s="1359"/>
      <c r="R21" s="1359"/>
      <c r="S21" s="1342" t="str">
        <f>IF(S11="","",SUM(S11:Z20))</f>
        <v/>
      </c>
      <c r="T21" s="1343"/>
      <c r="U21" s="1343"/>
      <c r="V21" s="1343"/>
      <c r="W21" s="1343"/>
      <c r="X21" s="1343"/>
      <c r="Y21" s="1343"/>
      <c r="Z21" s="1344"/>
      <c r="AA21" s="1342" t="str">
        <f>IF(AA11="","",SUM(AA11:AH20))</f>
        <v/>
      </c>
      <c r="AB21" s="1343"/>
      <c r="AC21" s="1343"/>
      <c r="AD21" s="1343"/>
      <c r="AE21" s="1343"/>
      <c r="AF21" s="1343"/>
      <c r="AG21" s="1343"/>
      <c r="AH21" s="1344"/>
      <c r="AI21" s="1362"/>
      <c r="AJ21" s="1362"/>
      <c r="AK21" s="1362"/>
      <c r="AL21" s="1376" t="str">
        <f>IF(AL11="","",SUM(AL11:AT20))</f>
        <v/>
      </c>
      <c r="AM21" s="1377"/>
      <c r="AN21" s="1377"/>
      <c r="AO21" s="1377"/>
      <c r="AP21" s="1377"/>
      <c r="AQ21" s="1377"/>
      <c r="AR21" s="1377"/>
      <c r="AS21" s="1377"/>
      <c r="AT21" s="1378"/>
      <c r="AU21" s="225"/>
      <c r="AV21" s="225"/>
      <c r="AY21" s="1369"/>
    </row>
    <row r="22" spans="1:51" ht="14.25" customHeight="1">
      <c r="A22" s="224"/>
      <c r="B22" s="1360"/>
      <c r="C22" s="1361"/>
      <c r="D22" s="1361"/>
      <c r="E22" s="1361"/>
      <c r="F22" s="1361"/>
      <c r="G22" s="1361"/>
      <c r="H22" s="1361"/>
      <c r="I22" s="1361"/>
      <c r="J22" s="1361"/>
      <c r="K22" s="1361"/>
      <c r="L22" s="1361"/>
      <c r="M22" s="1361"/>
      <c r="N22" s="1361"/>
      <c r="O22" s="1361"/>
      <c r="P22" s="1361"/>
      <c r="Q22" s="1361"/>
      <c r="R22" s="1361"/>
      <c r="S22" s="1345"/>
      <c r="T22" s="1346"/>
      <c r="U22" s="1346"/>
      <c r="V22" s="1346"/>
      <c r="W22" s="1346"/>
      <c r="X22" s="1346"/>
      <c r="Y22" s="1346"/>
      <c r="Z22" s="1347"/>
      <c r="AA22" s="1345"/>
      <c r="AB22" s="1346"/>
      <c r="AC22" s="1346"/>
      <c r="AD22" s="1346"/>
      <c r="AE22" s="1346"/>
      <c r="AF22" s="1346"/>
      <c r="AG22" s="1346"/>
      <c r="AH22" s="1347"/>
      <c r="AI22" s="1363"/>
      <c r="AJ22" s="1363"/>
      <c r="AK22" s="1363"/>
      <c r="AL22" s="1379"/>
      <c r="AM22" s="1380"/>
      <c r="AN22" s="1380"/>
      <c r="AO22" s="1380"/>
      <c r="AP22" s="1380"/>
      <c r="AQ22" s="1380"/>
      <c r="AR22" s="1380"/>
      <c r="AS22" s="1380"/>
      <c r="AT22" s="1381"/>
      <c r="AU22" s="225"/>
      <c r="AV22" s="225"/>
      <c r="AY22" s="1370"/>
    </row>
    <row r="23" spans="1:51">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row>
    <row r="24" spans="1:51">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row>
    <row r="25" spans="1:51">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row>
    <row r="26" spans="1:51">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row>
    <row r="27" spans="1:51">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row>
    <row r="28" spans="1:51">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row>
    <row r="29" spans="1:51">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row>
    <row r="30" spans="1:51">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row>
    <row r="31" spans="1:51">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row>
    <row r="32" spans="1:51">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row>
    <row r="33" spans="8:46">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row>
  </sheetData>
  <mergeCells count="49">
    <mergeCell ref="B4:AT4"/>
    <mergeCell ref="B5:AT5"/>
    <mergeCell ref="B9:K10"/>
    <mergeCell ref="L9:R10"/>
    <mergeCell ref="S9:Z10"/>
    <mergeCell ref="AA9:AH10"/>
    <mergeCell ref="AI9:AK10"/>
    <mergeCell ref="AL9:AT10"/>
    <mergeCell ref="B15:K16"/>
    <mergeCell ref="L15:R16"/>
    <mergeCell ref="AI11:AK12"/>
    <mergeCell ref="AY11:AY12"/>
    <mergeCell ref="B13:K14"/>
    <mergeCell ref="L13:R14"/>
    <mergeCell ref="B11:K12"/>
    <mergeCell ref="L11:R12"/>
    <mergeCell ref="S11:Z12"/>
    <mergeCell ref="S13:Z14"/>
    <mergeCell ref="S15:Z16"/>
    <mergeCell ref="AA11:AH12"/>
    <mergeCell ref="AA13:AH14"/>
    <mergeCell ref="AI15:AK16"/>
    <mergeCell ref="AY15:AY16"/>
    <mergeCell ref="AI13:AK14"/>
    <mergeCell ref="B21:R22"/>
    <mergeCell ref="AI21:AK22"/>
    <mergeCell ref="AI17:AK18"/>
    <mergeCell ref="AY17:AY18"/>
    <mergeCell ref="B19:K20"/>
    <mergeCell ref="L19:R20"/>
    <mergeCell ref="B17:K18"/>
    <mergeCell ref="L17:R18"/>
    <mergeCell ref="AY21:AY22"/>
    <mergeCell ref="S17:Z18"/>
    <mergeCell ref="S19:Z20"/>
    <mergeCell ref="AI19:AK20"/>
    <mergeCell ref="AY19:AY20"/>
    <mergeCell ref="AL19:AT20"/>
    <mergeCell ref="AL21:AT22"/>
    <mergeCell ref="AY13:AY14"/>
    <mergeCell ref="AL11:AT12"/>
    <mergeCell ref="AL13:AT14"/>
    <mergeCell ref="AL15:AT16"/>
    <mergeCell ref="AL17:AT18"/>
    <mergeCell ref="AA15:AH16"/>
    <mergeCell ref="AA17:AH18"/>
    <mergeCell ref="AA19:AH20"/>
    <mergeCell ref="S21:Z22"/>
    <mergeCell ref="AA21:AH22"/>
  </mergeCells>
  <phoneticPr fontId="10"/>
  <dataValidations count="1">
    <dataValidation type="list" allowBlank="1" showInputMessage="1" showErrorMessage="1" sqref="AI11:AK12">
      <formula1>"'1/2,'1/3"</formula1>
    </dataValidation>
  </dataValidations>
  <pageMargins left="0.70866141732283472" right="0.70866141732283472" top="0.74803149606299213" bottom="0.74803149606299213" header="0.31496062992125984" footer="0.31496062992125984"/>
  <pageSetup paperSize="9" scale="7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W70"/>
  <sheetViews>
    <sheetView view="pageBreakPreview" zoomScale="85" zoomScaleNormal="100" zoomScaleSheetLayoutView="85" workbookViewId="0">
      <selection activeCell="M26" sqref="M26:T27"/>
    </sheetView>
  </sheetViews>
  <sheetFormatPr defaultRowHeight="13.5"/>
  <cols>
    <col min="1" max="45" width="2" style="4" customWidth="1"/>
    <col min="46" max="48" width="9" style="4"/>
    <col min="49" max="49" width="11.625" style="4" bestFit="1" customWidth="1"/>
    <col min="50" max="16384" width="9" style="4"/>
  </cols>
  <sheetData>
    <row r="1" spans="2:49">
      <c r="B1" s="4" t="s">
        <v>732</v>
      </c>
    </row>
    <row r="3" spans="2:49" ht="13.5" customHeight="1"/>
    <row r="4" spans="2:49" s="238" customFormat="1" ht="18" customHeight="1">
      <c r="B4" s="1478" t="s">
        <v>462</v>
      </c>
      <c r="C4" s="1478"/>
      <c r="D4" s="1478"/>
      <c r="E4" s="1478"/>
      <c r="F4" s="1478"/>
      <c r="G4" s="1478"/>
      <c r="H4" s="1478"/>
      <c r="I4" s="1478"/>
      <c r="J4" s="1478"/>
      <c r="K4" s="1478"/>
      <c r="L4" s="1478"/>
      <c r="M4" s="1478"/>
      <c r="N4" s="1478"/>
      <c r="O4" s="1478"/>
      <c r="P4" s="1478"/>
      <c r="Q4" s="1478"/>
      <c r="R4" s="1478"/>
      <c r="S4" s="1478"/>
      <c r="T4" s="1478"/>
      <c r="U4" s="1478"/>
      <c r="V4" s="1478"/>
      <c r="W4" s="1478"/>
      <c r="X4" s="1478"/>
      <c r="Y4" s="1478"/>
      <c r="Z4" s="1478"/>
      <c r="AA4" s="1478"/>
      <c r="AB4" s="1478"/>
      <c r="AC4" s="1478"/>
      <c r="AD4" s="1478"/>
      <c r="AE4" s="1478"/>
      <c r="AF4" s="1478"/>
      <c r="AG4" s="1478"/>
      <c r="AH4" s="1478"/>
      <c r="AI4" s="1478"/>
      <c r="AJ4" s="1478"/>
      <c r="AK4" s="1478"/>
      <c r="AL4" s="1478"/>
      <c r="AM4" s="1478"/>
      <c r="AN4" s="1478"/>
      <c r="AO4" s="1478"/>
      <c r="AP4" s="1478"/>
      <c r="AQ4" s="1478"/>
      <c r="AR4" s="1478"/>
      <c r="AS4" s="1478"/>
    </row>
    <row r="5" spans="2:49" ht="13.5" customHeight="1">
      <c r="B5" s="237"/>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row>
    <row r="6" spans="2:49" s="227" customFormat="1" ht="13.5" customHeight="1">
      <c r="B6" s="235"/>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row>
    <row r="7" spans="2:49" s="227" customFormat="1" ht="13.5" customHeight="1">
      <c r="B7" s="227" t="s">
        <v>26</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row>
    <row r="8" spans="2:49" s="228" customFormat="1" ht="9" customHeight="1">
      <c r="B8" s="1479" t="s">
        <v>25</v>
      </c>
      <c r="C8" s="1480"/>
      <c r="D8" s="1480"/>
      <c r="E8" s="1480"/>
      <c r="F8" s="1480"/>
      <c r="G8" s="1480"/>
      <c r="H8" s="1480"/>
      <c r="I8" s="1480"/>
      <c r="J8" s="1480"/>
      <c r="K8" s="1480"/>
      <c r="L8" s="1481"/>
      <c r="M8" s="1485" t="s">
        <v>176</v>
      </c>
      <c r="N8" s="1449"/>
      <c r="O8" s="1449"/>
      <c r="P8" s="1449"/>
      <c r="Q8" s="1449"/>
      <c r="R8" s="1449"/>
      <c r="S8" s="1449"/>
      <c r="T8" s="1449"/>
      <c r="U8" s="1449"/>
      <c r="V8" s="1449" t="s">
        <v>0</v>
      </c>
      <c r="W8" s="1449"/>
      <c r="X8" s="1449"/>
      <c r="Y8" s="1449"/>
      <c r="Z8" s="1449"/>
      <c r="AA8" s="1449"/>
      <c r="AB8" s="1449"/>
      <c r="AC8" s="1449"/>
      <c r="AD8" s="1449"/>
      <c r="AE8" s="1449" t="s">
        <v>139</v>
      </c>
      <c r="AF8" s="1449"/>
      <c r="AG8" s="1449"/>
      <c r="AH8" s="1449"/>
      <c r="AI8" s="1449"/>
      <c r="AJ8" s="1449"/>
      <c r="AK8" s="1449" t="s">
        <v>460</v>
      </c>
      <c r="AL8" s="1449"/>
      <c r="AM8" s="1449"/>
      <c r="AN8" s="1449"/>
      <c r="AO8" s="1449"/>
      <c r="AP8" s="1449"/>
      <c r="AQ8" s="1449"/>
      <c r="AR8" s="1449"/>
      <c r="AS8" s="1451"/>
    </row>
    <row r="9" spans="2:49" s="228" customFormat="1" ht="9" customHeight="1">
      <c r="B9" s="1482"/>
      <c r="C9" s="1483"/>
      <c r="D9" s="1483"/>
      <c r="E9" s="1483"/>
      <c r="F9" s="1483"/>
      <c r="G9" s="1483"/>
      <c r="H9" s="1483"/>
      <c r="I9" s="1483"/>
      <c r="J9" s="1483"/>
      <c r="K9" s="1483"/>
      <c r="L9" s="1484"/>
      <c r="M9" s="1486"/>
      <c r="N9" s="1450"/>
      <c r="O9" s="1450"/>
      <c r="P9" s="1450"/>
      <c r="Q9" s="1450"/>
      <c r="R9" s="1450"/>
      <c r="S9" s="1450"/>
      <c r="T9" s="1450"/>
      <c r="U9" s="1450"/>
      <c r="V9" s="1450"/>
      <c r="W9" s="1450"/>
      <c r="X9" s="1450"/>
      <c r="Y9" s="1450"/>
      <c r="Z9" s="1450"/>
      <c r="AA9" s="1450"/>
      <c r="AB9" s="1450"/>
      <c r="AC9" s="1450"/>
      <c r="AD9" s="1450"/>
      <c r="AE9" s="1450"/>
      <c r="AF9" s="1450"/>
      <c r="AG9" s="1450"/>
      <c r="AH9" s="1450"/>
      <c r="AI9" s="1450"/>
      <c r="AJ9" s="1450"/>
      <c r="AK9" s="1450"/>
      <c r="AL9" s="1450"/>
      <c r="AM9" s="1450"/>
      <c r="AN9" s="1450"/>
      <c r="AO9" s="1450"/>
      <c r="AP9" s="1450"/>
      <c r="AQ9" s="1450"/>
      <c r="AR9" s="1450"/>
      <c r="AS9" s="1452"/>
    </row>
    <row r="10" spans="2:49" s="227" customFormat="1" ht="9" customHeight="1">
      <c r="B10" s="1487" t="s">
        <v>134</v>
      </c>
      <c r="C10" s="1488"/>
      <c r="D10" s="1488"/>
      <c r="E10" s="1488"/>
      <c r="F10" s="1488"/>
      <c r="G10" s="1488"/>
      <c r="H10" s="1488"/>
      <c r="I10" s="1488"/>
      <c r="J10" s="1489"/>
      <c r="K10" s="1489"/>
      <c r="L10" s="1490"/>
      <c r="M10" s="2317" t="str">
        <f>IF(M26="","",M26+M42+M58)</f>
        <v/>
      </c>
      <c r="N10" s="2318"/>
      <c r="O10" s="2318"/>
      <c r="P10" s="2318"/>
      <c r="Q10" s="2318"/>
      <c r="R10" s="2318"/>
      <c r="S10" s="2318"/>
      <c r="T10" s="2319"/>
      <c r="U10" s="2320" t="s">
        <v>458</v>
      </c>
      <c r="V10" s="2318" t="str">
        <f>IF(V26="","",V26+V42+V58)</f>
        <v/>
      </c>
      <c r="W10" s="2318"/>
      <c r="X10" s="2318"/>
      <c r="Y10" s="2318"/>
      <c r="Z10" s="2318"/>
      <c r="AA10" s="2318"/>
      <c r="AB10" s="2318"/>
      <c r="AC10" s="2319"/>
      <c r="AD10" s="2320" t="s">
        <v>458</v>
      </c>
      <c r="AE10" s="2321" t="str">
        <f>IF($AE$26="","",$AE$26)</f>
        <v/>
      </c>
      <c r="AF10" s="2322"/>
      <c r="AG10" s="2322"/>
      <c r="AH10" s="2322"/>
      <c r="AI10" s="2322"/>
      <c r="AJ10" s="2322"/>
      <c r="AK10" s="1434" t="str">
        <f>IFERROR(AK26+AK42+AK58,"")</f>
        <v/>
      </c>
      <c r="AL10" s="1434"/>
      <c r="AM10" s="1434"/>
      <c r="AN10" s="1434"/>
      <c r="AO10" s="1434"/>
      <c r="AP10" s="1434"/>
      <c r="AQ10" s="1434"/>
      <c r="AR10" s="1435"/>
      <c r="AS10" s="1436" t="s">
        <v>8</v>
      </c>
    </row>
    <row r="11" spans="2:49" s="227" customFormat="1" ht="9" customHeight="1">
      <c r="B11" s="1470"/>
      <c r="C11" s="1467"/>
      <c r="D11" s="1467"/>
      <c r="E11" s="1467"/>
      <c r="F11" s="1467"/>
      <c r="G11" s="1467"/>
      <c r="H11" s="1467"/>
      <c r="I11" s="1467"/>
      <c r="J11" s="1468"/>
      <c r="K11" s="1468"/>
      <c r="L11" s="1469"/>
      <c r="M11" s="2323"/>
      <c r="N11" s="2324"/>
      <c r="O11" s="2324"/>
      <c r="P11" s="2324"/>
      <c r="Q11" s="2324"/>
      <c r="R11" s="2324"/>
      <c r="S11" s="2324"/>
      <c r="T11" s="2325"/>
      <c r="U11" s="2326"/>
      <c r="V11" s="2324"/>
      <c r="W11" s="2324"/>
      <c r="X11" s="2324"/>
      <c r="Y11" s="2324"/>
      <c r="Z11" s="2324"/>
      <c r="AA11" s="2324"/>
      <c r="AB11" s="2324"/>
      <c r="AC11" s="2325"/>
      <c r="AD11" s="2326"/>
      <c r="AE11" s="2327"/>
      <c r="AF11" s="2327"/>
      <c r="AG11" s="2327"/>
      <c r="AH11" s="2327"/>
      <c r="AI11" s="2327"/>
      <c r="AJ11" s="2327"/>
      <c r="AK11" s="1405"/>
      <c r="AL11" s="1405"/>
      <c r="AM11" s="1405"/>
      <c r="AN11" s="1405"/>
      <c r="AO11" s="1405"/>
      <c r="AP11" s="1405"/>
      <c r="AQ11" s="1405"/>
      <c r="AR11" s="1406"/>
      <c r="AS11" s="1409"/>
    </row>
    <row r="12" spans="2:49" s="227" customFormat="1" ht="9" customHeight="1">
      <c r="B12" s="1470" t="s">
        <v>140</v>
      </c>
      <c r="C12" s="1467"/>
      <c r="D12" s="1467"/>
      <c r="E12" s="1467"/>
      <c r="F12" s="1467"/>
      <c r="G12" s="1467"/>
      <c r="H12" s="1467"/>
      <c r="I12" s="1467"/>
      <c r="J12" s="1468"/>
      <c r="K12" s="1468"/>
      <c r="L12" s="1469"/>
      <c r="M12" s="2323" t="str">
        <f>IF(M28="","",M28+M44+M60)</f>
        <v/>
      </c>
      <c r="N12" s="2324"/>
      <c r="O12" s="2324"/>
      <c r="P12" s="2324"/>
      <c r="Q12" s="2324"/>
      <c r="R12" s="2324"/>
      <c r="S12" s="2324"/>
      <c r="T12" s="2325"/>
      <c r="U12" s="2326" t="s">
        <v>458</v>
      </c>
      <c r="V12" s="2324" t="str">
        <f t="shared" ref="V12" si="0">IF(V28="","",V28+V44+V60)</f>
        <v/>
      </c>
      <c r="W12" s="2324"/>
      <c r="X12" s="2324"/>
      <c r="Y12" s="2324"/>
      <c r="Z12" s="2324"/>
      <c r="AA12" s="2324"/>
      <c r="AB12" s="2324"/>
      <c r="AC12" s="2325"/>
      <c r="AD12" s="2326" t="s">
        <v>458</v>
      </c>
      <c r="AE12" s="2328" t="str">
        <f>IF($AE$26="","",$AE$26)</f>
        <v/>
      </c>
      <c r="AF12" s="2327"/>
      <c r="AG12" s="2327"/>
      <c r="AH12" s="2327"/>
      <c r="AI12" s="2327"/>
      <c r="AJ12" s="2327"/>
      <c r="AK12" s="1405" t="str">
        <f>IFERROR(AK28+AK44+AK60,"")</f>
        <v/>
      </c>
      <c r="AL12" s="1405"/>
      <c r="AM12" s="1405"/>
      <c r="AN12" s="1405"/>
      <c r="AO12" s="1405"/>
      <c r="AP12" s="1405"/>
      <c r="AQ12" s="1405"/>
      <c r="AR12" s="1406"/>
      <c r="AS12" s="1409" t="s">
        <v>8</v>
      </c>
    </row>
    <row r="13" spans="2:49" s="227" customFormat="1" ht="9" customHeight="1">
      <c r="B13" s="1470"/>
      <c r="C13" s="1467"/>
      <c r="D13" s="1467"/>
      <c r="E13" s="1467"/>
      <c r="F13" s="1467"/>
      <c r="G13" s="1467"/>
      <c r="H13" s="1467"/>
      <c r="I13" s="1467"/>
      <c r="J13" s="1468"/>
      <c r="K13" s="1468"/>
      <c r="L13" s="1469"/>
      <c r="M13" s="2323"/>
      <c r="N13" s="2324"/>
      <c r="O13" s="2324"/>
      <c r="P13" s="2324"/>
      <c r="Q13" s="2324"/>
      <c r="R13" s="2324"/>
      <c r="S13" s="2324"/>
      <c r="T13" s="2325"/>
      <c r="U13" s="2326"/>
      <c r="V13" s="2324"/>
      <c r="W13" s="2324"/>
      <c r="X13" s="2324"/>
      <c r="Y13" s="2324"/>
      <c r="Z13" s="2324"/>
      <c r="AA13" s="2324"/>
      <c r="AB13" s="2324"/>
      <c r="AC13" s="2325"/>
      <c r="AD13" s="2326"/>
      <c r="AE13" s="2327"/>
      <c r="AF13" s="2327"/>
      <c r="AG13" s="2327"/>
      <c r="AH13" s="2327"/>
      <c r="AI13" s="2327"/>
      <c r="AJ13" s="2327"/>
      <c r="AK13" s="1405"/>
      <c r="AL13" s="1405"/>
      <c r="AM13" s="1405"/>
      <c r="AN13" s="1405"/>
      <c r="AO13" s="1405"/>
      <c r="AP13" s="1405"/>
      <c r="AQ13" s="1405"/>
      <c r="AR13" s="1406"/>
      <c r="AS13" s="1409"/>
    </row>
    <row r="14" spans="2:49" s="227" customFormat="1" ht="9" customHeight="1">
      <c r="B14" s="1466" t="s">
        <v>136</v>
      </c>
      <c r="C14" s="1467"/>
      <c r="D14" s="1467"/>
      <c r="E14" s="1467"/>
      <c r="F14" s="1467"/>
      <c r="G14" s="1467"/>
      <c r="H14" s="1467"/>
      <c r="I14" s="1467"/>
      <c r="J14" s="1468"/>
      <c r="K14" s="1468"/>
      <c r="L14" s="1469"/>
      <c r="M14" s="2323" t="str">
        <f>IF(M30="","",M30+M46+M62)</f>
        <v/>
      </c>
      <c r="N14" s="2324"/>
      <c r="O14" s="2324"/>
      <c r="P14" s="2324"/>
      <c r="Q14" s="2324"/>
      <c r="R14" s="2324"/>
      <c r="S14" s="2324"/>
      <c r="T14" s="2325"/>
      <c r="U14" s="2326" t="s">
        <v>458</v>
      </c>
      <c r="V14" s="2324" t="str">
        <f t="shared" ref="V14" si="1">IF(V30="","",V30+V46+V62)</f>
        <v/>
      </c>
      <c r="W14" s="2324"/>
      <c r="X14" s="2324"/>
      <c r="Y14" s="2324"/>
      <c r="Z14" s="2324"/>
      <c r="AA14" s="2324"/>
      <c r="AB14" s="2324"/>
      <c r="AC14" s="2325"/>
      <c r="AD14" s="2326" t="s">
        <v>458</v>
      </c>
      <c r="AE14" s="2328" t="str">
        <f>IF($AE$26="","",$AE$26)</f>
        <v/>
      </c>
      <c r="AF14" s="2327"/>
      <c r="AG14" s="2327"/>
      <c r="AH14" s="2327"/>
      <c r="AI14" s="2327"/>
      <c r="AJ14" s="2327"/>
      <c r="AK14" s="1405" t="str">
        <f>IFERROR(AK30+AK46+AK62,"")</f>
        <v/>
      </c>
      <c r="AL14" s="1405"/>
      <c r="AM14" s="1405"/>
      <c r="AN14" s="1405"/>
      <c r="AO14" s="1405"/>
      <c r="AP14" s="1405"/>
      <c r="AQ14" s="1405"/>
      <c r="AR14" s="1406"/>
      <c r="AS14" s="1409" t="s">
        <v>8</v>
      </c>
    </row>
    <row r="15" spans="2:49" s="227" customFormat="1" ht="9" customHeight="1">
      <c r="B15" s="1470"/>
      <c r="C15" s="1467"/>
      <c r="D15" s="1467"/>
      <c r="E15" s="1467"/>
      <c r="F15" s="1467"/>
      <c r="G15" s="1467"/>
      <c r="H15" s="1467"/>
      <c r="I15" s="1467"/>
      <c r="J15" s="1468"/>
      <c r="K15" s="1468"/>
      <c r="L15" s="1469"/>
      <c r="M15" s="2323"/>
      <c r="N15" s="2324"/>
      <c r="O15" s="2324"/>
      <c r="P15" s="2324"/>
      <c r="Q15" s="2324"/>
      <c r="R15" s="2324"/>
      <c r="S15" s="2324"/>
      <c r="T15" s="2325"/>
      <c r="U15" s="2326"/>
      <c r="V15" s="2324"/>
      <c r="W15" s="2324"/>
      <c r="X15" s="2324"/>
      <c r="Y15" s="2324"/>
      <c r="Z15" s="2324"/>
      <c r="AA15" s="2324"/>
      <c r="AB15" s="2324"/>
      <c r="AC15" s="2325"/>
      <c r="AD15" s="2326"/>
      <c r="AE15" s="2327"/>
      <c r="AF15" s="2327"/>
      <c r="AG15" s="2327"/>
      <c r="AH15" s="2327"/>
      <c r="AI15" s="2327"/>
      <c r="AJ15" s="2327"/>
      <c r="AK15" s="1405"/>
      <c r="AL15" s="1405"/>
      <c r="AM15" s="1405"/>
      <c r="AN15" s="1405"/>
      <c r="AO15" s="1405"/>
      <c r="AP15" s="1405"/>
      <c r="AQ15" s="1405"/>
      <c r="AR15" s="1406"/>
      <c r="AS15" s="1409"/>
    </row>
    <row r="16" spans="2:49" s="227" customFormat="1" ht="9" customHeight="1">
      <c r="B16" s="1466" t="s">
        <v>137</v>
      </c>
      <c r="C16" s="1467"/>
      <c r="D16" s="1467"/>
      <c r="E16" s="1467"/>
      <c r="F16" s="1467"/>
      <c r="G16" s="1467"/>
      <c r="H16" s="1467"/>
      <c r="I16" s="1467"/>
      <c r="J16" s="1468"/>
      <c r="K16" s="1468"/>
      <c r="L16" s="1469"/>
      <c r="M16" s="2323" t="str">
        <f>IF(M32="","",M32+M48+M64)</f>
        <v/>
      </c>
      <c r="N16" s="2324"/>
      <c r="O16" s="2324"/>
      <c r="P16" s="2324"/>
      <c r="Q16" s="2324"/>
      <c r="R16" s="2324"/>
      <c r="S16" s="2324"/>
      <c r="T16" s="2325"/>
      <c r="U16" s="2326" t="s">
        <v>458</v>
      </c>
      <c r="V16" s="2324" t="str">
        <f>IF(V32="","",V32+V48+V64)</f>
        <v/>
      </c>
      <c r="W16" s="2324"/>
      <c r="X16" s="2324"/>
      <c r="Y16" s="2324"/>
      <c r="Z16" s="2324"/>
      <c r="AA16" s="2324"/>
      <c r="AB16" s="2324"/>
      <c r="AC16" s="2325"/>
      <c r="AD16" s="2326" t="s">
        <v>458</v>
      </c>
      <c r="AE16" s="2328" t="str">
        <f>IF($AE$26="","",$AE$26)</f>
        <v/>
      </c>
      <c r="AF16" s="2327"/>
      <c r="AG16" s="2327"/>
      <c r="AH16" s="2327"/>
      <c r="AI16" s="2327"/>
      <c r="AJ16" s="2327"/>
      <c r="AK16" s="1405" t="str">
        <f>IFERROR(AK32+AK48+AK64,"")</f>
        <v/>
      </c>
      <c r="AL16" s="1405"/>
      <c r="AM16" s="1405"/>
      <c r="AN16" s="1405"/>
      <c r="AO16" s="1405"/>
      <c r="AP16" s="1405"/>
      <c r="AQ16" s="1405"/>
      <c r="AR16" s="1406"/>
      <c r="AS16" s="1409" t="s">
        <v>8</v>
      </c>
      <c r="AW16" s="233"/>
    </row>
    <row r="17" spans="2:46" s="227" customFormat="1" ht="9" customHeight="1">
      <c r="B17" s="1470"/>
      <c r="C17" s="1467"/>
      <c r="D17" s="1467"/>
      <c r="E17" s="1467"/>
      <c r="F17" s="1467"/>
      <c r="G17" s="1467"/>
      <c r="H17" s="1467"/>
      <c r="I17" s="1467"/>
      <c r="J17" s="1468"/>
      <c r="K17" s="1468"/>
      <c r="L17" s="1469"/>
      <c r="M17" s="2323"/>
      <c r="N17" s="2324"/>
      <c r="O17" s="2324"/>
      <c r="P17" s="2324"/>
      <c r="Q17" s="2324"/>
      <c r="R17" s="2324"/>
      <c r="S17" s="2324"/>
      <c r="T17" s="2325"/>
      <c r="U17" s="2326"/>
      <c r="V17" s="2324"/>
      <c r="W17" s="2324"/>
      <c r="X17" s="2324"/>
      <c r="Y17" s="2324"/>
      <c r="Z17" s="2324"/>
      <c r="AA17" s="2324"/>
      <c r="AB17" s="2324"/>
      <c r="AC17" s="2325"/>
      <c r="AD17" s="2326"/>
      <c r="AE17" s="2327"/>
      <c r="AF17" s="2327"/>
      <c r="AG17" s="2327"/>
      <c r="AH17" s="2327"/>
      <c r="AI17" s="2327"/>
      <c r="AJ17" s="2327"/>
      <c r="AK17" s="1405"/>
      <c r="AL17" s="1405"/>
      <c r="AM17" s="1405"/>
      <c r="AN17" s="1405"/>
      <c r="AO17" s="1405"/>
      <c r="AP17" s="1405"/>
      <c r="AQ17" s="1405"/>
      <c r="AR17" s="1406"/>
      <c r="AS17" s="1409"/>
    </row>
    <row r="18" spans="2:46" s="227" customFormat="1" ht="9" customHeight="1">
      <c r="B18" s="1470" t="s">
        <v>138</v>
      </c>
      <c r="C18" s="1471"/>
      <c r="D18" s="1471"/>
      <c r="E18" s="1471"/>
      <c r="F18" s="1471"/>
      <c r="G18" s="1471"/>
      <c r="H18" s="1471"/>
      <c r="I18" s="1471"/>
      <c r="J18" s="1472"/>
      <c r="K18" s="1472"/>
      <c r="L18" s="1473"/>
      <c r="M18" s="2323" t="str">
        <f>IF(M34="","",M34+M50+M66)</f>
        <v/>
      </c>
      <c r="N18" s="2324"/>
      <c r="O18" s="2324"/>
      <c r="P18" s="2324"/>
      <c r="Q18" s="2324"/>
      <c r="R18" s="2324"/>
      <c r="S18" s="2324"/>
      <c r="T18" s="2325"/>
      <c r="U18" s="2326" t="s">
        <v>458</v>
      </c>
      <c r="V18" s="2324" t="str">
        <f>IF(V34="","",V34+V50+V66)</f>
        <v/>
      </c>
      <c r="W18" s="2324"/>
      <c r="X18" s="2324"/>
      <c r="Y18" s="2324"/>
      <c r="Z18" s="2324"/>
      <c r="AA18" s="2324"/>
      <c r="AB18" s="2324"/>
      <c r="AC18" s="2325"/>
      <c r="AD18" s="2326" t="s">
        <v>458</v>
      </c>
      <c r="AE18" s="2328" t="str">
        <f>IF($AE$26="","",$AE$26)</f>
        <v/>
      </c>
      <c r="AF18" s="2327"/>
      <c r="AG18" s="2327"/>
      <c r="AH18" s="2327"/>
      <c r="AI18" s="2327"/>
      <c r="AJ18" s="2327"/>
      <c r="AK18" s="1405" t="str">
        <f>IFERROR(AK34+AK50+AK66,"")</f>
        <v/>
      </c>
      <c r="AL18" s="1405"/>
      <c r="AM18" s="1405"/>
      <c r="AN18" s="1405"/>
      <c r="AO18" s="1405"/>
      <c r="AP18" s="1405"/>
      <c r="AQ18" s="1405"/>
      <c r="AR18" s="1406"/>
      <c r="AS18" s="1409" t="s">
        <v>8</v>
      </c>
    </row>
    <row r="19" spans="2:46" s="227" customFormat="1" ht="9" customHeight="1">
      <c r="B19" s="1474"/>
      <c r="C19" s="1475"/>
      <c r="D19" s="1475"/>
      <c r="E19" s="1475"/>
      <c r="F19" s="1475"/>
      <c r="G19" s="1475"/>
      <c r="H19" s="1475"/>
      <c r="I19" s="1475"/>
      <c r="J19" s="1476"/>
      <c r="K19" s="1476"/>
      <c r="L19" s="1477"/>
      <c r="M19" s="2329"/>
      <c r="N19" s="2330"/>
      <c r="O19" s="2330"/>
      <c r="P19" s="2330"/>
      <c r="Q19" s="2330"/>
      <c r="R19" s="2330"/>
      <c r="S19" s="2330"/>
      <c r="T19" s="2331"/>
      <c r="U19" s="2332"/>
      <c r="V19" s="2330"/>
      <c r="W19" s="2330"/>
      <c r="X19" s="2330"/>
      <c r="Y19" s="2330"/>
      <c r="Z19" s="2330"/>
      <c r="AA19" s="2330"/>
      <c r="AB19" s="2330"/>
      <c r="AC19" s="2331"/>
      <c r="AD19" s="2332"/>
      <c r="AE19" s="2333"/>
      <c r="AF19" s="2333"/>
      <c r="AG19" s="2333"/>
      <c r="AH19" s="2333"/>
      <c r="AI19" s="2333"/>
      <c r="AJ19" s="2333"/>
      <c r="AK19" s="1407"/>
      <c r="AL19" s="1407"/>
      <c r="AM19" s="1407"/>
      <c r="AN19" s="1407"/>
      <c r="AO19" s="1407"/>
      <c r="AP19" s="1407"/>
      <c r="AQ19" s="1407"/>
      <c r="AR19" s="1408"/>
      <c r="AS19" s="1410"/>
    </row>
    <row r="20" spans="2:46" s="227" customFormat="1" ht="9" customHeight="1">
      <c r="B20" s="1411" t="s">
        <v>461</v>
      </c>
      <c r="C20" s="1412"/>
      <c r="D20" s="1412"/>
      <c r="E20" s="1412"/>
      <c r="F20" s="1412"/>
      <c r="G20" s="1412"/>
      <c r="H20" s="1412"/>
      <c r="I20" s="1412"/>
      <c r="J20" s="1413"/>
      <c r="K20" s="1413"/>
      <c r="L20" s="1414"/>
      <c r="M20" s="1419" t="str">
        <f>IF(M10="","",SUM(M10:T19))</f>
        <v/>
      </c>
      <c r="N20" s="1420"/>
      <c r="O20" s="1420"/>
      <c r="P20" s="1420"/>
      <c r="Q20" s="1420"/>
      <c r="R20" s="1420"/>
      <c r="S20" s="1420"/>
      <c r="T20" s="1421"/>
      <c r="U20" s="1423" t="s">
        <v>458</v>
      </c>
      <c r="V20" s="1420" t="str">
        <f>IF(V10="","",SUM(V10:AC19))</f>
        <v/>
      </c>
      <c r="W20" s="1420"/>
      <c r="X20" s="1420"/>
      <c r="Y20" s="1420"/>
      <c r="Z20" s="1420"/>
      <c r="AA20" s="1420"/>
      <c r="AB20" s="1420"/>
      <c r="AC20" s="1421"/>
      <c r="AD20" s="1423" t="s">
        <v>458</v>
      </c>
      <c r="AE20" s="2316"/>
      <c r="AF20" s="2316"/>
      <c r="AG20" s="2316"/>
      <c r="AH20" s="2316"/>
      <c r="AI20" s="2316"/>
      <c r="AJ20" s="2316"/>
      <c r="AK20" s="1420" t="str">
        <f>IF(AK10="","",SUM(AK10:AR19))</f>
        <v/>
      </c>
      <c r="AL20" s="1420"/>
      <c r="AM20" s="1420"/>
      <c r="AN20" s="1420"/>
      <c r="AO20" s="1420"/>
      <c r="AP20" s="1420"/>
      <c r="AQ20" s="1420"/>
      <c r="AR20" s="1421"/>
      <c r="AS20" s="1427" t="s">
        <v>8</v>
      </c>
    </row>
    <row r="21" spans="2:46" s="227" customFormat="1" ht="9" customHeight="1">
      <c r="B21" s="1415"/>
      <c r="C21" s="1416"/>
      <c r="D21" s="1416"/>
      <c r="E21" s="1416"/>
      <c r="F21" s="1416"/>
      <c r="G21" s="1416"/>
      <c r="H21" s="1416"/>
      <c r="I21" s="1416"/>
      <c r="J21" s="1417"/>
      <c r="K21" s="1417"/>
      <c r="L21" s="1418"/>
      <c r="M21" s="1422"/>
      <c r="N21" s="1407"/>
      <c r="O21" s="1407"/>
      <c r="P21" s="1407"/>
      <c r="Q21" s="1407"/>
      <c r="R21" s="1407"/>
      <c r="S21" s="1407"/>
      <c r="T21" s="1408"/>
      <c r="U21" s="1424"/>
      <c r="V21" s="1407"/>
      <c r="W21" s="1407"/>
      <c r="X21" s="1407"/>
      <c r="Y21" s="1407"/>
      <c r="Z21" s="1407"/>
      <c r="AA21" s="1407"/>
      <c r="AB21" s="1407"/>
      <c r="AC21" s="1408"/>
      <c r="AD21" s="1424"/>
      <c r="AE21" s="1426"/>
      <c r="AF21" s="1426"/>
      <c r="AG21" s="1426"/>
      <c r="AH21" s="1426"/>
      <c r="AI21" s="1426"/>
      <c r="AJ21" s="1426"/>
      <c r="AK21" s="1407"/>
      <c r="AL21" s="1407"/>
      <c r="AM21" s="1407"/>
      <c r="AN21" s="1407"/>
      <c r="AO21" s="1407"/>
      <c r="AP21" s="1407"/>
      <c r="AQ21" s="1407"/>
      <c r="AR21" s="1408"/>
      <c r="AS21" s="1410"/>
    </row>
    <row r="22" spans="2:46" s="230" customFormat="1" ht="9" customHeight="1">
      <c r="B22" s="232"/>
      <c r="C22" s="231"/>
      <c r="D22" s="231"/>
      <c r="E22" s="231"/>
      <c r="F22" s="231"/>
      <c r="G22" s="231"/>
      <c r="H22" s="231"/>
      <c r="I22" s="231"/>
      <c r="J22" s="450"/>
      <c r="K22" s="450"/>
      <c r="L22" s="450"/>
      <c r="M22" s="450"/>
      <c r="N22" s="450"/>
      <c r="O22" s="450"/>
      <c r="P22" s="450"/>
      <c r="Q22" s="450"/>
      <c r="R22" s="450"/>
      <c r="S22" s="451"/>
      <c r="T22" s="450"/>
      <c r="U22" s="450"/>
      <c r="V22" s="450"/>
      <c r="W22" s="450"/>
      <c r="X22" s="450"/>
      <c r="Y22" s="450"/>
      <c r="Z22" s="450"/>
      <c r="AA22" s="450"/>
      <c r="AB22" s="450"/>
      <c r="AC22" s="451"/>
      <c r="AD22" s="452"/>
      <c r="AE22" s="452"/>
      <c r="AF22" s="452"/>
      <c r="AG22" s="452"/>
      <c r="AH22" s="452"/>
      <c r="AI22" s="452"/>
      <c r="AJ22" s="452"/>
      <c r="AK22" s="450"/>
      <c r="AL22" s="450"/>
      <c r="AM22" s="450"/>
      <c r="AN22" s="450"/>
      <c r="AO22" s="450"/>
      <c r="AP22" s="450"/>
      <c r="AQ22" s="450"/>
      <c r="AR22" s="450"/>
      <c r="AS22" s="451"/>
      <c r="AT22" s="453"/>
    </row>
    <row r="23" spans="2:46" ht="13.5" customHeight="1">
      <c r="B23" s="2315"/>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row>
    <row r="24" spans="2:46" s="228" customFormat="1" ht="9" customHeight="1">
      <c r="B24" s="1439" t="s">
        <v>25</v>
      </c>
      <c r="C24" s="1440"/>
      <c r="D24" s="1440"/>
      <c r="E24" s="1440"/>
      <c r="F24" s="1440"/>
      <c r="G24" s="1440"/>
      <c r="H24" s="1460"/>
      <c r="I24" s="1460"/>
      <c r="J24" s="1460"/>
      <c r="K24" s="1460"/>
      <c r="L24" s="1461"/>
      <c r="M24" s="1445" t="s">
        <v>176</v>
      </c>
      <c r="N24" s="1446"/>
      <c r="O24" s="1446"/>
      <c r="P24" s="1446"/>
      <c r="Q24" s="1446"/>
      <c r="R24" s="1446"/>
      <c r="S24" s="1446"/>
      <c r="T24" s="1446"/>
      <c r="U24" s="1446"/>
      <c r="V24" s="1446" t="s">
        <v>0</v>
      </c>
      <c r="W24" s="1446"/>
      <c r="X24" s="1446"/>
      <c r="Y24" s="1446"/>
      <c r="Z24" s="1446"/>
      <c r="AA24" s="1446"/>
      <c r="AB24" s="1446"/>
      <c r="AC24" s="1446"/>
      <c r="AD24" s="1446"/>
      <c r="AE24" s="1464" t="s">
        <v>139</v>
      </c>
      <c r="AF24" s="1464"/>
      <c r="AG24" s="1464"/>
      <c r="AH24" s="1464"/>
      <c r="AI24" s="1464"/>
      <c r="AJ24" s="1464"/>
      <c r="AK24" s="1449" t="s">
        <v>460</v>
      </c>
      <c r="AL24" s="1449"/>
      <c r="AM24" s="1449"/>
      <c r="AN24" s="1449"/>
      <c r="AO24" s="1449"/>
      <c r="AP24" s="1449"/>
      <c r="AQ24" s="1449"/>
      <c r="AR24" s="1449"/>
      <c r="AS24" s="1451"/>
      <c r="AT24" s="234"/>
    </row>
    <row r="25" spans="2:46" s="228" customFormat="1" ht="9" customHeight="1">
      <c r="B25" s="1442"/>
      <c r="C25" s="1443"/>
      <c r="D25" s="1443"/>
      <c r="E25" s="1443"/>
      <c r="F25" s="1443"/>
      <c r="G25" s="1443"/>
      <c r="H25" s="1462"/>
      <c r="I25" s="1462"/>
      <c r="J25" s="1462"/>
      <c r="K25" s="1462"/>
      <c r="L25" s="1463"/>
      <c r="M25" s="1447"/>
      <c r="N25" s="1448"/>
      <c r="O25" s="1448"/>
      <c r="P25" s="1448"/>
      <c r="Q25" s="1448"/>
      <c r="R25" s="1448"/>
      <c r="S25" s="1448"/>
      <c r="T25" s="1448"/>
      <c r="U25" s="1448"/>
      <c r="V25" s="1448"/>
      <c r="W25" s="1448"/>
      <c r="X25" s="1448"/>
      <c r="Y25" s="1448"/>
      <c r="Z25" s="1448"/>
      <c r="AA25" s="1448"/>
      <c r="AB25" s="1448"/>
      <c r="AC25" s="1448"/>
      <c r="AD25" s="1448"/>
      <c r="AE25" s="1465"/>
      <c r="AF25" s="1465"/>
      <c r="AG25" s="1465"/>
      <c r="AH25" s="1465"/>
      <c r="AI25" s="1465"/>
      <c r="AJ25" s="1465"/>
      <c r="AK25" s="1450"/>
      <c r="AL25" s="1450"/>
      <c r="AM25" s="1450"/>
      <c r="AN25" s="1450"/>
      <c r="AO25" s="1450"/>
      <c r="AP25" s="1450"/>
      <c r="AQ25" s="1450"/>
      <c r="AR25" s="1450"/>
      <c r="AS25" s="1452"/>
      <c r="AT25" s="234"/>
    </row>
    <row r="26" spans="2:46" s="227" customFormat="1" ht="9" customHeight="1">
      <c r="B26" s="1453" t="s">
        <v>134</v>
      </c>
      <c r="C26" s="1454"/>
      <c r="D26" s="1454"/>
      <c r="E26" s="1454"/>
      <c r="F26" s="1454"/>
      <c r="G26" s="1454"/>
      <c r="H26" s="1454"/>
      <c r="I26" s="1454"/>
      <c r="J26" s="1455"/>
      <c r="K26" s="1455"/>
      <c r="L26" s="1456"/>
      <c r="M26" s="1825"/>
      <c r="N26" s="1826"/>
      <c r="O26" s="1826"/>
      <c r="P26" s="1826"/>
      <c r="Q26" s="1826"/>
      <c r="R26" s="1826"/>
      <c r="S26" s="1826"/>
      <c r="T26" s="1827"/>
      <c r="U26" s="1457" t="s">
        <v>458</v>
      </c>
      <c r="V26" s="1826"/>
      <c r="W26" s="1826"/>
      <c r="X26" s="1826"/>
      <c r="Y26" s="1826"/>
      <c r="Z26" s="1826"/>
      <c r="AA26" s="1826"/>
      <c r="AB26" s="1826"/>
      <c r="AC26" s="1827"/>
      <c r="AD26" s="1457" t="s">
        <v>458</v>
      </c>
      <c r="AE26" s="1834"/>
      <c r="AF26" s="1835"/>
      <c r="AG26" s="1835"/>
      <c r="AH26" s="1835"/>
      <c r="AI26" s="1835"/>
      <c r="AJ26" s="1835"/>
      <c r="AK26" s="1434" t="str">
        <f>IF(V26="","",IF(AE26="1/3",ROUNDDOWN(V26*1/3,0),IF(AE26="1/2",ROUNDDOWN(V26/2,0),"0")))</f>
        <v/>
      </c>
      <c r="AL26" s="1434"/>
      <c r="AM26" s="1434"/>
      <c r="AN26" s="1434"/>
      <c r="AO26" s="1434"/>
      <c r="AP26" s="1434"/>
      <c r="AQ26" s="1434"/>
      <c r="AR26" s="1435"/>
      <c r="AS26" s="1458" t="s">
        <v>8</v>
      </c>
      <c r="AT26" s="234"/>
    </row>
    <row r="27" spans="2:46" s="227" customFormat="1" ht="9" customHeight="1">
      <c r="B27" s="1392"/>
      <c r="C27" s="1429"/>
      <c r="D27" s="1429"/>
      <c r="E27" s="1429"/>
      <c r="F27" s="1429"/>
      <c r="G27" s="1429"/>
      <c r="H27" s="1429"/>
      <c r="I27" s="1429"/>
      <c r="J27" s="1430"/>
      <c r="K27" s="1430"/>
      <c r="L27" s="1431"/>
      <c r="M27" s="1828"/>
      <c r="N27" s="1829"/>
      <c r="O27" s="1829"/>
      <c r="P27" s="1829"/>
      <c r="Q27" s="1829"/>
      <c r="R27" s="1829"/>
      <c r="S27" s="1829"/>
      <c r="T27" s="1830"/>
      <c r="U27" s="1400"/>
      <c r="V27" s="1829"/>
      <c r="W27" s="1829"/>
      <c r="X27" s="1829"/>
      <c r="Y27" s="1829"/>
      <c r="Z27" s="1829"/>
      <c r="AA27" s="1829"/>
      <c r="AB27" s="1829"/>
      <c r="AC27" s="1830"/>
      <c r="AD27" s="1400"/>
      <c r="AE27" s="1836"/>
      <c r="AF27" s="1836"/>
      <c r="AG27" s="1836"/>
      <c r="AH27" s="1836"/>
      <c r="AI27" s="1836"/>
      <c r="AJ27" s="1836"/>
      <c r="AK27" s="1405"/>
      <c r="AL27" s="1405"/>
      <c r="AM27" s="1405"/>
      <c r="AN27" s="1405"/>
      <c r="AO27" s="1405"/>
      <c r="AP27" s="1405"/>
      <c r="AQ27" s="1405"/>
      <c r="AR27" s="1406"/>
      <c r="AS27" s="1459"/>
      <c r="AT27" s="234"/>
    </row>
    <row r="28" spans="2:46" s="227" customFormat="1" ht="9" customHeight="1">
      <c r="B28" s="1392" t="s">
        <v>140</v>
      </c>
      <c r="C28" s="1429"/>
      <c r="D28" s="1429"/>
      <c r="E28" s="1429"/>
      <c r="F28" s="1429"/>
      <c r="G28" s="1429"/>
      <c r="H28" s="1429"/>
      <c r="I28" s="1429"/>
      <c r="J28" s="1430"/>
      <c r="K28" s="1430"/>
      <c r="L28" s="1431"/>
      <c r="M28" s="1828"/>
      <c r="N28" s="1829"/>
      <c r="O28" s="1829"/>
      <c r="P28" s="1829"/>
      <c r="Q28" s="1829"/>
      <c r="R28" s="1829"/>
      <c r="S28" s="1829"/>
      <c r="T28" s="1830"/>
      <c r="U28" s="1400" t="s">
        <v>458</v>
      </c>
      <c r="V28" s="1829"/>
      <c r="W28" s="1829"/>
      <c r="X28" s="1829"/>
      <c r="Y28" s="1829"/>
      <c r="Z28" s="1829"/>
      <c r="AA28" s="1829"/>
      <c r="AB28" s="1829"/>
      <c r="AC28" s="1830"/>
      <c r="AD28" s="1400" t="s">
        <v>458</v>
      </c>
      <c r="AE28" s="1402" t="str">
        <f>IF($AE$26="","",$AE$26)</f>
        <v/>
      </c>
      <c r="AF28" s="1403"/>
      <c r="AG28" s="1403"/>
      <c r="AH28" s="1403"/>
      <c r="AI28" s="1403"/>
      <c r="AJ28" s="1403"/>
      <c r="AK28" s="1405" t="str">
        <f>IF(V28="","",IF(AE28="1/3",ROUNDDOWN(V28*1/3,0),IF(AE28="1/2",ROUNDDOWN(V28/2,0),"0")))</f>
        <v/>
      </c>
      <c r="AL28" s="1405"/>
      <c r="AM28" s="1405"/>
      <c r="AN28" s="1405"/>
      <c r="AO28" s="1405"/>
      <c r="AP28" s="1405"/>
      <c r="AQ28" s="1405"/>
      <c r="AR28" s="1406"/>
      <c r="AS28" s="1409" t="s">
        <v>8</v>
      </c>
      <c r="AT28" s="234"/>
    </row>
    <row r="29" spans="2:46" s="227" customFormat="1" ht="9" customHeight="1">
      <c r="B29" s="1392"/>
      <c r="C29" s="1429"/>
      <c r="D29" s="1429"/>
      <c r="E29" s="1429"/>
      <c r="F29" s="1429"/>
      <c r="G29" s="1429"/>
      <c r="H29" s="1429"/>
      <c r="I29" s="1429"/>
      <c r="J29" s="1430"/>
      <c r="K29" s="1430"/>
      <c r="L29" s="1431"/>
      <c r="M29" s="1828"/>
      <c r="N29" s="1829"/>
      <c r="O29" s="1829"/>
      <c r="P29" s="1829"/>
      <c r="Q29" s="1829"/>
      <c r="R29" s="1829"/>
      <c r="S29" s="1829"/>
      <c r="T29" s="1830"/>
      <c r="U29" s="1400"/>
      <c r="V29" s="1829"/>
      <c r="W29" s="1829"/>
      <c r="X29" s="1829"/>
      <c r="Y29" s="1829"/>
      <c r="Z29" s="1829"/>
      <c r="AA29" s="1829"/>
      <c r="AB29" s="1829"/>
      <c r="AC29" s="1830"/>
      <c r="AD29" s="1400"/>
      <c r="AE29" s="1403"/>
      <c r="AF29" s="1403"/>
      <c r="AG29" s="1403"/>
      <c r="AH29" s="1403"/>
      <c r="AI29" s="1403"/>
      <c r="AJ29" s="1403"/>
      <c r="AK29" s="1405"/>
      <c r="AL29" s="1405"/>
      <c r="AM29" s="1405"/>
      <c r="AN29" s="1405"/>
      <c r="AO29" s="1405"/>
      <c r="AP29" s="1405"/>
      <c r="AQ29" s="1405"/>
      <c r="AR29" s="1406"/>
      <c r="AS29" s="1409"/>
      <c r="AT29" s="234"/>
    </row>
    <row r="30" spans="2:46" s="227" customFormat="1" ht="9" customHeight="1">
      <c r="B30" s="1428" t="s">
        <v>136</v>
      </c>
      <c r="C30" s="1429"/>
      <c r="D30" s="1429"/>
      <c r="E30" s="1429"/>
      <c r="F30" s="1429"/>
      <c r="G30" s="1429"/>
      <c r="H30" s="1429"/>
      <c r="I30" s="1429"/>
      <c r="J30" s="1430"/>
      <c r="K30" s="1430"/>
      <c r="L30" s="1431"/>
      <c r="M30" s="1828"/>
      <c r="N30" s="1829"/>
      <c r="O30" s="1829"/>
      <c r="P30" s="1829"/>
      <c r="Q30" s="1829"/>
      <c r="R30" s="1829"/>
      <c r="S30" s="1829"/>
      <c r="T30" s="1830"/>
      <c r="U30" s="1400" t="s">
        <v>458</v>
      </c>
      <c r="V30" s="1829"/>
      <c r="W30" s="1829"/>
      <c r="X30" s="1829"/>
      <c r="Y30" s="1829"/>
      <c r="Z30" s="1829"/>
      <c r="AA30" s="1829"/>
      <c r="AB30" s="1829"/>
      <c r="AC30" s="1830"/>
      <c r="AD30" s="1400" t="s">
        <v>458</v>
      </c>
      <c r="AE30" s="1402" t="str">
        <f>IF($AE$26="","",$AE$26)</f>
        <v/>
      </c>
      <c r="AF30" s="1403"/>
      <c r="AG30" s="1403"/>
      <c r="AH30" s="1403"/>
      <c r="AI30" s="1403"/>
      <c r="AJ30" s="1403"/>
      <c r="AK30" s="1405" t="str">
        <f>IF(V30="","",IF(AE30="1/3",ROUNDDOWN(V30*1/3,0),IF(AE30="1/2",ROUNDDOWN(V30/2,0),"0")))</f>
        <v/>
      </c>
      <c r="AL30" s="1405"/>
      <c r="AM30" s="1405"/>
      <c r="AN30" s="1405"/>
      <c r="AO30" s="1405"/>
      <c r="AP30" s="1405"/>
      <c r="AQ30" s="1405"/>
      <c r="AR30" s="1406"/>
      <c r="AS30" s="1409" t="s">
        <v>8</v>
      </c>
      <c r="AT30" s="234"/>
    </row>
    <row r="31" spans="2:46" s="227" customFormat="1" ht="9" customHeight="1">
      <c r="B31" s="1392"/>
      <c r="C31" s="1429"/>
      <c r="D31" s="1429"/>
      <c r="E31" s="1429"/>
      <c r="F31" s="1429"/>
      <c r="G31" s="1429"/>
      <c r="H31" s="1429"/>
      <c r="I31" s="1429"/>
      <c r="J31" s="1430"/>
      <c r="K31" s="1430"/>
      <c r="L31" s="1431"/>
      <c r="M31" s="1828"/>
      <c r="N31" s="1829"/>
      <c r="O31" s="1829"/>
      <c r="P31" s="1829"/>
      <c r="Q31" s="1829"/>
      <c r="R31" s="1829"/>
      <c r="S31" s="1829"/>
      <c r="T31" s="1830"/>
      <c r="U31" s="1400"/>
      <c r="V31" s="1829"/>
      <c r="W31" s="1829"/>
      <c r="X31" s="1829"/>
      <c r="Y31" s="1829"/>
      <c r="Z31" s="1829"/>
      <c r="AA31" s="1829"/>
      <c r="AB31" s="1829"/>
      <c r="AC31" s="1830"/>
      <c r="AD31" s="1400"/>
      <c r="AE31" s="1403"/>
      <c r="AF31" s="1403"/>
      <c r="AG31" s="1403"/>
      <c r="AH31" s="1403"/>
      <c r="AI31" s="1403"/>
      <c r="AJ31" s="1403"/>
      <c r="AK31" s="1405"/>
      <c r="AL31" s="1405"/>
      <c r="AM31" s="1405"/>
      <c r="AN31" s="1405"/>
      <c r="AO31" s="1405"/>
      <c r="AP31" s="1405"/>
      <c r="AQ31" s="1405"/>
      <c r="AR31" s="1406"/>
      <c r="AS31" s="1409"/>
      <c r="AT31" s="234"/>
    </row>
    <row r="32" spans="2:46" s="227" customFormat="1" ht="9" customHeight="1">
      <c r="B32" s="1428" t="s">
        <v>137</v>
      </c>
      <c r="C32" s="1429"/>
      <c r="D32" s="1429"/>
      <c r="E32" s="1429"/>
      <c r="F32" s="1429"/>
      <c r="G32" s="1429"/>
      <c r="H32" s="1429"/>
      <c r="I32" s="1429"/>
      <c r="J32" s="1430"/>
      <c r="K32" s="1430"/>
      <c r="L32" s="1431"/>
      <c r="M32" s="1828"/>
      <c r="N32" s="1829"/>
      <c r="O32" s="1829"/>
      <c r="P32" s="1829"/>
      <c r="Q32" s="1829"/>
      <c r="R32" s="1829"/>
      <c r="S32" s="1829"/>
      <c r="T32" s="1830"/>
      <c r="U32" s="1400" t="s">
        <v>458</v>
      </c>
      <c r="V32" s="1829"/>
      <c r="W32" s="1829"/>
      <c r="X32" s="1829"/>
      <c r="Y32" s="1829"/>
      <c r="Z32" s="1829"/>
      <c r="AA32" s="1829"/>
      <c r="AB32" s="1829"/>
      <c r="AC32" s="1830"/>
      <c r="AD32" s="1400" t="s">
        <v>458</v>
      </c>
      <c r="AE32" s="1402" t="str">
        <f>IF($AE$26="","",$AE$26)</f>
        <v/>
      </c>
      <c r="AF32" s="1403"/>
      <c r="AG32" s="1403"/>
      <c r="AH32" s="1403"/>
      <c r="AI32" s="1403"/>
      <c r="AJ32" s="1403"/>
      <c r="AK32" s="1405" t="str">
        <f>IF(V32="","",IF(AE32="1/3",ROUNDDOWN(V32*1/3,0),IF(AE32="1/2",ROUNDDOWN(V32/2,0),"0")))</f>
        <v/>
      </c>
      <c r="AL32" s="1405"/>
      <c r="AM32" s="1405"/>
      <c r="AN32" s="1405"/>
      <c r="AO32" s="1405"/>
      <c r="AP32" s="1405"/>
      <c r="AQ32" s="1405"/>
      <c r="AR32" s="1406"/>
      <c r="AS32" s="1409" t="s">
        <v>8</v>
      </c>
      <c r="AT32" s="234"/>
    </row>
    <row r="33" spans="2:49" s="227" customFormat="1" ht="9" customHeight="1">
      <c r="B33" s="1392"/>
      <c r="C33" s="1429"/>
      <c r="D33" s="1429"/>
      <c r="E33" s="1429"/>
      <c r="F33" s="1429"/>
      <c r="G33" s="1429"/>
      <c r="H33" s="1429"/>
      <c r="I33" s="1429"/>
      <c r="J33" s="1430"/>
      <c r="K33" s="1430"/>
      <c r="L33" s="1431"/>
      <c r="M33" s="1828"/>
      <c r="N33" s="1829"/>
      <c r="O33" s="1829"/>
      <c r="P33" s="1829"/>
      <c r="Q33" s="1829"/>
      <c r="R33" s="1829"/>
      <c r="S33" s="1829"/>
      <c r="T33" s="1830"/>
      <c r="U33" s="1400"/>
      <c r="V33" s="1829"/>
      <c r="W33" s="1829"/>
      <c r="X33" s="1829"/>
      <c r="Y33" s="1829"/>
      <c r="Z33" s="1829"/>
      <c r="AA33" s="1829"/>
      <c r="AB33" s="1829"/>
      <c r="AC33" s="1830"/>
      <c r="AD33" s="1400"/>
      <c r="AE33" s="1403"/>
      <c r="AF33" s="1403"/>
      <c r="AG33" s="1403"/>
      <c r="AH33" s="1403"/>
      <c r="AI33" s="1403"/>
      <c r="AJ33" s="1403"/>
      <c r="AK33" s="1405"/>
      <c r="AL33" s="1405"/>
      <c r="AM33" s="1405"/>
      <c r="AN33" s="1405"/>
      <c r="AO33" s="1405"/>
      <c r="AP33" s="1405"/>
      <c r="AQ33" s="1405"/>
      <c r="AR33" s="1406"/>
      <c r="AS33" s="1409"/>
      <c r="AT33" s="234"/>
    </row>
    <row r="34" spans="2:49" s="227" customFormat="1" ht="9" customHeight="1">
      <c r="B34" s="1392" t="s">
        <v>138</v>
      </c>
      <c r="C34" s="1393"/>
      <c r="D34" s="1393"/>
      <c r="E34" s="1393"/>
      <c r="F34" s="1393"/>
      <c r="G34" s="1393"/>
      <c r="H34" s="1393"/>
      <c r="I34" s="1393"/>
      <c r="J34" s="1394"/>
      <c r="K34" s="1394"/>
      <c r="L34" s="1395"/>
      <c r="M34" s="1828"/>
      <c r="N34" s="1829"/>
      <c r="O34" s="1829"/>
      <c r="P34" s="1829"/>
      <c r="Q34" s="1829"/>
      <c r="R34" s="1829"/>
      <c r="S34" s="1829"/>
      <c r="T34" s="1830"/>
      <c r="U34" s="1400" t="s">
        <v>458</v>
      </c>
      <c r="V34" s="1829"/>
      <c r="W34" s="1829"/>
      <c r="X34" s="1829"/>
      <c r="Y34" s="1829"/>
      <c r="Z34" s="1829"/>
      <c r="AA34" s="1829"/>
      <c r="AB34" s="1829"/>
      <c r="AC34" s="1830"/>
      <c r="AD34" s="1400" t="s">
        <v>458</v>
      </c>
      <c r="AE34" s="1402" t="str">
        <f>IF($AE$26="","",$AE$26)</f>
        <v/>
      </c>
      <c r="AF34" s="1403"/>
      <c r="AG34" s="1403"/>
      <c r="AH34" s="1403"/>
      <c r="AI34" s="1403"/>
      <c r="AJ34" s="1403"/>
      <c r="AK34" s="1405" t="str">
        <f>IF(V34="","",IF(AE34="1/3",ROUNDDOWN(V34*1/3,0),IF(AE34="1/2",ROUNDDOWN(V34/2,0),"0")))</f>
        <v/>
      </c>
      <c r="AL34" s="1405"/>
      <c r="AM34" s="1405"/>
      <c r="AN34" s="1405"/>
      <c r="AO34" s="1405"/>
      <c r="AP34" s="1405"/>
      <c r="AQ34" s="1405"/>
      <c r="AR34" s="1406"/>
      <c r="AS34" s="1409" t="s">
        <v>8</v>
      </c>
    </row>
    <row r="35" spans="2:49" s="227" customFormat="1" ht="9" customHeight="1">
      <c r="B35" s="1396"/>
      <c r="C35" s="1397"/>
      <c r="D35" s="1397"/>
      <c r="E35" s="1397"/>
      <c r="F35" s="1397"/>
      <c r="G35" s="1397"/>
      <c r="H35" s="1397"/>
      <c r="I35" s="1397"/>
      <c r="J35" s="1398"/>
      <c r="K35" s="1398"/>
      <c r="L35" s="1399"/>
      <c r="M35" s="1831"/>
      <c r="N35" s="1832"/>
      <c r="O35" s="1832"/>
      <c r="P35" s="1832"/>
      <c r="Q35" s="1832"/>
      <c r="R35" s="1832"/>
      <c r="S35" s="1832"/>
      <c r="T35" s="1833"/>
      <c r="U35" s="1401"/>
      <c r="V35" s="1832"/>
      <c r="W35" s="1832"/>
      <c r="X35" s="1832"/>
      <c r="Y35" s="1832"/>
      <c r="Z35" s="1832"/>
      <c r="AA35" s="1832"/>
      <c r="AB35" s="1832"/>
      <c r="AC35" s="1833"/>
      <c r="AD35" s="1401"/>
      <c r="AE35" s="1404"/>
      <c r="AF35" s="1404"/>
      <c r="AG35" s="1404"/>
      <c r="AH35" s="1404"/>
      <c r="AI35" s="1404"/>
      <c r="AJ35" s="1404"/>
      <c r="AK35" s="1407"/>
      <c r="AL35" s="1407"/>
      <c r="AM35" s="1407"/>
      <c r="AN35" s="1407"/>
      <c r="AO35" s="1407"/>
      <c r="AP35" s="1407"/>
      <c r="AQ35" s="1407"/>
      <c r="AR35" s="1408"/>
      <c r="AS35" s="1410"/>
    </row>
    <row r="36" spans="2:49" s="227" customFormat="1" ht="9" customHeight="1">
      <c r="B36" s="1411" t="s">
        <v>459</v>
      </c>
      <c r="C36" s="1412"/>
      <c r="D36" s="1412"/>
      <c r="E36" s="1412"/>
      <c r="F36" s="1412"/>
      <c r="G36" s="1412"/>
      <c r="H36" s="1412"/>
      <c r="I36" s="1412"/>
      <c r="J36" s="1413"/>
      <c r="K36" s="1413"/>
      <c r="L36" s="1414"/>
      <c r="M36" s="1419" t="str">
        <f>IF(M26="","",SUM(M26:T35))</f>
        <v/>
      </c>
      <c r="N36" s="1420"/>
      <c r="O36" s="1420"/>
      <c r="P36" s="1420"/>
      <c r="Q36" s="1420"/>
      <c r="R36" s="1420"/>
      <c r="S36" s="1420"/>
      <c r="T36" s="1421"/>
      <c r="U36" s="1423" t="s">
        <v>458</v>
      </c>
      <c r="V36" s="1420" t="str">
        <f>IF(V26="","",SUM(V26:AC35))</f>
        <v/>
      </c>
      <c r="W36" s="1420"/>
      <c r="X36" s="1420"/>
      <c r="Y36" s="1420"/>
      <c r="Z36" s="1420"/>
      <c r="AA36" s="1420"/>
      <c r="AB36" s="1420"/>
      <c r="AC36" s="1421"/>
      <c r="AD36" s="1423" t="s">
        <v>458</v>
      </c>
      <c r="AE36" s="1425"/>
      <c r="AF36" s="1425"/>
      <c r="AG36" s="1425"/>
      <c r="AH36" s="1425"/>
      <c r="AI36" s="1425"/>
      <c r="AJ36" s="1425"/>
      <c r="AK36" s="1420" t="str">
        <f>IF(AK30="","",SUM(AK26:AR35))</f>
        <v/>
      </c>
      <c r="AL36" s="1420"/>
      <c r="AM36" s="1420"/>
      <c r="AN36" s="1420"/>
      <c r="AO36" s="1420"/>
      <c r="AP36" s="1420"/>
      <c r="AQ36" s="1420"/>
      <c r="AR36" s="1421"/>
      <c r="AS36" s="1437" t="s">
        <v>8</v>
      </c>
    </row>
    <row r="37" spans="2:49" s="227" customFormat="1" ht="9" customHeight="1">
      <c r="B37" s="1415"/>
      <c r="C37" s="1416"/>
      <c r="D37" s="1416"/>
      <c r="E37" s="1416"/>
      <c r="F37" s="1416"/>
      <c r="G37" s="1416"/>
      <c r="H37" s="1416"/>
      <c r="I37" s="1416"/>
      <c r="J37" s="1417"/>
      <c r="K37" s="1417"/>
      <c r="L37" s="1418"/>
      <c r="M37" s="1422"/>
      <c r="N37" s="1407"/>
      <c r="O37" s="1407"/>
      <c r="P37" s="1407"/>
      <c r="Q37" s="1407"/>
      <c r="R37" s="1407"/>
      <c r="S37" s="1407"/>
      <c r="T37" s="1408"/>
      <c r="U37" s="1424"/>
      <c r="V37" s="1407"/>
      <c r="W37" s="1407"/>
      <c r="X37" s="1407"/>
      <c r="Y37" s="1407"/>
      <c r="Z37" s="1407"/>
      <c r="AA37" s="1407"/>
      <c r="AB37" s="1407"/>
      <c r="AC37" s="1408"/>
      <c r="AD37" s="1424"/>
      <c r="AE37" s="1426"/>
      <c r="AF37" s="1426"/>
      <c r="AG37" s="1426"/>
      <c r="AH37" s="1426"/>
      <c r="AI37" s="1426"/>
      <c r="AJ37" s="1426"/>
      <c r="AK37" s="1407"/>
      <c r="AL37" s="1407"/>
      <c r="AM37" s="1407"/>
      <c r="AN37" s="1407"/>
      <c r="AO37" s="1407"/>
      <c r="AP37" s="1407"/>
      <c r="AQ37" s="1407"/>
      <c r="AR37" s="1408"/>
      <c r="AS37" s="1438"/>
      <c r="AW37" s="229"/>
    </row>
    <row r="38" spans="2:49" s="227" customFormat="1" ht="9" customHeight="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row>
    <row r="39" spans="2:49" s="227" customFormat="1" ht="13.5" customHeight="1">
      <c r="B39" s="2315"/>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2:49" s="228" customFormat="1" ht="9" customHeight="1">
      <c r="B40" s="1439" t="s">
        <v>25</v>
      </c>
      <c r="C40" s="1440"/>
      <c r="D40" s="1440"/>
      <c r="E40" s="1440"/>
      <c r="F40" s="1440"/>
      <c r="G40" s="1440"/>
      <c r="H40" s="1440"/>
      <c r="I40" s="1440"/>
      <c r="J40" s="1440"/>
      <c r="K40" s="1440"/>
      <c r="L40" s="1441"/>
      <c r="M40" s="1445" t="s">
        <v>176</v>
      </c>
      <c r="N40" s="1446"/>
      <c r="O40" s="1446"/>
      <c r="P40" s="1446"/>
      <c r="Q40" s="1446"/>
      <c r="R40" s="1446"/>
      <c r="S40" s="1446"/>
      <c r="T40" s="1446"/>
      <c r="U40" s="1446"/>
      <c r="V40" s="1446" t="s">
        <v>0</v>
      </c>
      <c r="W40" s="1446"/>
      <c r="X40" s="1446"/>
      <c r="Y40" s="1446"/>
      <c r="Z40" s="1446"/>
      <c r="AA40" s="1446"/>
      <c r="AB40" s="1446"/>
      <c r="AC40" s="1446"/>
      <c r="AD40" s="1446"/>
      <c r="AE40" s="1449" t="s">
        <v>139</v>
      </c>
      <c r="AF40" s="1449"/>
      <c r="AG40" s="1449"/>
      <c r="AH40" s="1449"/>
      <c r="AI40" s="1449"/>
      <c r="AJ40" s="1449"/>
      <c r="AK40" s="1449" t="s">
        <v>460</v>
      </c>
      <c r="AL40" s="1449"/>
      <c r="AM40" s="1449"/>
      <c r="AN40" s="1449"/>
      <c r="AO40" s="1449"/>
      <c r="AP40" s="1449"/>
      <c r="AQ40" s="1449"/>
      <c r="AR40" s="1449"/>
      <c r="AS40" s="1451"/>
    </row>
    <row r="41" spans="2:49" s="228" customFormat="1" ht="9" customHeight="1">
      <c r="B41" s="1442"/>
      <c r="C41" s="1443"/>
      <c r="D41" s="1443"/>
      <c r="E41" s="1443"/>
      <c r="F41" s="1443"/>
      <c r="G41" s="1443"/>
      <c r="H41" s="1443"/>
      <c r="I41" s="1443"/>
      <c r="J41" s="1443"/>
      <c r="K41" s="1443"/>
      <c r="L41" s="1444"/>
      <c r="M41" s="1447"/>
      <c r="N41" s="1448"/>
      <c r="O41" s="1448"/>
      <c r="P41" s="1448"/>
      <c r="Q41" s="1448"/>
      <c r="R41" s="1448"/>
      <c r="S41" s="1448"/>
      <c r="T41" s="1448"/>
      <c r="U41" s="1448"/>
      <c r="V41" s="1448"/>
      <c r="W41" s="1448"/>
      <c r="X41" s="1448"/>
      <c r="Y41" s="1448"/>
      <c r="Z41" s="1448"/>
      <c r="AA41" s="1448"/>
      <c r="AB41" s="1448"/>
      <c r="AC41" s="1448"/>
      <c r="AD41" s="1448"/>
      <c r="AE41" s="1450"/>
      <c r="AF41" s="1450"/>
      <c r="AG41" s="1450"/>
      <c r="AH41" s="1450"/>
      <c r="AI41" s="1450"/>
      <c r="AJ41" s="1450"/>
      <c r="AK41" s="1450"/>
      <c r="AL41" s="1450"/>
      <c r="AM41" s="1450"/>
      <c r="AN41" s="1450"/>
      <c r="AO41" s="1450"/>
      <c r="AP41" s="1450"/>
      <c r="AQ41" s="1450"/>
      <c r="AR41" s="1450"/>
      <c r="AS41" s="1452"/>
    </row>
    <row r="42" spans="2:49" s="227" customFormat="1" ht="9" customHeight="1">
      <c r="B42" s="1453" t="s">
        <v>134</v>
      </c>
      <c r="C42" s="1454"/>
      <c r="D42" s="1454"/>
      <c r="E42" s="1454"/>
      <c r="F42" s="1454"/>
      <c r="G42" s="1454"/>
      <c r="H42" s="1454"/>
      <c r="I42" s="1454"/>
      <c r="J42" s="1455"/>
      <c r="K42" s="1455"/>
      <c r="L42" s="1456"/>
      <c r="M42" s="1825"/>
      <c r="N42" s="1826"/>
      <c r="O42" s="1826"/>
      <c r="P42" s="1826"/>
      <c r="Q42" s="1826"/>
      <c r="R42" s="1826"/>
      <c r="S42" s="1826"/>
      <c r="T42" s="1827"/>
      <c r="U42" s="1457" t="s">
        <v>458</v>
      </c>
      <c r="V42" s="1826"/>
      <c r="W42" s="1826"/>
      <c r="X42" s="1826"/>
      <c r="Y42" s="1826"/>
      <c r="Z42" s="1826"/>
      <c r="AA42" s="1826"/>
      <c r="AB42" s="1826"/>
      <c r="AC42" s="1827"/>
      <c r="AD42" s="1457" t="s">
        <v>458</v>
      </c>
      <c r="AE42" s="1432" t="str">
        <f>IF($AE$26="","",$AE$26)</f>
        <v/>
      </c>
      <c r="AF42" s="1433"/>
      <c r="AG42" s="1433"/>
      <c r="AH42" s="1433"/>
      <c r="AI42" s="1433"/>
      <c r="AJ42" s="1433"/>
      <c r="AK42" s="1434" t="str">
        <f>IF(V42="","",IF(AE42="1/3",ROUNDDOWN(V42*1/3,0),IF(AE42="1/2",ROUNDDOWN(V42/2,0),"0")))</f>
        <v/>
      </c>
      <c r="AL42" s="1434"/>
      <c r="AM42" s="1434"/>
      <c r="AN42" s="1434"/>
      <c r="AO42" s="1434"/>
      <c r="AP42" s="1434"/>
      <c r="AQ42" s="1434"/>
      <c r="AR42" s="1435"/>
      <c r="AS42" s="1436" t="s">
        <v>8</v>
      </c>
    </row>
    <row r="43" spans="2:49" s="227" customFormat="1" ht="9" customHeight="1">
      <c r="B43" s="1392"/>
      <c r="C43" s="1429"/>
      <c r="D43" s="1429"/>
      <c r="E43" s="1429"/>
      <c r="F43" s="1429"/>
      <c r="G43" s="1429"/>
      <c r="H43" s="1429"/>
      <c r="I43" s="1429"/>
      <c r="J43" s="1430"/>
      <c r="K43" s="1430"/>
      <c r="L43" s="1431"/>
      <c r="M43" s="1828"/>
      <c r="N43" s="1829"/>
      <c r="O43" s="1829"/>
      <c r="P43" s="1829"/>
      <c r="Q43" s="1829"/>
      <c r="R43" s="1829"/>
      <c r="S43" s="1829"/>
      <c r="T43" s="1830"/>
      <c r="U43" s="1400"/>
      <c r="V43" s="1829"/>
      <c r="W43" s="1829"/>
      <c r="X43" s="1829"/>
      <c r="Y43" s="1829"/>
      <c r="Z43" s="1829"/>
      <c r="AA43" s="1829"/>
      <c r="AB43" s="1829"/>
      <c r="AC43" s="1830"/>
      <c r="AD43" s="1400"/>
      <c r="AE43" s="1403"/>
      <c r="AF43" s="1403"/>
      <c r="AG43" s="1403"/>
      <c r="AH43" s="1403"/>
      <c r="AI43" s="1403"/>
      <c r="AJ43" s="1403"/>
      <c r="AK43" s="1405"/>
      <c r="AL43" s="1405"/>
      <c r="AM43" s="1405"/>
      <c r="AN43" s="1405"/>
      <c r="AO43" s="1405"/>
      <c r="AP43" s="1405"/>
      <c r="AQ43" s="1405"/>
      <c r="AR43" s="1406"/>
      <c r="AS43" s="1409"/>
    </row>
    <row r="44" spans="2:49" s="227" customFormat="1" ht="9" customHeight="1">
      <c r="B44" s="1392" t="s">
        <v>140</v>
      </c>
      <c r="C44" s="1429"/>
      <c r="D44" s="1429"/>
      <c r="E44" s="1429"/>
      <c r="F44" s="1429"/>
      <c r="G44" s="1429"/>
      <c r="H44" s="1429"/>
      <c r="I44" s="1429"/>
      <c r="J44" s="1430"/>
      <c r="K44" s="1430"/>
      <c r="L44" s="1431"/>
      <c r="M44" s="1828"/>
      <c r="N44" s="1829"/>
      <c r="O44" s="1829"/>
      <c r="P44" s="1829"/>
      <c r="Q44" s="1829"/>
      <c r="R44" s="1829"/>
      <c r="S44" s="1829"/>
      <c r="T44" s="1830"/>
      <c r="U44" s="1400" t="s">
        <v>458</v>
      </c>
      <c r="V44" s="1829"/>
      <c r="W44" s="1829"/>
      <c r="X44" s="1829"/>
      <c r="Y44" s="1829"/>
      <c r="Z44" s="1829"/>
      <c r="AA44" s="1829"/>
      <c r="AB44" s="1829"/>
      <c r="AC44" s="1830"/>
      <c r="AD44" s="1400" t="s">
        <v>458</v>
      </c>
      <c r="AE44" s="1402" t="str">
        <f>IF($AE$26="","",$AE$26)</f>
        <v/>
      </c>
      <c r="AF44" s="1403"/>
      <c r="AG44" s="1403"/>
      <c r="AH44" s="1403"/>
      <c r="AI44" s="1403"/>
      <c r="AJ44" s="1403"/>
      <c r="AK44" s="1405" t="str">
        <f>IF(V44="","",IF(AE44="1/3",ROUNDDOWN(V44*1/3,0),IF(AE44="1/2",ROUNDDOWN(V44/2,0),"0")))</f>
        <v/>
      </c>
      <c r="AL44" s="1405"/>
      <c r="AM44" s="1405"/>
      <c r="AN44" s="1405"/>
      <c r="AO44" s="1405"/>
      <c r="AP44" s="1405"/>
      <c r="AQ44" s="1405"/>
      <c r="AR44" s="1406"/>
      <c r="AS44" s="1409" t="s">
        <v>8</v>
      </c>
    </row>
    <row r="45" spans="2:49" s="227" customFormat="1" ht="9" customHeight="1">
      <c r="B45" s="1392"/>
      <c r="C45" s="1429"/>
      <c r="D45" s="1429"/>
      <c r="E45" s="1429"/>
      <c r="F45" s="1429"/>
      <c r="G45" s="1429"/>
      <c r="H45" s="1429"/>
      <c r="I45" s="1429"/>
      <c r="J45" s="1430"/>
      <c r="K45" s="1430"/>
      <c r="L45" s="1431"/>
      <c r="M45" s="1828"/>
      <c r="N45" s="1829"/>
      <c r="O45" s="1829"/>
      <c r="P45" s="1829"/>
      <c r="Q45" s="1829"/>
      <c r="R45" s="1829"/>
      <c r="S45" s="1829"/>
      <c r="T45" s="1830"/>
      <c r="U45" s="1400"/>
      <c r="V45" s="1829"/>
      <c r="W45" s="1829"/>
      <c r="X45" s="1829"/>
      <c r="Y45" s="1829"/>
      <c r="Z45" s="1829"/>
      <c r="AA45" s="1829"/>
      <c r="AB45" s="1829"/>
      <c r="AC45" s="1830"/>
      <c r="AD45" s="1400"/>
      <c r="AE45" s="1403"/>
      <c r="AF45" s="1403"/>
      <c r="AG45" s="1403"/>
      <c r="AH45" s="1403"/>
      <c r="AI45" s="1403"/>
      <c r="AJ45" s="1403"/>
      <c r="AK45" s="1405"/>
      <c r="AL45" s="1405"/>
      <c r="AM45" s="1405"/>
      <c r="AN45" s="1405"/>
      <c r="AO45" s="1405"/>
      <c r="AP45" s="1405"/>
      <c r="AQ45" s="1405"/>
      <c r="AR45" s="1406"/>
      <c r="AS45" s="1409"/>
    </row>
    <row r="46" spans="2:49" s="227" customFormat="1" ht="9" customHeight="1">
      <c r="B46" s="1428" t="s">
        <v>136</v>
      </c>
      <c r="C46" s="1429"/>
      <c r="D46" s="1429"/>
      <c r="E46" s="1429"/>
      <c r="F46" s="1429"/>
      <c r="G46" s="1429"/>
      <c r="H46" s="1429"/>
      <c r="I46" s="1429"/>
      <c r="J46" s="1430"/>
      <c r="K46" s="1430"/>
      <c r="L46" s="1431"/>
      <c r="M46" s="1828"/>
      <c r="N46" s="1829"/>
      <c r="O46" s="1829"/>
      <c r="P46" s="1829"/>
      <c r="Q46" s="1829"/>
      <c r="R46" s="1829"/>
      <c r="S46" s="1829"/>
      <c r="T46" s="1830"/>
      <c r="U46" s="1400" t="s">
        <v>458</v>
      </c>
      <c r="V46" s="1829"/>
      <c r="W46" s="1829"/>
      <c r="X46" s="1829"/>
      <c r="Y46" s="1829"/>
      <c r="Z46" s="1829"/>
      <c r="AA46" s="1829"/>
      <c r="AB46" s="1829"/>
      <c r="AC46" s="1830"/>
      <c r="AD46" s="1400" t="s">
        <v>458</v>
      </c>
      <c r="AE46" s="1402" t="str">
        <f>IF($AE$26="","",$AE$26)</f>
        <v/>
      </c>
      <c r="AF46" s="1403"/>
      <c r="AG46" s="1403"/>
      <c r="AH46" s="1403"/>
      <c r="AI46" s="1403"/>
      <c r="AJ46" s="1403"/>
      <c r="AK46" s="1405" t="str">
        <f>IF(V46="","",IF(AE46="1/3",ROUNDDOWN(V46*1/3,0),IF(AE46="1/2",ROUNDDOWN(V46/2,0),"0")))</f>
        <v/>
      </c>
      <c r="AL46" s="1405"/>
      <c r="AM46" s="1405"/>
      <c r="AN46" s="1405"/>
      <c r="AO46" s="1405"/>
      <c r="AP46" s="1405"/>
      <c r="AQ46" s="1405"/>
      <c r="AR46" s="1406"/>
      <c r="AS46" s="1409" t="s">
        <v>8</v>
      </c>
    </row>
    <row r="47" spans="2:49" s="227" customFormat="1" ht="9" customHeight="1">
      <c r="B47" s="1392"/>
      <c r="C47" s="1429"/>
      <c r="D47" s="1429"/>
      <c r="E47" s="1429"/>
      <c r="F47" s="1429"/>
      <c r="G47" s="1429"/>
      <c r="H47" s="1429"/>
      <c r="I47" s="1429"/>
      <c r="J47" s="1430"/>
      <c r="K47" s="1430"/>
      <c r="L47" s="1431"/>
      <c r="M47" s="1828"/>
      <c r="N47" s="1829"/>
      <c r="O47" s="1829"/>
      <c r="P47" s="1829"/>
      <c r="Q47" s="1829"/>
      <c r="R47" s="1829"/>
      <c r="S47" s="1829"/>
      <c r="T47" s="1830"/>
      <c r="U47" s="1400"/>
      <c r="V47" s="1829"/>
      <c r="W47" s="1829"/>
      <c r="X47" s="1829"/>
      <c r="Y47" s="1829"/>
      <c r="Z47" s="1829"/>
      <c r="AA47" s="1829"/>
      <c r="AB47" s="1829"/>
      <c r="AC47" s="1830"/>
      <c r="AD47" s="1400"/>
      <c r="AE47" s="1403"/>
      <c r="AF47" s="1403"/>
      <c r="AG47" s="1403"/>
      <c r="AH47" s="1403"/>
      <c r="AI47" s="1403"/>
      <c r="AJ47" s="1403"/>
      <c r="AK47" s="1405"/>
      <c r="AL47" s="1405"/>
      <c r="AM47" s="1405"/>
      <c r="AN47" s="1405"/>
      <c r="AO47" s="1405"/>
      <c r="AP47" s="1405"/>
      <c r="AQ47" s="1405"/>
      <c r="AR47" s="1406"/>
      <c r="AS47" s="1409"/>
    </row>
    <row r="48" spans="2:49" s="227" customFormat="1" ht="9" customHeight="1">
      <c r="B48" s="1428" t="s">
        <v>137</v>
      </c>
      <c r="C48" s="1429"/>
      <c r="D48" s="1429"/>
      <c r="E48" s="1429"/>
      <c r="F48" s="1429"/>
      <c r="G48" s="1429"/>
      <c r="H48" s="1429"/>
      <c r="I48" s="1429"/>
      <c r="J48" s="1430"/>
      <c r="K48" s="1430"/>
      <c r="L48" s="1431"/>
      <c r="M48" s="1828"/>
      <c r="N48" s="1829"/>
      <c r="O48" s="1829"/>
      <c r="P48" s="1829"/>
      <c r="Q48" s="1829"/>
      <c r="R48" s="1829"/>
      <c r="S48" s="1829"/>
      <c r="T48" s="1830"/>
      <c r="U48" s="1400" t="s">
        <v>458</v>
      </c>
      <c r="V48" s="1829"/>
      <c r="W48" s="1829"/>
      <c r="X48" s="1829"/>
      <c r="Y48" s="1829"/>
      <c r="Z48" s="1829"/>
      <c r="AA48" s="1829"/>
      <c r="AB48" s="1829"/>
      <c r="AC48" s="1830"/>
      <c r="AD48" s="1400" t="s">
        <v>458</v>
      </c>
      <c r="AE48" s="1402" t="str">
        <f>IF($AE$26="","",$AE$26)</f>
        <v/>
      </c>
      <c r="AF48" s="1403"/>
      <c r="AG48" s="1403"/>
      <c r="AH48" s="1403"/>
      <c r="AI48" s="1403"/>
      <c r="AJ48" s="1403"/>
      <c r="AK48" s="1405" t="str">
        <f>IF(V48="","",IF(AE48="1/3",ROUNDDOWN(V48*1/3,0),IF(AE48="1/2",ROUNDDOWN(V48/2,0),"0")))</f>
        <v/>
      </c>
      <c r="AL48" s="1405"/>
      <c r="AM48" s="1405"/>
      <c r="AN48" s="1405"/>
      <c r="AO48" s="1405"/>
      <c r="AP48" s="1405"/>
      <c r="AQ48" s="1405"/>
      <c r="AR48" s="1406"/>
      <c r="AS48" s="1409" t="s">
        <v>8</v>
      </c>
    </row>
    <row r="49" spans="2:49" s="227" customFormat="1" ht="9" customHeight="1">
      <c r="B49" s="1392"/>
      <c r="C49" s="1429"/>
      <c r="D49" s="1429"/>
      <c r="E49" s="1429"/>
      <c r="F49" s="1429"/>
      <c r="G49" s="1429"/>
      <c r="H49" s="1429"/>
      <c r="I49" s="1429"/>
      <c r="J49" s="1430"/>
      <c r="K49" s="1430"/>
      <c r="L49" s="1431"/>
      <c r="M49" s="1828"/>
      <c r="N49" s="1829"/>
      <c r="O49" s="1829"/>
      <c r="P49" s="1829"/>
      <c r="Q49" s="1829"/>
      <c r="R49" s="1829"/>
      <c r="S49" s="1829"/>
      <c r="T49" s="1830"/>
      <c r="U49" s="1400"/>
      <c r="V49" s="1829"/>
      <c r="W49" s="1829"/>
      <c r="X49" s="1829"/>
      <c r="Y49" s="1829"/>
      <c r="Z49" s="1829"/>
      <c r="AA49" s="1829"/>
      <c r="AB49" s="1829"/>
      <c r="AC49" s="1830"/>
      <c r="AD49" s="1400"/>
      <c r="AE49" s="1403"/>
      <c r="AF49" s="1403"/>
      <c r="AG49" s="1403"/>
      <c r="AH49" s="1403"/>
      <c r="AI49" s="1403"/>
      <c r="AJ49" s="1403"/>
      <c r="AK49" s="1405"/>
      <c r="AL49" s="1405"/>
      <c r="AM49" s="1405"/>
      <c r="AN49" s="1405"/>
      <c r="AO49" s="1405"/>
      <c r="AP49" s="1405"/>
      <c r="AQ49" s="1405"/>
      <c r="AR49" s="1406"/>
      <c r="AS49" s="1409"/>
    </row>
    <row r="50" spans="2:49" s="227" customFormat="1" ht="9" customHeight="1">
      <c r="B50" s="1392" t="s">
        <v>138</v>
      </c>
      <c r="C50" s="1393"/>
      <c r="D50" s="1393"/>
      <c r="E50" s="1393"/>
      <c r="F50" s="1393"/>
      <c r="G50" s="1393"/>
      <c r="H50" s="1393"/>
      <c r="I50" s="1393"/>
      <c r="J50" s="1394"/>
      <c r="K50" s="1394"/>
      <c r="L50" s="1395"/>
      <c r="M50" s="1828"/>
      <c r="N50" s="1829"/>
      <c r="O50" s="1829"/>
      <c r="P50" s="1829"/>
      <c r="Q50" s="1829"/>
      <c r="R50" s="1829"/>
      <c r="S50" s="1829"/>
      <c r="T50" s="1830"/>
      <c r="U50" s="1400" t="s">
        <v>458</v>
      </c>
      <c r="V50" s="1829"/>
      <c r="W50" s="1829"/>
      <c r="X50" s="1829"/>
      <c r="Y50" s="1829"/>
      <c r="Z50" s="1829"/>
      <c r="AA50" s="1829"/>
      <c r="AB50" s="1829"/>
      <c r="AC50" s="1830"/>
      <c r="AD50" s="1400" t="s">
        <v>458</v>
      </c>
      <c r="AE50" s="1402" t="str">
        <f>IF($AE$26="","",$AE$26)</f>
        <v/>
      </c>
      <c r="AF50" s="1403"/>
      <c r="AG50" s="1403"/>
      <c r="AH50" s="1403"/>
      <c r="AI50" s="1403"/>
      <c r="AJ50" s="1403"/>
      <c r="AK50" s="1405" t="str">
        <f>IF(V50="","",IF(AE50="1/3",ROUNDDOWN(V50*1/3,0),IF(AE50="1/2",ROUNDDOWN(V50/2,0),"0")))</f>
        <v/>
      </c>
      <c r="AL50" s="1405"/>
      <c r="AM50" s="1405"/>
      <c r="AN50" s="1405"/>
      <c r="AO50" s="1405"/>
      <c r="AP50" s="1405"/>
      <c r="AQ50" s="1405"/>
      <c r="AR50" s="1406"/>
      <c r="AS50" s="1409" t="s">
        <v>8</v>
      </c>
    </row>
    <row r="51" spans="2:49" s="227" customFormat="1" ht="9" customHeight="1">
      <c r="B51" s="1396"/>
      <c r="C51" s="1397"/>
      <c r="D51" s="1397"/>
      <c r="E51" s="1397"/>
      <c r="F51" s="1397"/>
      <c r="G51" s="1397"/>
      <c r="H51" s="1397"/>
      <c r="I51" s="1397"/>
      <c r="J51" s="1398"/>
      <c r="K51" s="1398"/>
      <c r="L51" s="1399"/>
      <c r="M51" s="1831"/>
      <c r="N51" s="1832"/>
      <c r="O51" s="1832"/>
      <c r="P51" s="1832"/>
      <c r="Q51" s="1832"/>
      <c r="R51" s="1832"/>
      <c r="S51" s="1832"/>
      <c r="T51" s="1833"/>
      <c r="U51" s="1401"/>
      <c r="V51" s="1832"/>
      <c r="W51" s="1832"/>
      <c r="X51" s="1832"/>
      <c r="Y51" s="1832"/>
      <c r="Z51" s="1832"/>
      <c r="AA51" s="1832"/>
      <c r="AB51" s="1832"/>
      <c r="AC51" s="1833"/>
      <c r="AD51" s="1401"/>
      <c r="AE51" s="1404"/>
      <c r="AF51" s="1404"/>
      <c r="AG51" s="1404"/>
      <c r="AH51" s="1404"/>
      <c r="AI51" s="1404"/>
      <c r="AJ51" s="1404"/>
      <c r="AK51" s="1407"/>
      <c r="AL51" s="1407"/>
      <c r="AM51" s="1407"/>
      <c r="AN51" s="1407"/>
      <c r="AO51" s="1407"/>
      <c r="AP51" s="1407"/>
      <c r="AQ51" s="1407"/>
      <c r="AR51" s="1408"/>
      <c r="AS51" s="1410"/>
    </row>
    <row r="52" spans="2:49" ht="9" customHeight="1">
      <c r="B52" s="1411" t="s">
        <v>459</v>
      </c>
      <c r="C52" s="1412"/>
      <c r="D52" s="1412"/>
      <c r="E52" s="1412"/>
      <c r="F52" s="1412"/>
      <c r="G52" s="1412"/>
      <c r="H52" s="1412"/>
      <c r="I52" s="1412"/>
      <c r="J52" s="1413"/>
      <c r="K52" s="1413"/>
      <c r="L52" s="1414"/>
      <c r="M52" s="1419" t="str">
        <f>IF(M42="","",SUM(M42:T51))</f>
        <v/>
      </c>
      <c r="N52" s="1420"/>
      <c r="O52" s="1420"/>
      <c r="P52" s="1420"/>
      <c r="Q52" s="1420"/>
      <c r="R52" s="1420"/>
      <c r="S52" s="1420"/>
      <c r="T52" s="1421"/>
      <c r="U52" s="1423" t="s">
        <v>458</v>
      </c>
      <c r="V52" s="1420" t="str">
        <f>IF(V42="","",SUM(V42:AC51))</f>
        <v/>
      </c>
      <c r="W52" s="1420"/>
      <c r="X52" s="1420"/>
      <c r="Y52" s="1420"/>
      <c r="Z52" s="1420"/>
      <c r="AA52" s="1420"/>
      <c r="AB52" s="1420"/>
      <c r="AC52" s="1421"/>
      <c r="AD52" s="1423" t="s">
        <v>458</v>
      </c>
      <c r="AE52" s="1425"/>
      <c r="AF52" s="1425"/>
      <c r="AG52" s="1425"/>
      <c r="AH52" s="1425"/>
      <c r="AI52" s="1425"/>
      <c r="AJ52" s="1425"/>
      <c r="AK52" s="1420" t="str">
        <f>IF(AK42="","",SUM(AK42:AR51))</f>
        <v/>
      </c>
      <c r="AL52" s="1420"/>
      <c r="AM52" s="1420"/>
      <c r="AN52" s="1420"/>
      <c r="AO52" s="1420"/>
      <c r="AP52" s="1420"/>
      <c r="AQ52" s="1420"/>
      <c r="AR52" s="1421"/>
      <c r="AS52" s="1427" t="s">
        <v>8</v>
      </c>
    </row>
    <row r="53" spans="2:49" ht="9" customHeight="1">
      <c r="B53" s="1415"/>
      <c r="C53" s="1416"/>
      <c r="D53" s="1416"/>
      <c r="E53" s="1416"/>
      <c r="F53" s="1416"/>
      <c r="G53" s="1416"/>
      <c r="H53" s="1416"/>
      <c r="I53" s="1416"/>
      <c r="J53" s="1417"/>
      <c r="K53" s="1417"/>
      <c r="L53" s="1418"/>
      <c r="M53" s="1422"/>
      <c r="N53" s="1407"/>
      <c r="O53" s="1407"/>
      <c r="P53" s="1407"/>
      <c r="Q53" s="1407"/>
      <c r="R53" s="1407"/>
      <c r="S53" s="1407"/>
      <c r="T53" s="1408"/>
      <c r="U53" s="1424"/>
      <c r="V53" s="1407"/>
      <c r="W53" s="1407"/>
      <c r="X53" s="1407"/>
      <c r="Y53" s="1407"/>
      <c r="Z53" s="1407"/>
      <c r="AA53" s="1407"/>
      <c r="AB53" s="1407"/>
      <c r="AC53" s="1408"/>
      <c r="AD53" s="1424"/>
      <c r="AE53" s="1426"/>
      <c r="AF53" s="1426"/>
      <c r="AG53" s="1426"/>
      <c r="AH53" s="1426"/>
      <c r="AI53" s="1426"/>
      <c r="AJ53" s="1426"/>
      <c r="AK53" s="1407"/>
      <c r="AL53" s="1407"/>
      <c r="AM53" s="1407"/>
      <c r="AN53" s="1407"/>
      <c r="AO53" s="1407"/>
      <c r="AP53" s="1407"/>
      <c r="AQ53" s="1407"/>
      <c r="AR53" s="1408"/>
      <c r="AS53" s="1410"/>
      <c r="AW53" s="226"/>
    </row>
    <row r="54" spans="2:49" ht="9" customHeight="1"/>
    <row r="55" spans="2:49" ht="13.5" customHeight="1">
      <c r="B55" s="2314"/>
    </row>
    <row r="56" spans="2:49" ht="9" customHeight="1">
      <c r="B56" s="1439" t="s">
        <v>25</v>
      </c>
      <c r="C56" s="1440"/>
      <c r="D56" s="1440"/>
      <c r="E56" s="1440"/>
      <c r="F56" s="1440"/>
      <c r="G56" s="1440"/>
      <c r="H56" s="1440"/>
      <c r="I56" s="1440"/>
      <c r="J56" s="1440"/>
      <c r="K56" s="1440"/>
      <c r="L56" s="1441"/>
      <c r="M56" s="1445" t="s">
        <v>176</v>
      </c>
      <c r="N56" s="1446"/>
      <c r="O56" s="1446"/>
      <c r="P56" s="1446"/>
      <c r="Q56" s="1446"/>
      <c r="R56" s="1446"/>
      <c r="S56" s="1446"/>
      <c r="T56" s="1446"/>
      <c r="U56" s="1446"/>
      <c r="V56" s="1446" t="s">
        <v>0</v>
      </c>
      <c r="W56" s="1446"/>
      <c r="X56" s="1446"/>
      <c r="Y56" s="1446"/>
      <c r="Z56" s="1446"/>
      <c r="AA56" s="1446"/>
      <c r="AB56" s="1446"/>
      <c r="AC56" s="1446"/>
      <c r="AD56" s="1446"/>
      <c r="AE56" s="1449" t="s">
        <v>139</v>
      </c>
      <c r="AF56" s="1449"/>
      <c r="AG56" s="1449"/>
      <c r="AH56" s="1449"/>
      <c r="AI56" s="1449"/>
      <c r="AJ56" s="1449"/>
      <c r="AK56" s="1449" t="s">
        <v>460</v>
      </c>
      <c r="AL56" s="1449"/>
      <c r="AM56" s="1449"/>
      <c r="AN56" s="1449"/>
      <c r="AO56" s="1449"/>
      <c r="AP56" s="1449"/>
      <c r="AQ56" s="1449"/>
      <c r="AR56" s="1449"/>
      <c r="AS56" s="1451"/>
    </row>
    <row r="57" spans="2:49" ht="9" customHeight="1">
      <c r="B57" s="1442"/>
      <c r="C57" s="1443"/>
      <c r="D57" s="1443"/>
      <c r="E57" s="1443"/>
      <c r="F57" s="1443"/>
      <c r="G57" s="1443"/>
      <c r="H57" s="1443"/>
      <c r="I57" s="1443"/>
      <c r="J57" s="1443"/>
      <c r="K57" s="1443"/>
      <c r="L57" s="1444"/>
      <c r="M57" s="1447"/>
      <c r="N57" s="1448"/>
      <c r="O57" s="1448"/>
      <c r="P57" s="1448"/>
      <c r="Q57" s="1448"/>
      <c r="R57" s="1448"/>
      <c r="S57" s="1448"/>
      <c r="T57" s="1448"/>
      <c r="U57" s="1448"/>
      <c r="V57" s="1448"/>
      <c r="W57" s="1448"/>
      <c r="X57" s="1448"/>
      <c r="Y57" s="1448"/>
      <c r="Z57" s="1448"/>
      <c r="AA57" s="1448"/>
      <c r="AB57" s="1448"/>
      <c r="AC57" s="1448"/>
      <c r="AD57" s="1448"/>
      <c r="AE57" s="1450"/>
      <c r="AF57" s="1450"/>
      <c r="AG57" s="1450"/>
      <c r="AH57" s="1450"/>
      <c r="AI57" s="1450"/>
      <c r="AJ57" s="1450"/>
      <c r="AK57" s="1450"/>
      <c r="AL57" s="1450"/>
      <c r="AM57" s="1450"/>
      <c r="AN57" s="1450"/>
      <c r="AO57" s="1450"/>
      <c r="AP57" s="1450"/>
      <c r="AQ57" s="1450"/>
      <c r="AR57" s="1450"/>
      <c r="AS57" s="1452"/>
    </row>
    <row r="58" spans="2:49" ht="9" customHeight="1">
      <c r="B58" s="1453" t="s">
        <v>134</v>
      </c>
      <c r="C58" s="1454"/>
      <c r="D58" s="1454"/>
      <c r="E58" s="1454"/>
      <c r="F58" s="1454"/>
      <c r="G58" s="1454"/>
      <c r="H58" s="1454"/>
      <c r="I58" s="1454"/>
      <c r="J58" s="1455"/>
      <c r="K58" s="1455"/>
      <c r="L58" s="1456"/>
      <c r="M58" s="1825"/>
      <c r="N58" s="1826"/>
      <c r="O58" s="1826"/>
      <c r="P58" s="1826"/>
      <c r="Q58" s="1826"/>
      <c r="R58" s="1826"/>
      <c r="S58" s="1826"/>
      <c r="T58" s="1827"/>
      <c r="U58" s="1457" t="s">
        <v>458</v>
      </c>
      <c r="V58" s="1826"/>
      <c r="W58" s="1826"/>
      <c r="X58" s="1826"/>
      <c r="Y58" s="1826"/>
      <c r="Z58" s="1826"/>
      <c r="AA58" s="1826"/>
      <c r="AB58" s="1826"/>
      <c r="AC58" s="1827"/>
      <c r="AD58" s="1457" t="s">
        <v>458</v>
      </c>
      <c r="AE58" s="1432" t="str">
        <f>IF($AE$26="","",$AE$26)</f>
        <v/>
      </c>
      <c r="AF58" s="1433"/>
      <c r="AG58" s="1433"/>
      <c r="AH58" s="1433"/>
      <c r="AI58" s="1433"/>
      <c r="AJ58" s="1433"/>
      <c r="AK58" s="1434" t="str">
        <f>IF(V58="","",IF(AE58="1/3",ROUNDDOWN(V58*1/3,0),IF(AE58="1/2",ROUNDDOWN(V58/2,0),"0")))</f>
        <v/>
      </c>
      <c r="AL58" s="1434"/>
      <c r="AM58" s="1434"/>
      <c r="AN58" s="1434"/>
      <c r="AO58" s="1434"/>
      <c r="AP58" s="1434"/>
      <c r="AQ58" s="1434"/>
      <c r="AR58" s="1435"/>
      <c r="AS58" s="1436" t="s">
        <v>8</v>
      </c>
    </row>
    <row r="59" spans="2:49" ht="9" customHeight="1">
      <c r="B59" s="1392"/>
      <c r="C59" s="1429"/>
      <c r="D59" s="1429"/>
      <c r="E59" s="1429"/>
      <c r="F59" s="1429"/>
      <c r="G59" s="1429"/>
      <c r="H59" s="1429"/>
      <c r="I59" s="1429"/>
      <c r="J59" s="1430"/>
      <c r="K59" s="1430"/>
      <c r="L59" s="1431"/>
      <c r="M59" s="1828"/>
      <c r="N59" s="1829"/>
      <c r="O59" s="1829"/>
      <c r="P59" s="1829"/>
      <c r="Q59" s="1829"/>
      <c r="R59" s="1829"/>
      <c r="S59" s="1829"/>
      <c r="T59" s="1830"/>
      <c r="U59" s="1400"/>
      <c r="V59" s="1829"/>
      <c r="W59" s="1829"/>
      <c r="X59" s="1829"/>
      <c r="Y59" s="1829"/>
      <c r="Z59" s="1829"/>
      <c r="AA59" s="1829"/>
      <c r="AB59" s="1829"/>
      <c r="AC59" s="1830"/>
      <c r="AD59" s="1400"/>
      <c r="AE59" s="1403"/>
      <c r="AF59" s="1403"/>
      <c r="AG59" s="1403"/>
      <c r="AH59" s="1403"/>
      <c r="AI59" s="1403"/>
      <c r="AJ59" s="1403"/>
      <c r="AK59" s="1405"/>
      <c r="AL59" s="1405"/>
      <c r="AM59" s="1405"/>
      <c r="AN59" s="1405"/>
      <c r="AO59" s="1405"/>
      <c r="AP59" s="1405"/>
      <c r="AQ59" s="1405"/>
      <c r="AR59" s="1406"/>
      <c r="AS59" s="1409"/>
    </row>
    <row r="60" spans="2:49" ht="9" customHeight="1">
      <c r="B60" s="1392" t="s">
        <v>140</v>
      </c>
      <c r="C60" s="1429"/>
      <c r="D60" s="1429"/>
      <c r="E60" s="1429"/>
      <c r="F60" s="1429"/>
      <c r="G60" s="1429"/>
      <c r="H60" s="1429"/>
      <c r="I60" s="1429"/>
      <c r="J60" s="1430"/>
      <c r="K60" s="1430"/>
      <c r="L60" s="1431"/>
      <c r="M60" s="1828"/>
      <c r="N60" s="1829"/>
      <c r="O60" s="1829"/>
      <c r="P60" s="1829"/>
      <c r="Q60" s="1829"/>
      <c r="R60" s="1829"/>
      <c r="S60" s="1829"/>
      <c r="T60" s="1830"/>
      <c r="U60" s="1400" t="s">
        <v>458</v>
      </c>
      <c r="V60" s="1829"/>
      <c r="W60" s="1829"/>
      <c r="X60" s="1829"/>
      <c r="Y60" s="1829"/>
      <c r="Z60" s="1829"/>
      <c r="AA60" s="1829"/>
      <c r="AB60" s="1829"/>
      <c r="AC60" s="1830"/>
      <c r="AD60" s="1400" t="s">
        <v>458</v>
      </c>
      <c r="AE60" s="1402" t="str">
        <f>IF($AE$26="","",$AE$26)</f>
        <v/>
      </c>
      <c r="AF60" s="1403"/>
      <c r="AG60" s="1403"/>
      <c r="AH60" s="1403"/>
      <c r="AI60" s="1403"/>
      <c r="AJ60" s="1403"/>
      <c r="AK60" s="1405" t="str">
        <f>IF(V60="","",IF(AE60="1/3",ROUNDDOWN(V60*1/3,0),IF(AE60="1/2",ROUNDDOWN(V60/2,0),"0")))</f>
        <v/>
      </c>
      <c r="AL60" s="1405"/>
      <c r="AM60" s="1405"/>
      <c r="AN60" s="1405"/>
      <c r="AO60" s="1405"/>
      <c r="AP60" s="1405"/>
      <c r="AQ60" s="1405"/>
      <c r="AR60" s="1406"/>
      <c r="AS60" s="1409" t="s">
        <v>8</v>
      </c>
    </row>
    <row r="61" spans="2:49" ht="9" customHeight="1">
      <c r="B61" s="1392"/>
      <c r="C61" s="1429"/>
      <c r="D61" s="1429"/>
      <c r="E61" s="1429"/>
      <c r="F61" s="1429"/>
      <c r="G61" s="1429"/>
      <c r="H61" s="1429"/>
      <c r="I61" s="1429"/>
      <c r="J61" s="1430"/>
      <c r="K61" s="1430"/>
      <c r="L61" s="1431"/>
      <c r="M61" s="1828"/>
      <c r="N61" s="1829"/>
      <c r="O61" s="1829"/>
      <c r="P61" s="1829"/>
      <c r="Q61" s="1829"/>
      <c r="R61" s="1829"/>
      <c r="S61" s="1829"/>
      <c r="T61" s="1830"/>
      <c r="U61" s="1400"/>
      <c r="V61" s="1829"/>
      <c r="W61" s="1829"/>
      <c r="X61" s="1829"/>
      <c r="Y61" s="1829"/>
      <c r="Z61" s="1829"/>
      <c r="AA61" s="1829"/>
      <c r="AB61" s="1829"/>
      <c r="AC61" s="1830"/>
      <c r="AD61" s="1400"/>
      <c r="AE61" s="1403"/>
      <c r="AF61" s="1403"/>
      <c r="AG61" s="1403"/>
      <c r="AH61" s="1403"/>
      <c r="AI61" s="1403"/>
      <c r="AJ61" s="1403"/>
      <c r="AK61" s="1405"/>
      <c r="AL61" s="1405"/>
      <c r="AM61" s="1405"/>
      <c r="AN61" s="1405"/>
      <c r="AO61" s="1405"/>
      <c r="AP61" s="1405"/>
      <c r="AQ61" s="1405"/>
      <c r="AR61" s="1406"/>
      <c r="AS61" s="1409"/>
    </row>
    <row r="62" spans="2:49" ht="9" customHeight="1">
      <c r="B62" s="1428" t="s">
        <v>136</v>
      </c>
      <c r="C62" s="1429"/>
      <c r="D62" s="1429"/>
      <c r="E62" s="1429"/>
      <c r="F62" s="1429"/>
      <c r="G62" s="1429"/>
      <c r="H62" s="1429"/>
      <c r="I62" s="1429"/>
      <c r="J62" s="1430"/>
      <c r="K62" s="1430"/>
      <c r="L62" s="1431"/>
      <c r="M62" s="1828"/>
      <c r="N62" s="1829"/>
      <c r="O62" s="1829"/>
      <c r="P62" s="1829"/>
      <c r="Q62" s="1829"/>
      <c r="R62" s="1829"/>
      <c r="S62" s="1829"/>
      <c r="T62" s="1830"/>
      <c r="U62" s="1400" t="s">
        <v>458</v>
      </c>
      <c r="V62" s="1829"/>
      <c r="W62" s="1829"/>
      <c r="X62" s="1829"/>
      <c r="Y62" s="1829"/>
      <c r="Z62" s="1829"/>
      <c r="AA62" s="1829"/>
      <c r="AB62" s="1829"/>
      <c r="AC62" s="1830"/>
      <c r="AD62" s="1400" t="s">
        <v>458</v>
      </c>
      <c r="AE62" s="1402" t="str">
        <f>IF($AE$26="","",$AE$26)</f>
        <v/>
      </c>
      <c r="AF62" s="1403"/>
      <c r="AG62" s="1403"/>
      <c r="AH62" s="1403"/>
      <c r="AI62" s="1403"/>
      <c r="AJ62" s="1403"/>
      <c r="AK62" s="1405" t="str">
        <f>IF(V62="","",IF(AE62="1/3",ROUNDDOWN(V62*1/3,0),IF(AE62="1/2",ROUNDDOWN(V62/2,0),"0")))</f>
        <v/>
      </c>
      <c r="AL62" s="1405"/>
      <c r="AM62" s="1405"/>
      <c r="AN62" s="1405"/>
      <c r="AO62" s="1405"/>
      <c r="AP62" s="1405"/>
      <c r="AQ62" s="1405"/>
      <c r="AR62" s="1406"/>
      <c r="AS62" s="1409" t="s">
        <v>8</v>
      </c>
    </row>
    <row r="63" spans="2:49" ht="9" customHeight="1">
      <c r="B63" s="1392"/>
      <c r="C63" s="1429"/>
      <c r="D63" s="1429"/>
      <c r="E63" s="1429"/>
      <c r="F63" s="1429"/>
      <c r="G63" s="1429"/>
      <c r="H63" s="1429"/>
      <c r="I63" s="1429"/>
      <c r="J63" s="1430"/>
      <c r="K63" s="1430"/>
      <c r="L63" s="1431"/>
      <c r="M63" s="1828"/>
      <c r="N63" s="1829"/>
      <c r="O63" s="1829"/>
      <c r="P63" s="1829"/>
      <c r="Q63" s="1829"/>
      <c r="R63" s="1829"/>
      <c r="S63" s="1829"/>
      <c r="T63" s="1830"/>
      <c r="U63" s="1400"/>
      <c r="V63" s="1829"/>
      <c r="W63" s="1829"/>
      <c r="X63" s="1829"/>
      <c r="Y63" s="1829"/>
      <c r="Z63" s="1829"/>
      <c r="AA63" s="1829"/>
      <c r="AB63" s="1829"/>
      <c r="AC63" s="1830"/>
      <c r="AD63" s="1400"/>
      <c r="AE63" s="1403"/>
      <c r="AF63" s="1403"/>
      <c r="AG63" s="1403"/>
      <c r="AH63" s="1403"/>
      <c r="AI63" s="1403"/>
      <c r="AJ63" s="1403"/>
      <c r="AK63" s="1405"/>
      <c r="AL63" s="1405"/>
      <c r="AM63" s="1405"/>
      <c r="AN63" s="1405"/>
      <c r="AO63" s="1405"/>
      <c r="AP63" s="1405"/>
      <c r="AQ63" s="1405"/>
      <c r="AR63" s="1406"/>
      <c r="AS63" s="1409"/>
    </row>
    <row r="64" spans="2:49" ht="9" customHeight="1">
      <c r="B64" s="1428" t="s">
        <v>137</v>
      </c>
      <c r="C64" s="1429"/>
      <c r="D64" s="1429"/>
      <c r="E64" s="1429"/>
      <c r="F64" s="1429"/>
      <c r="G64" s="1429"/>
      <c r="H64" s="1429"/>
      <c r="I64" s="1429"/>
      <c r="J64" s="1430"/>
      <c r="K64" s="1430"/>
      <c r="L64" s="1431"/>
      <c r="M64" s="1828"/>
      <c r="N64" s="1829"/>
      <c r="O64" s="1829"/>
      <c r="P64" s="1829"/>
      <c r="Q64" s="1829"/>
      <c r="R64" s="1829"/>
      <c r="S64" s="1829"/>
      <c r="T64" s="1830"/>
      <c r="U64" s="1400" t="s">
        <v>458</v>
      </c>
      <c r="V64" s="1829"/>
      <c r="W64" s="1829"/>
      <c r="X64" s="1829"/>
      <c r="Y64" s="1829"/>
      <c r="Z64" s="1829"/>
      <c r="AA64" s="1829"/>
      <c r="AB64" s="1829"/>
      <c r="AC64" s="1830"/>
      <c r="AD64" s="1400" t="s">
        <v>458</v>
      </c>
      <c r="AE64" s="1402" t="str">
        <f>IF($AE$26="","",$AE$26)</f>
        <v/>
      </c>
      <c r="AF64" s="1403"/>
      <c r="AG64" s="1403"/>
      <c r="AH64" s="1403"/>
      <c r="AI64" s="1403"/>
      <c r="AJ64" s="1403"/>
      <c r="AK64" s="1405" t="str">
        <f>IF(V64="","",IF(AE64="1/3",ROUNDDOWN(V64*1/3,0),IF(AE64="1/2",ROUNDDOWN(V64/2,0),"0")))</f>
        <v/>
      </c>
      <c r="AL64" s="1405"/>
      <c r="AM64" s="1405"/>
      <c r="AN64" s="1405"/>
      <c r="AO64" s="1405"/>
      <c r="AP64" s="1405"/>
      <c r="AQ64" s="1405"/>
      <c r="AR64" s="1406"/>
      <c r="AS64" s="1409" t="s">
        <v>8</v>
      </c>
    </row>
    <row r="65" spans="2:45" ht="9" customHeight="1">
      <c r="B65" s="1392"/>
      <c r="C65" s="1429"/>
      <c r="D65" s="1429"/>
      <c r="E65" s="1429"/>
      <c r="F65" s="1429"/>
      <c r="G65" s="1429"/>
      <c r="H65" s="1429"/>
      <c r="I65" s="1429"/>
      <c r="J65" s="1430"/>
      <c r="K65" s="1430"/>
      <c r="L65" s="1431"/>
      <c r="M65" s="1828"/>
      <c r="N65" s="1829"/>
      <c r="O65" s="1829"/>
      <c r="P65" s="1829"/>
      <c r="Q65" s="1829"/>
      <c r="R65" s="1829"/>
      <c r="S65" s="1829"/>
      <c r="T65" s="1830"/>
      <c r="U65" s="1400"/>
      <c r="V65" s="1829"/>
      <c r="W65" s="1829"/>
      <c r="X65" s="1829"/>
      <c r="Y65" s="1829"/>
      <c r="Z65" s="1829"/>
      <c r="AA65" s="1829"/>
      <c r="AB65" s="1829"/>
      <c r="AC65" s="1830"/>
      <c r="AD65" s="1400"/>
      <c r="AE65" s="1403"/>
      <c r="AF65" s="1403"/>
      <c r="AG65" s="1403"/>
      <c r="AH65" s="1403"/>
      <c r="AI65" s="1403"/>
      <c r="AJ65" s="1403"/>
      <c r="AK65" s="1405"/>
      <c r="AL65" s="1405"/>
      <c r="AM65" s="1405"/>
      <c r="AN65" s="1405"/>
      <c r="AO65" s="1405"/>
      <c r="AP65" s="1405"/>
      <c r="AQ65" s="1405"/>
      <c r="AR65" s="1406"/>
      <c r="AS65" s="1409"/>
    </row>
    <row r="66" spans="2:45" ht="9" customHeight="1">
      <c r="B66" s="1392" t="s">
        <v>138</v>
      </c>
      <c r="C66" s="1393"/>
      <c r="D66" s="1393"/>
      <c r="E66" s="1393"/>
      <c r="F66" s="1393"/>
      <c r="G66" s="1393"/>
      <c r="H66" s="1393"/>
      <c r="I66" s="1393"/>
      <c r="J66" s="1394"/>
      <c r="K66" s="1394"/>
      <c r="L66" s="1395"/>
      <c r="M66" s="1828"/>
      <c r="N66" s="1829"/>
      <c r="O66" s="1829"/>
      <c r="P66" s="1829"/>
      <c r="Q66" s="1829"/>
      <c r="R66" s="1829"/>
      <c r="S66" s="1829"/>
      <c r="T66" s="1830"/>
      <c r="U66" s="1400" t="s">
        <v>458</v>
      </c>
      <c r="V66" s="1829"/>
      <c r="W66" s="1829"/>
      <c r="X66" s="1829"/>
      <c r="Y66" s="1829"/>
      <c r="Z66" s="1829"/>
      <c r="AA66" s="1829"/>
      <c r="AB66" s="1829"/>
      <c r="AC66" s="1830"/>
      <c r="AD66" s="1400" t="s">
        <v>458</v>
      </c>
      <c r="AE66" s="1402" t="str">
        <f>IF($AE$26="","",$AE$26)</f>
        <v/>
      </c>
      <c r="AF66" s="1403"/>
      <c r="AG66" s="1403"/>
      <c r="AH66" s="1403"/>
      <c r="AI66" s="1403"/>
      <c r="AJ66" s="1403"/>
      <c r="AK66" s="1405" t="str">
        <f>IF(V66="","",IF(AE66="1/3",ROUNDDOWN(V66*1/3,0),IF(AE66="1/2",ROUNDDOWN(V66/2,0),"0")))</f>
        <v/>
      </c>
      <c r="AL66" s="1405"/>
      <c r="AM66" s="1405"/>
      <c r="AN66" s="1405"/>
      <c r="AO66" s="1405"/>
      <c r="AP66" s="1405"/>
      <c r="AQ66" s="1405"/>
      <c r="AR66" s="1406"/>
      <c r="AS66" s="1409" t="s">
        <v>8</v>
      </c>
    </row>
    <row r="67" spans="2:45" ht="9" customHeight="1">
      <c r="B67" s="1396"/>
      <c r="C67" s="1397"/>
      <c r="D67" s="1397"/>
      <c r="E67" s="1397"/>
      <c r="F67" s="1397"/>
      <c r="G67" s="1397"/>
      <c r="H67" s="1397"/>
      <c r="I67" s="1397"/>
      <c r="J67" s="1398"/>
      <c r="K67" s="1398"/>
      <c r="L67" s="1399"/>
      <c r="M67" s="1831"/>
      <c r="N67" s="1832"/>
      <c r="O67" s="1832"/>
      <c r="P67" s="1832"/>
      <c r="Q67" s="1832"/>
      <c r="R67" s="1832"/>
      <c r="S67" s="1832"/>
      <c r="T67" s="1833"/>
      <c r="U67" s="1401"/>
      <c r="V67" s="1832"/>
      <c r="W67" s="1832"/>
      <c r="X67" s="1832"/>
      <c r="Y67" s="1832"/>
      <c r="Z67" s="1832"/>
      <c r="AA67" s="1832"/>
      <c r="AB67" s="1832"/>
      <c r="AC67" s="1833"/>
      <c r="AD67" s="1401"/>
      <c r="AE67" s="1404"/>
      <c r="AF67" s="1404"/>
      <c r="AG67" s="1404"/>
      <c r="AH67" s="1404"/>
      <c r="AI67" s="1404"/>
      <c r="AJ67" s="1404"/>
      <c r="AK67" s="1407"/>
      <c r="AL67" s="1407"/>
      <c r="AM67" s="1407"/>
      <c r="AN67" s="1407"/>
      <c r="AO67" s="1407"/>
      <c r="AP67" s="1407"/>
      <c r="AQ67" s="1407"/>
      <c r="AR67" s="1408"/>
      <c r="AS67" s="1410"/>
    </row>
    <row r="68" spans="2:45" ht="9" customHeight="1">
      <c r="B68" s="1411" t="s">
        <v>459</v>
      </c>
      <c r="C68" s="1412"/>
      <c r="D68" s="1412"/>
      <c r="E68" s="1412"/>
      <c r="F68" s="1412"/>
      <c r="G68" s="1412"/>
      <c r="H68" s="1412"/>
      <c r="I68" s="1412"/>
      <c r="J68" s="1413"/>
      <c r="K68" s="1413"/>
      <c r="L68" s="1414"/>
      <c r="M68" s="1419" t="str">
        <f>IF(M58="","",SUM(M58:T67))</f>
        <v/>
      </c>
      <c r="N68" s="1420"/>
      <c r="O68" s="1420"/>
      <c r="P68" s="1420"/>
      <c r="Q68" s="1420"/>
      <c r="R68" s="1420"/>
      <c r="S68" s="1420"/>
      <c r="T68" s="1421"/>
      <c r="U68" s="1423" t="s">
        <v>458</v>
      </c>
      <c r="V68" s="1420" t="str">
        <f>IF(V58="","",SUM(V58:AC67))</f>
        <v/>
      </c>
      <c r="W68" s="1420"/>
      <c r="X68" s="1420"/>
      <c r="Y68" s="1420"/>
      <c r="Z68" s="1420"/>
      <c r="AA68" s="1420"/>
      <c r="AB68" s="1420"/>
      <c r="AC68" s="1421"/>
      <c r="AD68" s="1423" t="s">
        <v>458</v>
      </c>
      <c r="AE68" s="1425"/>
      <c r="AF68" s="1425"/>
      <c r="AG68" s="1425"/>
      <c r="AH68" s="1425"/>
      <c r="AI68" s="1425"/>
      <c r="AJ68" s="1425"/>
      <c r="AK68" s="1420" t="str">
        <f>IF(AK58="","",SUM(AK58:AR67))</f>
        <v/>
      </c>
      <c r="AL68" s="1420"/>
      <c r="AM68" s="1420"/>
      <c r="AN68" s="1420"/>
      <c r="AO68" s="1420"/>
      <c r="AP68" s="1420"/>
      <c r="AQ68" s="1420"/>
      <c r="AR68" s="1421"/>
      <c r="AS68" s="1427" t="s">
        <v>8</v>
      </c>
    </row>
    <row r="69" spans="2:45" ht="9" customHeight="1">
      <c r="B69" s="1415"/>
      <c r="C69" s="1416"/>
      <c r="D69" s="1416"/>
      <c r="E69" s="1416"/>
      <c r="F69" s="1416"/>
      <c r="G69" s="1416"/>
      <c r="H69" s="1416"/>
      <c r="I69" s="1416"/>
      <c r="J69" s="1417"/>
      <c r="K69" s="1417"/>
      <c r="L69" s="1418"/>
      <c r="M69" s="1422"/>
      <c r="N69" s="1407"/>
      <c r="O69" s="1407"/>
      <c r="P69" s="1407"/>
      <c r="Q69" s="1407"/>
      <c r="R69" s="1407"/>
      <c r="S69" s="1407"/>
      <c r="T69" s="1408"/>
      <c r="U69" s="1424"/>
      <c r="V69" s="1407"/>
      <c r="W69" s="1407"/>
      <c r="X69" s="1407"/>
      <c r="Y69" s="1407"/>
      <c r="Z69" s="1407"/>
      <c r="AA69" s="1407"/>
      <c r="AB69" s="1407"/>
      <c r="AC69" s="1408"/>
      <c r="AD69" s="1424"/>
      <c r="AE69" s="1426"/>
      <c r="AF69" s="1426"/>
      <c r="AG69" s="1426"/>
      <c r="AH69" s="1426"/>
      <c r="AI69" s="1426"/>
      <c r="AJ69" s="1426"/>
      <c r="AK69" s="1407"/>
      <c r="AL69" s="1407"/>
      <c r="AM69" s="1407"/>
      <c r="AN69" s="1407"/>
      <c r="AO69" s="1407"/>
      <c r="AP69" s="1407"/>
      <c r="AQ69" s="1407"/>
      <c r="AR69" s="1408"/>
      <c r="AS69" s="1410"/>
    </row>
    <row r="70" spans="2:45" ht="13.5" customHeight="1"/>
  </sheetData>
  <mergeCells count="213">
    <mergeCell ref="B68:L69"/>
    <mergeCell ref="M68:T69"/>
    <mergeCell ref="U68:U69"/>
    <mergeCell ref="V68:AC69"/>
    <mergeCell ref="AD68:AD69"/>
    <mergeCell ref="AE68:AJ69"/>
    <mergeCell ref="AK68:AR69"/>
    <mergeCell ref="AS68:AS69"/>
    <mergeCell ref="B64:L65"/>
    <mergeCell ref="M64:T65"/>
    <mergeCell ref="U64:U65"/>
    <mergeCell ref="V64:AC65"/>
    <mergeCell ref="AD64:AD65"/>
    <mergeCell ref="AE64:AJ65"/>
    <mergeCell ref="AK64:AR65"/>
    <mergeCell ref="AS64:AS65"/>
    <mergeCell ref="B66:L67"/>
    <mergeCell ref="M66:T67"/>
    <mergeCell ref="U66:U67"/>
    <mergeCell ref="V66:AC67"/>
    <mergeCell ref="AD66:AD67"/>
    <mergeCell ref="AE66:AJ67"/>
    <mergeCell ref="AK66:AR67"/>
    <mergeCell ref="AS66:AS67"/>
    <mergeCell ref="B60:L61"/>
    <mergeCell ref="M60:T61"/>
    <mergeCell ref="U60:U61"/>
    <mergeCell ref="V60:AC61"/>
    <mergeCell ref="AD60:AD61"/>
    <mergeCell ref="AE60:AJ61"/>
    <mergeCell ref="AK60:AR61"/>
    <mergeCell ref="AS60:AS61"/>
    <mergeCell ref="B62:L63"/>
    <mergeCell ref="M62:T63"/>
    <mergeCell ref="U62:U63"/>
    <mergeCell ref="V62:AC63"/>
    <mergeCell ref="AD62:AD63"/>
    <mergeCell ref="AE62:AJ63"/>
    <mergeCell ref="AK62:AR63"/>
    <mergeCell ref="AS62:AS63"/>
    <mergeCell ref="B56:L57"/>
    <mergeCell ref="M56:U57"/>
    <mergeCell ref="V56:AD57"/>
    <mergeCell ref="AE56:AJ57"/>
    <mergeCell ref="AK56:AS57"/>
    <mergeCell ref="B58:L59"/>
    <mergeCell ref="M58:T59"/>
    <mergeCell ref="U58:U59"/>
    <mergeCell ref="V58:AC59"/>
    <mergeCell ref="AD58:AD59"/>
    <mergeCell ref="AE58:AJ59"/>
    <mergeCell ref="AK58:AR59"/>
    <mergeCell ref="AS58:AS59"/>
    <mergeCell ref="B4:AS4"/>
    <mergeCell ref="B8:L9"/>
    <mergeCell ref="M8:U9"/>
    <mergeCell ref="V8:AD9"/>
    <mergeCell ref="AE8:AJ9"/>
    <mergeCell ref="AK8:AS9"/>
    <mergeCell ref="B10:L11"/>
    <mergeCell ref="M10:T11"/>
    <mergeCell ref="U10:U11"/>
    <mergeCell ref="V10:AC11"/>
    <mergeCell ref="AD10:AD11"/>
    <mergeCell ref="AE10:AJ11"/>
    <mergeCell ref="AK10:AR11"/>
    <mergeCell ref="AS10:AS11"/>
    <mergeCell ref="B12:L13"/>
    <mergeCell ref="M12:T13"/>
    <mergeCell ref="U12:U13"/>
    <mergeCell ref="V12:AC13"/>
    <mergeCell ref="AD12:AD13"/>
    <mergeCell ref="AE12:AJ13"/>
    <mergeCell ref="AK12:AR13"/>
    <mergeCell ref="AS12:AS13"/>
    <mergeCell ref="B14:L15"/>
    <mergeCell ref="M14:T15"/>
    <mergeCell ref="U14:U15"/>
    <mergeCell ref="V14:AC15"/>
    <mergeCell ref="AD14:AD15"/>
    <mergeCell ref="AE14:AJ15"/>
    <mergeCell ref="AK14:AR15"/>
    <mergeCell ref="AS14:AS15"/>
    <mergeCell ref="B16:L17"/>
    <mergeCell ref="M16:T17"/>
    <mergeCell ref="U16:U17"/>
    <mergeCell ref="V16:AC17"/>
    <mergeCell ref="AD16:AD17"/>
    <mergeCell ref="AE16:AJ17"/>
    <mergeCell ref="AK16:AR17"/>
    <mergeCell ref="AS16:AS17"/>
    <mergeCell ref="B18:L19"/>
    <mergeCell ref="M18:T19"/>
    <mergeCell ref="U18:U19"/>
    <mergeCell ref="V18:AC19"/>
    <mergeCell ref="AD18:AD19"/>
    <mergeCell ref="AE18:AJ19"/>
    <mergeCell ref="AK18:AR19"/>
    <mergeCell ref="AS18:AS19"/>
    <mergeCell ref="B20:L21"/>
    <mergeCell ref="M20:T21"/>
    <mergeCell ref="U20:U21"/>
    <mergeCell ref="V20:AC21"/>
    <mergeCell ref="AD20:AD21"/>
    <mergeCell ref="AE20:AJ21"/>
    <mergeCell ref="AK20:AR21"/>
    <mergeCell ref="AS20:AS21"/>
    <mergeCell ref="B24:L25"/>
    <mergeCell ref="M24:U25"/>
    <mergeCell ref="V24:AD25"/>
    <mergeCell ref="AE24:AJ25"/>
    <mergeCell ref="AK24:AS25"/>
    <mergeCell ref="B26:L27"/>
    <mergeCell ref="M26:T27"/>
    <mergeCell ref="U26:U27"/>
    <mergeCell ref="V26:AC27"/>
    <mergeCell ref="AD26:AD27"/>
    <mergeCell ref="AE26:AJ27"/>
    <mergeCell ref="AK26:AR27"/>
    <mergeCell ref="AS26:AS27"/>
    <mergeCell ref="B28:L29"/>
    <mergeCell ref="M28:T29"/>
    <mergeCell ref="U28:U29"/>
    <mergeCell ref="V28:AC29"/>
    <mergeCell ref="AD28:AD29"/>
    <mergeCell ref="AE28:AJ29"/>
    <mergeCell ref="AK28:AR29"/>
    <mergeCell ref="AS28:AS29"/>
    <mergeCell ref="B30:L31"/>
    <mergeCell ref="M30:T31"/>
    <mergeCell ref="U30:U31"/>
    <mergeCell ref="V30:AC31"/>
    <mergeCell ref="AD30:AD31"/>
    <mergeCell ref="AE30:AJ31"/>
    <mergeCell ref="AK30:AR31"/>
    <mergeCell ref="AS30:AS31"/>
    <mergeCell ref="B32:L33"/>
    <mergeCell ref="M32:T33"/>
    <mergeCell ref="U32:U33"/>
    <mergeCell ref="V32:AC33"/>
    <mergeCell ref="AD32:AD33"/>
    <mergeCell ref="AE32:AJ33"/>
    <mergeCell ref="AK32:AR33"/>
    <mergeCell ref="AS32:AS33"/>
    <mergeCell ref="B34:L35"/>
    <mergeCell ref="M34:T35"/>
    <mergeCell ref="U34:U35"/>
    <mergeCell ref="V34:AC35"/>
    <mergeCell ref="AD34:AD35"/>
    <mergeCell ref="AE34:AJ35"/>
    <mergeCell ref="AK34:AR35"/>
    <mergeCell ref="AS34:AS35"/>
    <mergeCell ref="V36:AC37"/>
    <mergeCell ref="AD36:AD37"/>
    <mergeCell ref="AE36:AJ37"/>
    <mergeCell ref="AS42:AS43"/>
    <mergeCell ref="B44:L45"/>
    <mergeCell ref="M44:T45"/>
    <mergeCell ref="U44:U45"/>
    <mergeCell ref="V44:AC45"/>
    <mergeCell ref="AD44:AD45"/>
    <mergeCell ref="AK36:AR37"/>
    <mergeCell ref="AS36:AS37"/>
    <mergeCell ref="B40:L41"/>
    <mergeCell ref="M40:U41"/>
    <mergeCell ref="V40:AD41"/>
    <mergeCell ref="AE40:AJ41"/>
    <mergeCell ref="AK40:AS41"/>
    <mergeCell ref="B36:L37"/>
    <mergeCell ref="M36:T37"/>
    <mergeCell ref="U36:U37"/>
    <mergeCell ref="AE44:AJ45"/>
    <mergeCell ref="AK44:AR45"/>
    <mergeCell ref="AS44:AS45"/>
    <mergeCell ref="B42:L43"/>
    <mergeCell ref="M42:T43"/>
    <mergeCell ref="U42:U43"/>
    <mergeCell ref="V42:AC43"/>
    <mergeCell ref="AD42:AD43"/>
    <mergeCell ref="AE42:AJ43"/>
    <mergeCell ref="B46:L47"/>
    <mergeCell ref="M46:T47"/>
    <mergeCell ref="U46:U47"/>
    <mergeCell ref="V46:AC47"/>
    <mergeCell ref="AD46:AD47"/>
    <mergeCell ref="AE46:AJ47"/>
    <mergeCell ref="AK46:AR47"/>
    <mergeCell ref="AK42:AR43"/>
    <mergeCell ref="AS46:AS47"/>
    <mergeCell ref="B48:L49"/>
    <mergeCell ref="M48:T49"/>
    <mergeCell ref="U48:U49"/>
    <mergeCell ref="V48:AC49"/>
    <mergeCell ref="AD48:AD49"/>
    <mergeCell ref="AE48:AJ49"/>
    <mergeCell ref="AK48:AR49"/>
    <mergeCell ref="AS48:AS49"/>
    <mergeCell ref="B50:L51"/>
    <mergeCell ref="M50:T51"/>
    <mergeCell ref="U50:U51"/>
    <mergeCell ref="V50:AC51"/>
    <mergeCell ref="AD50:AD51"/>
    <mergeCell ref="AE50:AJ51"/>
    <mergeCell ref="AK50:AR51"/>
    <mergeCell ref="AS50:AS51"/>
    <mergeCell ref="B52:L53"/>
    <mergeCell ref="M52:T53"/>
    <mergeCell ref="U52:U53"/>
    <mergeCell ref="V52:AC53"/>
    <mergeCell ref="AD52:AD53"/>
    <mergeCell ref="AE52:AJ53"/>
    <mergeCell ref="AK52:AR53"/>
    <mergeCell ref="AS52:AS53"/>
  </mergeCells>
  <phoneticPr fontId="10"/>
  <dataValidations count="1">
    <dataValidation type="list" allowBlank="1" showInputMessage="1" showErrorMessage="1" sqref="AE26:AJ27">
      <formula1>"'1/2,'1/3"</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B1:AT58"/>
  <sheetViews>
    <sheetView view="pageBreakPreview" zoomScale="85" zoomScaleNormal="100" zoomScaleSheetLayoutView="85" workbookViewId="0">
      <selection activeCell="G8" sqref="G8:AR9"/>
    </sheetView>
  </sheetViews>
  <sheetFormatPr defaultRowHeight="13.5"/>
  <cols>
    <col min="1" max="4" width="2.125" style="239" customWidth="1"/>
    <col min="5" max="8" width="2.625" style="239" customWidth="1"/>
    <col min="9" max="10" width="1.625" style="239" customWidth="1"/>
    <col min="11" max="11" width="2.625" style="239" customWidth="1"/>
    <col min="12" max="13" width="1.625" style="239" customWidth="1"/>
    <col min="14" max="14" width="2.625" style="239" customWidth="1"/>
    <col min="15" max="44" width="2.125" style="239" customWidth="1"/>
    <col min="45" max="46" width="9" style="239"/>
    <col min="47" max="47" width="9.5" style="239" bestFit="1" customWidth="1"/>
    <col min="48" max="256" width="9" style="239"/>
    <col min="257" max="300" width="2" style="239" customWidth="1"/>
    <col min="301" max="512" width="9" style="239"/>
    <col min="513" max="556" width="2" style="239" customWidth="1"/>
    <col min="557" max="768" width="9" style="239"/>
    <col min="769" max="812" width="2" style="239" customWidth="1"/>
    <col min="813" max="1024" width="9" style="239"/>
    <col min="1025" max="1068" width="2" style="239" customWidth="1"/>
    <col min="1069" max="1280" width="9" style="239"/>
    <col min="1281" max="1324" width="2" style="239" customWidth="1"/>
    <col min="1325" max="1536" width="9" style="239"/>
    <col min="1537" max="1580" width="2" style="239" customWidth="1"/>
    <col min="1581" max="1792" width="9" style="239"/>
    <col min="1793" max="1836" width="2" style="239" customWidth="1"/>
    <col min="1837" max="2048" width="9" style="239"/>
    <col min="2049" max="2092" width="2" style="239" customWidth="1"/>
    <col min="2093" max="2304" width="9" style="239"/>
    <col min="2305" max="2348" width="2" style="239" customWidth="1"/>
    <col min="2349" max="2560" width="9" style="239"/>
    <col min="2561" max="2604" width="2" style="239" customWidth="1"/>
    <col min="2605" max="2816" width="9" style="239"/>
    <col min="2817" max="2860" width="2" style="239" customWidth="1"/>
    <col min="2861" max="3072" width="9" style="239"/>
    <col min="3073" max="3116" width="2" style="239" customWidth="1"/>
    <col min="3117" max="3328" width="9" style="239"/>
    <col min="3329" max="3372" width="2" style="239" customWidth="1"/>
    <col min="3373" max="3584" width="9" style="239"/>
    <col min="3585" max="3628" width="2" style="239" customWidth="1"/>
    <col min="3629" max="3840" width="9" style="239"/>
    <col min="3841" max="3884" width="2" style="239" customWidth="1"/>
    <col min="3885" max="4096" width="9" style="239"/>
    <col min="4097" max="4140" width="2" style="239" customWidth="1"/>
    <col min="4141" max="4352" width="9" style="239"/>
    <col min="4353" max="4396" width="2" style="239" customWidth="1"/>
    <col min="4397" max="4608" width="9" style="239"/>
    <col min="4609" max="4652" width="2" style="239" customWidth="1"/>
    <col min="4653" max="4864" width="9" style="239"/>
    <col min="4865" max="4908" width="2" style="239" customWidth="1"/>
    <col min="4909" max="5120" width="9" style="239"/>
    <col min="5121" max="5164" width="2" style="239" customWidth="1"/>
    <col min="5165" max="5376" width="9" style="239"/>
    <col min="5377" max="5420" width="2" style="239" customWidth="1"/>
    <col min="5421" max="5632" width="9" style="239"/>
    <col min="5633" max="5676" width="2" style="239" customWidth="1"/>
    <col min="5677" max="5888" width="9" style="239"/>
    <col min="5889" max="5932" width="2" style="239" customWidth="1"/>
    <col min="5933" max="6144" width="9" style="239"/>
    <col min="6145" max="6188" width="2" style="239" customWidth="1"/>
    <col min="6189" max="6400" width="9" style="239"/>
    <col min="6401" max="6444" width="2" style="239" customWidth="1"/>
    <col min="6445" max="6656" width="9" style="239"/>
    <col min="6657" max="6700" width="2" style="239" customWidth="1"/>
    <col min="6701" max="6912" width="9" style="239"/>
    <col min="6913" max="6956" width="2" style="239" customWidth="1"/>
    <col min="6957" max="7168" width="9" style="239"/>
    <col min="7169" max="7212" width="2" style="239" customWidth="1"/>
    <col min="7213" max="7424" width="9" style="239"/>
    <col min="7425" max="7468" width="2" style="239" customWidth="1"/>
    <col min="7469" max="7680" width="9" style="239"/>
    <col min="7681" max="7724" width="2" style="239" customWidth="1"/>
    <col min="7725" max="7936" width="9" style="239"/>
    <col min="7937" max="7980" width="2" style="239" customWidth="1"/>
    <col min="7981" max="8192" width="9" style="239"/>
    <col min="8193" max="8236" width="2" style="239" customWidth="1"/>
    <col min="8237" max="8448" width="9" style="239"/>
    <col min="8449" max="8492" width="2" style="239" customWidth="1"/>
    <col min="8493" max="8704" width="9" style="239"/>
    <col min="8705" max="8748" width="2" style="239" customWidth="1"/>
    <col min="8749" max="8960" width="9" style="239"/>
    <col min="8961" max="9004" width="2" style="239" customWidth="1"/>
    <col min="9005" max="9216" width="9" style="239"/>
    <col min="9217" max="9260" width="2" style="239" customWidth="1"/>
    <col min="9261" max="9472" width="9" style="239"/>
    <col min="9473" max="9516" width="2" style="239" customWidth="1"/>
    <col min="9517" max="9728" width="9" style="239"/>
    <col min="9729" max="9772" width="2" style="239" customWidth="1"/>
    <col min="9773" max="9984" width="9" style="239"/>
    <col min="9985" max="10028" width="2" style="239" customWidth="1"/>
    <col min="10029" max="10240" width="9" style="239"/>
    <col min="10241" max="10284" width="2" style="239" customWidth="1"/>
    <col min="10285" max="10496" width="9" style="239"/>
    <col min="10497" max="10540" width="2" style="239" customWidth="1"/>
    <col min="10541" max="10752" width="9" style="239"/>
    <col min="10753" max="10796" width="2" style="239" customWidth="1"/>
    <col min="10797" max="11008" width="9" style="239"/>
    <col min="11009" max="11052" width="2" style="239" customWidth="1"/>
    <col min="11053" max="11264" width="9" style="239"/>
    <col min="11265" max="11308" width="2" style="239" customWidth="1"/>
    <col min="11309" max="11520" width="9" style="239"/>
    <col min="11521" max="11564" width="2" style="239" customWidth="1"/>
    <col min="11565" max="11776" width="9" style="239"/>
    <col min="11777" max="11820" width="2" style="239" customWidth="1"/>
    <col min="11821" max="12032" width="9" style="239"/>
    <col min="12033" max="12076" width="2" style="239" customWidth="1"/>
    <col min="12077" max="12288" width="9" style="239"/>
    <col min="12289" max="12332" width="2" style="239" customWidth="1"/>
    <col min="12333" max="12544" width="9" style="239"/>
    <col min="12545" max="12588" width="2" style="239" customWidth="1"/>
    <col min="12589" max="12800" width="9" style="239"/>
    <col min="12801" max="12844" width="2" style="239" customWidth="1"/>
    <col min="12845" max="13056" width="9" style="239"/>
    <col min="13057" max="13100" width="2" style="239" customWidth="1"/>
    <col min="13101" max="13312" width="9" style="239"/>
    <col min="13313" max="13356" width="2" style="239" customWidth="1"/>
    <col min="13357" max="13568" width="9" style="239"/>
    <col min="13569" max="13612" width="2" style="239" customWidth="1"/>
    <col min="13613" max="13824" width="9" style="239"/>
    <col min="13825" max="13868" width="2" style="239" customWidth="1"/>
    <col min="13869" max="14080" width="9" style="239"/>
    <col min="14081" max="14124" width="2" style="239" customWidth="1"/>
    <col min="14125" max="14336" width="9" style="239"/>
    <col min="14337" max="14380" width="2" style="239" customWidth="1"/>
    <col min="14381" max="14592" width="9" style="239"/>
    <col min="14593" max="14636" width="2" style="239" customWidth="1"/>
    <col min="14637" max="14848" width="9" style="239"/>
    <col min="14849" max="14892" width="2" style="239" customWidth="1"/>
    <col min="14893" max="15104" width="9" style="239"/>
    <col min="15105" max="15148" width="2" style="239" customWidth="1"/>
    <col min="15149" max="15360" width="9" style="239"/>
    <col min="15361" max="15404" width="2" style="239" customWidth="1"/>
    <col min="15405" max="15616" width="9" style="239"/>
    <col min="15617" max="15660" width="2" style="239" customWidth="1"/>
    <col min="15661" max="15872" width="9" style="239"/>
    <col min="15873" max="15916" width="2" style="239" customWidth="1"/>
    <col min="15917" max="16128" width="9" style="239"/>
    <col min="16129" max="16172" width="2" style="239" customWidth="1"/>
    <col min="16173" max="16384" width="9" style="239"/>
  </cols>
  <sheetData>
    <row r="1" spans="2:45">
      <c r="B1" s="239" t="s">
        <v>733</v>
      </c>
    </row>
    <row r="3" spans="2:45" s="241" customFormat="1" ht="13.5" customHeight="1">
      <c r="B3" s="240"/>
      <c r="C3" s="240"/>
      <c r="D3" s="240"/>
      <c r="E3" s="240"/>
      <c r="F3" s="240"/>
      <c r="G3" s="240"/>
      <c r="H3" s="240"/>
      <c r="I3" s="240"/>
      <c r="J3" s="240"/>
      <c r="K3" s="240"/>
      <c r="L3" s="240"/>
      <c r="M3" s="240"/>
      <c r="N3" s="240"/>
      <c r="O3" s="240"/>
      <c r="P3" s="240"/>
      <c r="R3" s="242"/>
      <c r="S3" s="242"/>
      <c r="T3" s="242"/>
      <c r="U3" s="242"/>
      <c r="V3" s="242"/>
      <c r="W3" s="242"/>
      <c r="X3" s="242"/>
      <c r="Y3" s="242"/>
      <c r="Z3" s="242"/>
      <c r="AA3" s="242"/>
      <c r="AB3" s="242"/>
      <c r="AC3" s="243"/>
      <c r="AD3" s="243"/>
      <c r="AE3" s="243"/>
      <c r="AF3" s="243"/>
      <c r="AG3" s="243"/>
      <c r="AH3" s="243"/>
      <c r="AI3" s="243"/>
      <c r="AJ3" s="243"/>
      <c r="AK3" s="243"/>
      <c r="AL3" s="243"/>
      <c r="AM3" s="243"/>
      <c r="AN3" s="243"/>
      <c r="AO3" s="243"/>
      <c r="AP3" s="243"/>
      <c r="AQ3" s="243"/>
      <c r="AR3" s="243"/>
    </row>
    <row r="4" spans="2:45" s="245" customFormat="1" ht="17.25" customHeight="1">
      <c r="B4" s="1514" t="s">
        <v>444</v>
      </c>
      <c r="C4" s="1514"/>
      <c r="D4" s="1514"/>
      <c r="E4" s="1514"/>
      <c r="F4" s="1514"/>
      <c r="G4" s="1514"/>
      <c r="H4" s="1514"/>
      <c r="I4" s="1514"/>
      <c r="J4" s="1514"/>
      <c r="K4" s="1514"/>
      <c r="L4" s="1514"/>
      <c r="M4" s="1514"/>
      <c r="N4" s="1514"/>
      <c r="O4" s="1514"/>
      <c r="P4" s="1514"/>
      <c r="Q4" s="1514"/>
      <c r="R4" s="1514"/>
      <c r="S4" s="1514"/>
      <c r="T4" s="1514"/>
      <c r="U4" s="1514"/>
      <c r="V4" s="1514"/>
      <c r="W4" s="1514"/>
      <c r="X4" s="1514"/>
      <c r="Y4" s="1514"/>
      <c r="Z4" s="1514"/>
      <c r="AA4" s="1514"/>
      <c r="AB4" s="1514"/>
      <c r="AC4" s="1514"/>
      <c r="AD4" s="1514"/>
      <c r="AE4" s="1514"/>
      <c r="AF4" s="1514"/>
      <c r="AG4" s="1514"/>
      <c r="AH4" s="1514"/>
      <c r="AI4" s="1514"/>
      <c r="AJ4" s="1514"/>
      <c r="AK4" s="1514"/>
      <c r="AL4" s="1514"/>
      <c r="AM4" s="1514"/>
      <c r="AN4" s="1514"/>
      <c r="AO4" s="1514"/>
      <c r="AP4" s="1514"/>
      <c r="AQ4" s="1514"/>
      <c r="AR4" s="1514"/>
      <c r="AS4" s="244"/>
    </row>
    <row r="5" spans="2:45" s="246" customFormat="1" ht="17.25" customHeight="1">
      <c r="B5" s="1515" t="s">
        <v>465</v>
      </c>
      <c r="C5" s="1515"/>
      <c r="D5" s="1515"/>
      <c r="E5" s="1515"/>
      <c r="F5" s="1515"/>
      <c r="G5" s="1515"/>
      <c r="H5" s="1515"/>
      <c r="I5" s="1515"/>
      <c r="J5" s="1515"/>
      <c r="K5" s="1515"/>
      <c r="L5" s="1515"/>
      <c r="M5" s="1515"/>
      <c r="N5" s="1515"/>
      <c r="O5" s="1515"/>
      <c r="P5" s="1515"/>
      <c r="Q5" s="1515"/>
      <c r="R5" s="1515"/>
      <c r="S5" s="1515"/>
      <c r="T5" s="1515"/>
      <c r="U5" s="1515"/>
      <c r="V5" s="1515"/>
      <c r="W5" s="1515"/>
      <c r="X5" s="1515"/>
      <c r="Y5" s="1515"/>
      <c r="Z5" s="1515"/>
      <c r="AA5" s="1515"/>
      <c r="AB5" s="1515"/>
      <c r="AC5" s="1515"/>
      <c r="AD5" s="1515"/>
      <c r="AE5" s="1515"/>
      <c r="AF5" s="1515"/>
      <c r="AG5" s="1515"/>
      <c r="AH5" s="1515"/>
      <c r="AI5" s="1515"/>
      <c r="AJ5" s="1515"/>
      <c r="AK5" s="1515"/>
      <c r="AL5" s="1515"/>
      <c r="AM5" s="1515"/>
      <c r="AN5" s="1515"/>
      <c r="AO5" s="1515"/>
      <c r="AP5" s="1515"/>
      <c r="AQ5" s="1515"/>
      <c r="AR5" s="1515"/>
    </row>
    <row r="6" spans="2:45" s="246" customFormat="1" ht="13.5" customHeight="1">
      <c r="B6" s="616"/>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row>
    <row r="7" spans="2:45" s="246" customFormat="1" ht="13.5" customHeight="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row>
    <row r="8" spans="2:45" s="241" customFormat="1" ht="13.5" customHeight="1">
      <c r="B8" s="1524" t="s">
        <v>572</v>
      </c>
      <c r="C8" s="1524"/>
      <c r="D8" s="1524"/>
      <c r="E8" s="1524"/>
      <c r="F8" s="1524"/>
      <c r="G8" s="1837"/>
      <c r="H8" s="1837"/>
      <c r="I8" s="1837"/>
      <c r="J8" s="1837"/>
      <c r="K8" s="1837"/>
      <c r="L8" s="1837"/>
      <c r="M8" s="1837"/>
      <c r="N8" s="1837"/>
      <c r="O8" s="1837"/>
      <c r="P8" s="1837"/>
      <c r="Q8" s="1837"/>
      <c r="R8" s="1837"/>
      <c r="S8" s="1837"/>
      <c r="T8" s="1837"/>
      <c r="U8" s="1837"/>
      <c r="V8" s="1837"/>
      <c r="W8" s="1837"/>
      <c r="X8" s="1837"/>
      <c r="Y8" s="1837"/>
      <c r="Z8" s="1837"/>
      <c r="AA8" s="1837"/>
      <c r="AB8" s="1837"/>
      <c r="AC8" s="1837"/>
      <c r="AD8" s="1837"/>
      <c r="AE8" s="1837"/>
      <c r="AF8" s="1837"/>
      <c r="AG8" s="1837"/>
      <c r="AH8" s="1837"/>
      <c r="AI8" s="1837"/>
      <c r="AJ8" s="1837"/>
      <c r="AK8" s="1837"/>
      <c r="AL8" s="1837"/>
      <c r="AM8" s="1837"/>
      <c r="AN8" s="1837"/>
      <c r="AO8" s="1837"/>
      <c r="AP8" s="1837"/>
      <c r="AQ8" s="1837"/>
      <c r="AR8" s="1837"/>
    </row>
    <row r="9" spans="2:45" s="241" customFormat="1" ht="13.5" customHeight="1">
      <c r="B9" s="1524"/>
      <c r="C9" s="1524"/>
      <c r="D9" s="1524"/>
      <c r="E9" s="1524"/>
      <c r="F9" s="1524"/>
      <c r="G9" s="1837"/>
      <c r="H9" s="1837"/>
      <c r="I9" s="1837"/>
      <c r="J9" s="1837"/>
      <c r="K9" s="1837"/>
      <c r="L9" s="1837"/>
      <c r="M9" s="1837"/>
      <c r="N9" s="1837"/>
      <c r="O9" s="1837"/>
      <c r="P9" s="1837"/>
      <c r="Q9" s="1837"/>
      <c r="R9" s="1837"/>
      <c r="S9" s="1837"/>
      <c r="T9" s="1837"/>
      <c r="U9" s="1837"/>
      <c r="V9" s="1837"/>
      <c r="W9" s="1837"/>
      <c r="X9" s="1837"/>
      <c r="Y9" s="1837"/>
      <c r="Z9" s="1837"/>
      <c r="AA9" s="1837"/>
      <c r="AB9" s="1837"/>
      <c r="AC9" s="1837"/>
      <c r="AD9" s="1837"/>
      <c r="AE9" s="1837"/>
      <c r="AF9" s="1837"/>
      <c r="AG9" s="1837"/>
      <c r="AH9" s="1837"/>
      <c r="AI9" s="1837"/>
      <c r="AJ9" s="1837"/>
      <c r="AK9" s="1837"/>
      <c r="AL9" s="1837"/>
      <c r="AM9" s="1837"/>
      <c r="AN9" s="1837"/>
      <c r="AO9" s="1837"/>
      <c r="AP9" s="1837"/>
      <c r="AQ9" s="1837"/>
      <c r="AR9" s="1837"/>
    </row>
    <row r="10" spans="2:45" ht="13.5" customHeight="1"/>
    <row r="11" spans="2:45" s="248" customFormat="1" ht="14.25" customHeight="1">
      <c r="B11" s="1516" t="s">
        <v>463</v>
      </c>
      <c r="C11" s="1517"/>
      <c r="D11" s="1517"/>
      <c r="E11" s="1520" t="s">
        <v>4</v>
      </c>
      <c r="F11" s="1520"/>
      <c r="G11" s="1520"/>
      <c r="H11" s="1520"/>
      <c r="I11" s="1520"/>
      <c r="J11" s="1520"/>
      <c r="K11" s="1520"/>
      <c r="L11" s="1520"/>
      <c r="M11" s="1520"/>
      <c r="N11" s="1520"/>
      <c r="O11" s="1520" t="s">
        <v>464</v>
      </c>
      <c r="P11" s="1520"/>
      <c r="Q11" s="1520"/>
      <c r="R11" s="1520"/>
      <c r="S11" s="1520"/>
      <c r="T11" s="1520"/>
      <c r="U11" s="1520"/>
      <c r="V11" s="1520"/>
      <c r="W11" s="1520"/>
      <c r="X11" s="1520"/>
      <c r="Y11" s="1520"/>
      <c r="Z11" s="1520"/>
      <c r="AA11" s="1520"/>
      <c r="AB11" s="1520"/>
      <c r="AC11" s="1520"/>
      <c r="AD11" s="1520"/>
      <c r="AE11" s="1520"/>
      <c r="AF11" s="1520"/>
      <c r="AG11" s="1520"/>
      <c r="AH11" s="1520"/>
      <c r="AI11" s="1520"/>
      <c r="AJ11" s="1520"/>
      <c r="AK11" s="1520"/>
      <c r="AL11" s="1520"/>
      <c r="AM11" s="1520"/>
      <c r="AN11" s="1520"/>
      <c r="AO11" s="1520"/>
      <c r="AP11" s="1520"/>
      <c r="AQ11" s="1520"/>
      <c r="AR11" s="1522"/>
    </row>
    <row r="12" spans="2:45" s="248" customFormat="1" ht="11.25">
      <c r="B12" s="1518"/>
      <c r="C12" s="1519"/>
      <c r="D12" s="1519"/>
      <c r="E12" s="1521"/>
      <c r="F12" s="1521"/>
      <c r="G12" s="1521"/>
      <c r="H12" s="1521"/>
      <c r="I12" s="1521"/>
      <c r="J12" s="1521"/>
      <c r="K12" s="1521"/>
      <c r="L12" s="1521"/>
      <c r="M12" s="1521"/>
      <c r="N12" s="1521"/>
      <c r="O12" s="1521"/>
      <c r="P12" s="1521"/>
      <c r="Q12" s="1521"/>
      <c r="R12" s="1521"/>
      <c r="S12" s="1521"/>
      <c r="T12" s="1521"/>
      <c r="U12" s="1521"/>
      <c r="V12" s="1521"/>
      <c r="W12" s="1521"/>
      <c r="X12" s="1521"/>
      <c r="Y12" s="1521"/>
      <c r="Z12" s="1521"/>
      <c r="AA12" s="1521"/>
      <c r="AB12" s="1521"/>
      <c r="AC12" s="1521"/>
      <c r="AD12" s="1521"/>
      <c r="AE12" s="1521"/>
      <c r="AF12" s="1521"/>
      <c r="AG12" s="1521"/>
      <c r="AH12" s="1521"/>
      <c r="AI12" s="1521"/>
      <c r="AJ12" s="1521"/>
      <c r="AK12" s="1521"/>
      <c r="AL12" s="1521"/>
      <c r="AM12" s="1521"/>
      <c r="AN12" s="1521"/>
      <c r="AO12" s="1521"/>
      <c r="AP12" s="1521"/>
      <c r="AQ12" s="1521"/>
      <c r="AR12" s="1523"/>
    </row>
    <row r="13" spans="2:45">
      <c r="B13" s="1512">
        <v>1</v>
      </c>
      <c r="C13" s="1513"/>
      <c r="D13" s="1513"/>
      <c r="E13" s="1838" t="s">
        <v>314</v>
      </c>
      <c r="F13" s="1839"/>
      <c r="G13" s="1840"/>
      <c r="H13" s="1839" t="s">
        <v>2</v>
      </c>
      <c r="I13" s="1840"/>
      <c r="J13" s="1840"/>
      <c r="K13" s="1839" t="s">
        <v>33</v>
      </c>
      <c r="L13" s="1840"/>
      <c r="M13" s="1840"/>
      <c r="N13" s="1841" t="s">
        <v>3</v>
      </c>
      <c r="O13" s="1842"/>
      <c r="P13" s="1842"/>
      <c r="Q13" s="1842"/>
      <c r="R13" s="1842"/>
      <c r="S13" s="1842"/>
      <c r="T13" s="1842"/>
      <c r="U13" s="1842"/>
      <c r="V13" s="1842"/>
      <c r="W13" s="1842"/>
      <c r="X13" s="1842"/>
      <c r="Y13" s="1842"/>
      <c r="Z13" s="1842"/>
      <c r="AA13" s="1842"/>
      <c r="AB13" s="1842"/>
      <c r="AC13" s="1842"/>
      <c r="AD13" s="1842"/>
      <c r="AE13" s="1842"/>
      <c r="AF13" s="1842"/>
      <c r="AG13" s="1842"/>
      <c r="AH13" s="1842"/>
      <c r="AI13" s="1842"/>
      <c r="AJ13" s="1842"/>
      <c r="AK13" s="1842"/>
      <c r="AL13" s="1842"/>
      <c r="AM13" s="1842"/>
      <c r="AN13" s="1842"/>
      <c r="AO13" s="1842"/>
      <c r="AP13" s="1842"/>
      <c r="AQ13" s="1842"/>
      <c r="AR13" s="1843"/>
    </row>
    <row r="14" spans="2:45">
      <c r="B14" s="1507"/>
      <c r="C14" s="1492"/>
      <c r="D14" s="1492"/>
      <c r="E14" s="1508"/>
      <c r="F14" s="1509"/>
      <c r="G14" s="1510"/>
      <c r="H14" s="1509"/>
      <c r="I14" s="1510"/>
      <c r="J14" s="1510"/>
      <c r="K14" s="1509"/>
      <c r="L14" s="1510"/>
      <c r="M14" s="1510"/>
      <c r="N14" s="1511"/>
      <c r="O14" s="1844"/>
      <c r="P14" s="1844"/>
      <c r="Q14" s="1844"/>
      <c r="R14" s="1844"/>
      <c r="S14" s="1844"/>
      <c r="T14" s="1844"/>
      <c r="U14" s="1844"/>
      <c r="V14" s="1844"/>
      <c r="W14" s="1844"/>
      <c r="X14" s="1844"/>
      <c r="Y14" s="1844"/>
      <c r="Z14" s="1844"/>
      <c r="AA14" s="1844"/>
      <c r="AB14" s="1844"/>
      <c r="AC14" s="1844"/>
      <c r="AD14" s="1844"/>
      <c r="AE14" s="1844"/>
      <c r="AF14" s="1844"/>
      <c r="AG14" s="1844"/>
      <c r="AH14" s="1844"/>
      <c r="AI14" s="1844"/>
      <c r="AJ14" s="1844"/>
      <c r="AK14" s="1844"/>
      <c r="AL14" s="1844"/>
      <c r="AM14" s="1844"/>
      <c r="AN14" s="1844"/>
      <c r="AO14" s="1844"/>
      <c r="AP14" s="1844"/>
      <c r="AQ14" s="1844"/>
      <c r="AR14" s="1845"/>
    </row>
    <row r="15" spans="2:45" ht="13.5" customHeight="1">
      <c r="B15" s="1491">
        <v>2</v>
      </c>
      <c r="C15" s="1492"/>
      <c r="D15" s="1492"/>
      <c r="E15" s="1495" t="s">
        <v>314</v>
      </c>
      <c r="F15" s="1496"/>
      <c r="G15" s="1499"/>
      <c r="H15" s="1496" t="s">
        <v>2</v>
      </c>
      <c r="I15" s="1499"/>
      <c r="J15" s="1499"/>
      <c r="K15" s="1496" t="s">
        <v>33</v>
      </c>
      <c r="L15" s="1499"/>
      <c r="M15" s="1499"/>
      <c r="N15" s="1501" t="s">
        <v>3</v>
      </c>
      <c r="O15" s="1844"/>
      <c r="P15" s="1846"/>
      <c r="Q15" s="1846"/>
      <c r="R15" s="1846"/>
      <c r="S15" s="1846"/>
      <c r="T15" s="1846"/>
      <c r="U15" s="1846"/>
      <c r="V15" s="1846"/>
      <c r="W15" s="1846"/>
      <c r="X15" s="1846"/>
      <c r="Y15" s="1846"/>
      <c r="Z15" s="1846"/>
      <c r="AA15" s="1846"/>
      <c r="AB15" s="1846"/>
      <c r="AC15" s="1846"/>
      <c r="AD15" s="1846"/>
      <c r="AE15" s="1846"/>
      <c r="AF15" s="1846"/>
      <c r="AG15" s="1846"/>
      <c r="AH15" s="1846"/>
      <c r="AI15" s="1846"/>
      <c r="AJ15" s="1846"/>
      <c r="AK15" s="1846"/>
      <c r="AL15" s="1846"/>
      <c r="AM15" s="1846"/>
      <c r="AN15" s="1846"/>
      <c r="AO15" s="1846"/>
      <c r="AP15" s="1846"/>
      <c r="AQ15" s="1846"/>
      <c r="AR15" s="1847"/>
    </row>
    <row r="16" spans="2:45" ht="13.5" customHeight="1">
      <c r="B16" s="1507"/>
      <c r="C16" s="1492"/>
      <c r="D16" s="1492"/>
      <c r="E16" s="1508"/>
      <c r="F16" s="1509"/>
      <c r="G16" s="1510"/>
      <c r="H16" s="1509"/>
      <c r="I16" s="1510"/>
      <c r="J16" s="1510"/>
      <c r="K16" s="1509"/>
      <c r="L16" s="1510"/>
      <c r="M16" s="1510"/>
      <c r="N16" s="1511"/>
      <c r="O16" s="1846"/>
      <c r="P16" s="1846"/>
      <c r="Q16" s="1846"/>
      <c r="R16" s="1846"/>
      <c r="S16" s="1846"/>
      <c r="T16" s="1846"/>
      <c r="U16" s="1846"/>
      <c r="V16" s="1846"/>
      <c r="W16" s="1846"/>
      <c r="X16" s="1846"/>
      <c r="Y16" s="1846"/>
      <c r="Z16" s="1846"/>
      <c r="AA16" s="1846"/>
      <c r="AB16" s="1846"/>
      <c r="AC16" s="1846"/>
      <c r="AD16" s="1846"/>
      <c r="AE16" s="1846"/>
      <c r="AF16" s="1846"/>
      <c r="AG16" s="1846"/>
      <c r="AH16" s="1846"/>
      <c r="AI16" s="1846"/>
      <c r="AJ16" s="1846"/>
      <c r="AK16" s="1846"/>
      <c r="AL16" s="1846"/>
      <c r="AM16" s="1846"/>
      <c r="AN16" s="1846"/>
      <c r="AO16" s="1846"/>
      <c r="AP16" s="1846"/>
      <c r="AQ16" s="1846"/>
      <c r="AR16" s="1847"/>
    </row>
    <row r="17" spans="2:46" ht="13.5" customHeight="1">
      <c r="B17" s="1491">
        <v>3</v>
      </c>
      <c r="C17" s="1492"/>
      <c r="D17" s="1492"/>
      <c r="E17" s="1495" t="s">
        <v>314</v>
      </c>
      <c r="F17" s="1496"/>
      <c r="G17" s="1499"/>
      <c r="H17" s="1496" t="s">
        <v>2</v>
      </c>
      <c r="I17" s="1499"/>
      <c r="J17" s="1499"/>
      <c r="K17" s="1496" t="s">
        <v>33</v>
      </c>
      <c r="L17" s="1499"/>
      <c r="M17" s="1499"/>
      <c r="N17" s="1501" t="s">
        <v>3</v>
      </c>
      <c r="O17" s="1844"/>
      <c r="P17" s="1846"/>
      <c r="Q17" s="1846"/>
      <c r="R17" s="1846"/>
      <c r="S17" s="1846"/>
      <c r="T17" s="1846"/>
      <c r="U17" s="1846"/>
      <c r="V17" s="1846"/>
      <c r="W17" s="1846"/>
      <c r="X17" s="1846"/>
      <c r="Y17" s="1846"/>
      <c r="Z17" s="1846"/>
      <c r="AA17" s="1846"/>
      <c r="AB17" s="1846"/>
      <c r="AC17" s="1846"/>
      <c r="AD17" s="1846"/>
      <c r="AE17" s="1846"/>
      <c r="AF17" s="1846"/>
      <c r="AG17" s="1846"/>
      <c r="AH17" s="1846"/>
      <c r="AI17" s="1846"/>
      <c r="AJ17" s="1846"/>
      <c r="AK17" s="1846"/>
      <c r="AL17" s="1846"/>
      <c r="AM17" s="1846"/>
      <c r="AN17" s="1846"/>
      <c r="AO17" s="1846"/>
      <c r="AP17" s="1846"/>
      <c r="AQ17" s="1846"/>
      <c r="AR17" s="1847"/>
    </row>
    <row r="18" spans="2:46" ht="13.5" customHeight="1">
      <c r="B18" s="1507"/>
      <c r="C18" s="1492"/>
      <c r="D18" s="1492"/>
      <c r="E18" s="1508"/>
      <c r="F18" s="1509"/>
      <c r="G18" s="1510"/>
      <c r="H18" s="1509"/>
      <c r="I18" s="1510"/>
      <c r="J18" s="1510"/>
      <c r="K18" s="1509"/>
      <c r="L18" s="1510"/>
      <c r="M18" s="1510"/>
      <c r="N18" s="1511"/>
      <c r="O18" s="1846"/>
      <c r="P18" s="1846"/>
      <c r="Q18" s="1846"/>
      <c r="R18" s="1846"/>
      <c r="S18" s="1846"/>
      <c r="T18" s="1846"/>
      <c r="U18" s="1846"/>
      <c r="V18" s="1846"/>
      <c r="W18" s="1846"/>
      <c r="X18" s="1846"/>
      <c r="Y18" s="1846"/>
      <c r="Z18" s="1846"/>
      <c r="AA18" s="1846"/>
      <c r="AB18" s="1846"/>
      <c r="AC18" s="1846"/>
      <c r="AD18" s="1846"/>
      <c r="AE18" s="1846"/>
      <c r="AF18" s="1846"/>
      <c r="AG18" s="1846"/>
      <c r="AH18" s="1846"/>
      <c r="AI18" s="1846"/>
      <c r="AJ18" s="1846"/>
      <c r="AK18" s="1846"/>
      <c r="AL18" s="1846"/>
      <c r="AM18" s="1846"/>
      <c r="AN18" s="1846"/>
      <c r="AO18" s="1846"/>
      <c r="AP18" s="1846"/>
      <c r="AQ18" s="1846"/>
      <c r="AR18" s="1847"/>
    </row>
    <row r="19" spans="2:46" ht="13.5" customHeight="1">
      <c r="B19" s="1491">
        <v>4</v>
      </c>
      <c r="C19" s="1492"/>
      <c r="D19" s="1492"/>
      <c r="E19" s="1495" t="s">
        <v>314</v>
      </c>
      <c r="F19" s="1496"/>
      <c r="G19" s="1499"/>
      <c r="H19" s="1496" t="s">
        <v>2</v>
      </c>
      <c r="I19" s="1499"/>
      <c r="J19" s="1499"/>
      <c r="K19" s="1496" t="s">
        <v>33</v>
      </c>
      <c r="L19" s="1499"/>
      <c r="M19" s="1499"/>
      <c r="N19" s="1501" t="s">
        <v>3</v>
      </c>
      <c r="O19" s="1844"/>
      <c r="P19" s="1846"/>
      <c r="Q19" s="1846"/>
      <c r="R19" s="1846"/>
      <c r="S19" s="1846"/>
      <c r="T19" s="1846"/>
      <c r="U19" s="1846"/>
      <c r="V19" s="1846"/>
      <c r="W19" s="1846"/>
      <c r="X19" s="1846"/>
      <c r="Y19" s="1846"/>
      <c r="Z19" s="1846"/>
      <c r="AA19" s="1846"/>
      <c r="AB19" s="1846"/>
      <c r="AC19" s="1846"/>
      <c r="AD19" s="1846"/>
      <c r="AE19" s="1846"/>
      <c r="AF19" s="1846"/>
      <c r="AG19" s="1846"/>
      <c r="AH19" s="1846"/>
      <c r="AI19" s="1846"/>
      <c r="AJ19" s="1846"/>
      <c r="AK19" s="1846"/>
      <c r="AL19" s="1846"/>
      <c r="AM19" s="1846"/>
      <c r="AN19" s="1846"/>
      <c r="AO19" s="1846"/>
      <c r="AP19" s="1846"/>
      <c r="AQ19" s="1846"/>
      <c r="AR19" s="1847"/>
    </row>
    <row r="20" spans="2:46" ht="13.5" customHeight="1">
      <c r="B20" s="1507"/>
      <c r="C20" s="1492"/>
      <c r="D20" s="1492"/>
      <c r="E20" s="1508"/>
      <c r="F20" s="1509"/>
      <c r="G20" s="1510"/>
      <c r="H20" s="1509"/>
      <c r="I20" s="1510"/>
      <c r="J20" s="1510"/>
      <c r="K20" s="1509"/>
      <c r="L20" s="1510"/>
      <c r="M20" s="1510"/>
      <c r="N20" s="1511"/>
      <c r="O20" s="1846"/>
      <c r="P20" s="1846"/>
      <c r="Q20" s="1846"/>
      <c r="R20" s="1846"/>
      <c r="S20" s="1846"/>
      <c r="T20" s="1846"/>
      <c r="U20" s="1846"/>
      <c r="V20" s="1846"/>
      <c r="W20" s="1846"/>
      <c r="X20" s="1846"/>
      <c r="Y20" s="1846"/>
      <c r="Z20" s="1846"/>
      <c r="AA20" s="1846"/>
      <c r="AB20" s="1846"/>
      <c r="AC20" s="1846"/>
      <c r="AD20" s="1846"/>
      <c r="AE20" s="1846"/>
      <c r="AF20" s="1846"/>
      <c r="AG20" s="1846"/>
      <c r="AH20" s="1846"/>
      <c r="AI20" s="1846"/>
      <c r="AJ20" s="1846"/>
      <c r="AK20" s="1846"/>
      <c r="AL20" s="1846"/>
      <c r="AM20" s="1846"/>
      <c r="AN20" s="1846"/>
      <c r="AO20" s="1846"/>
      <c r="AP20" s="1846"/>
      <c r="AQ20" s="1846"/>
      <c r="AR20" s="1847"/>
    </row>
    <row r="21" spans="2:46" ht="13.5" customHeight="1">
      <c r="B21" s="1491">
        <v>5</v>
      </c>
      <c r="C21" s="1492"/>
      <c r="D21" s="1492"/>
      <c r="E21" s="1495" t="s">
        <v>314</v>
      </c>
      <c r="F21" s="1496"/>
      <c r="G21" s="1499"/>
      <c r="H21" s="1496" t="s">
        <v>2</v>
      </c>
      <c r="I21" s="1499"/>
      <c r="J21" s="1499"/>
      <c r="K21" s="1496" t="s">
        <v>33</v>
      </c>
      <c r="L21" s="1499"/>
      <c r="M21" s="1499"/>
      <c r="N21" s="1501" t="s">
        <v>3</v>
      </c>
      <c r="O21" s="1844"/>
      <c r="P21" s="1846"/>
      <c r="Q21" s="1846"/>
      <c r="R21" s="1846"/>
      <c r="S21" s="1846"/>
      <c r="T21" s="1846"/>
      <c r="U21" s="1846"/>
      <c r="V21" s="1846"/>
      <c r="W21" s="1846"/>
      <c r="X21" s="1846"/>
      <c r="Y21" s="1846"/>
      <c r="Z21" s="1846"/>
      <c r="AA21" s="1846"/>
      <c r="AB21" s="1846"/>
      <c r="AC21" s="1846"/>
      <c r="AD21" s="1846"/>
      <c r="AE21" s="1846"/>
      <c r="AF21" s="1846"/>
      <c r="AG21" s="1846"/>
      <c r="AH21" s="1846"/>
      <c r="AI21" s="1846"/>
      <c r="AJ21" s="1846"/>
      <c r="AK21" s="1846"/>
      <c r="AL21" s="1846"/>
      <c r="AM21" s="1846"/>
      <c r="AN21" s="1846"/>
      <c r="AO21" s="1846"/>
      <c r="AP21" s="1846"/>
      <c r="AQ21" s="1846"/>
      <c r="AR21" s="1847"/>
    </row>
    <row r="22" spans="2:46" ht="13.5" customHeight="1">
      <c r="B22" s="1507"/>
      <c r="C22" s="1492"/>
      <c r="D22" s="1492"/>
      <c r="E22" s="1508"/>
      <c r="F22" s="1509"/>
      <c r="G22" s="1510"/>
      <c r="H22" s="1509"/>
      <c r="I22" s="1510"/>
      <c r="J22" s="1510"/>
      <c r="K22" s="1509"/>
      <c r="L22" s="1510"/>
      <c r="M22" s="1510"/>
      <c r="N22" s="1511"/>
      <c r="O22" s="1846"/>
      <c r="P22" s="1846"/>
      <c r="Q22" s="1846"/>
      <c r="R22" s="1846"/>
      <c r="S22" s="1846"/>
      <c r="T22" s="1846"/>
      <c r="U22" s="1846"/>
      <c r="V22" s="1846"/>
      <c r="W22" s="1846"/>
      <c r="X22" s="1846"/>
      <c r="Y22" s="1846"/>
      <c r="Z22" s="1846"/>
      <c r="AA22" s="1846"/>
      <c r="AB22" s="1846"/>
      <c r="AC22" s="1846"/>
      <c r="AD22" s="1846"/>
      <c r="AE22" s="1846"/>
      <c r="AF22" s="1846"/>
      <c r="AG22" s="1846"/>
      <c r="AH22" s="1846"/>
      <c r="AI22" s="1846"/>
      <c r="AJ22" s="1846"/>
      <c r="AK22" s="1846"/>
      <c r="AL22" s="1846"/>
      <c r="AM22" s="1846"/>
      <c r="AN22" s="1846"/>
      <c r="AO22" s="1846"/>
      <c r="AP22" s="1846"/>
      <c r="AQ22" s="1846"/>
      <c r="AR22" s="1847"/>
      <c r="AS22" s="449"/>
      <c r="AT22" s="449"/>
    </row>
    <row r="23" spans="2:46" ht="13.5" customHeight="1">
      <c r="B23" s="1491">
        <v>6</v>
      </c>
      <c r="C23" s="1492"/>
      <c r="D23" s="1492"/>
      <c r="E23" s="1495" t="s">
        <v>314</v>
      </c>
      <c r="F23" s="1496"/>
      <c r="G23" s="1499"/>
      <c r="H23" s="1496" t="s">
        <v>2</v>
      </c>
      <c r="I23" s="1499"/>
      <c r="J23" s="1499"/>
      <c r="K23" s="1496" t="s">
        <v>33</v>
      </c>
      <c r="L23" s="1499"/>
      <c r="M23" s="1499"/>
      <c r="N23" s="1501" t="s">
        <v>3</v>
      </c>
      <c r="O23" s="1848"/>
      <c r="P23" s="1849"/>
      <c r="Q23" s="1849"/>
      <c r="R23" s="1849"/>
      <c r="S23" s="1849"/>
      <c r="T23" s="1849"/>
      <c r="U23" s="1849"/>
      <c r="V23" s="1849"/>
      <c r="W23" s="1849"/>
      <c r="X23" s="1849"/>
      <c r="Y23" s="1849"/>
      <c r="Z23" s="1849"/>
      <c r="AA23" s="1849"/>
      <c r="AB23" s="1849"/>
      <c r="AC23" s="1849"/>
      <c r="AD23" s="1849"/>
      <c r="AE23" s="1849"/>
      <c r="AF23" s="1849"/>
      <c r="AG23" s="1849"/>
      <c r="AH23" s="1849"/>
      <c r="AI23" s="1849"/>
      <c r="AJ23" s="1849"/>
      <c r="AK23" s="1849"/>
      <c r="AL23" s="1849"/>
      <c r="AM23" s="1849"/>
      <c r="AN23" s="1849"/>
      <c r="AO23" s="1849"/>
      <c r="AP23" s="1849"/>
      <c r="AQ23" s="1849"/>
      <c r="AR23" s="1850"/>
      <c r="AS23" s="449"/>
      <c r="AT23" s="449"/>
    </row>
    <row r="24" spans="2:46" ht="13.5" customHeight="1">
      <c r="B24" s="1507"/>
      <c r="C24" s="1492"/>
      <c r="D24" s="1492"/>
      <c r="E24" s="1508"/>
      <c r="F24" s="1509"/>
      <c r="G24" s="1510"/>
      <c r="H24" s="1509"/>
      <c r="I24" s="1510"/>
      <c r="J24" s="1510"/>
      <c r="K24" s="1509"/>
      <c r="L24" s="1510"/>
      <c r="M24" s="1510"/>
      <c r="N24" s="1511"/>
      <c r="O24" s="1849"/>
      <c r="P24" s="1849"/>
      <c r="Q24" s="1849"/>
      <c r="R24" s="1849"/>
      <c r="S24" s="1849"/>
      <c r="T24" s="1849"/>
      <c r="U24" s="1849"/>
      <c r="V24" s="1849"/>
      <c r="W24" s="1849"/>
      <c r="X24" s="1849"/>
      <c r="Y24" s="1849"/>
      <c r="Z24" s="1849"/>
      <c r="AA24" s="1849"/>
      <c r="AB24" s="1849"/>
      <c r="AC24" s="1849"/>
      <c r="AD24" s="1849"/>
      <c r="AE24" s="1849"/>
      <c r="AF24" s="1849"/>
      <c r="AG24" s="1849"/>
      <c r="AH24" s="1849"/>
      <c r="AI24" s="1849"/>
      <c r="AJ24" s="1849"/>
      <c r="AK24" s="1849"/>
      <c r="AL24" s="1849"/>
      <c r="AM24" s="1849"/>
      <c r="AN24" s="1849"/>
      <c r="AO24" s="1849"/>
      <c r="AP24" s="1849"/>
      <c r="AQ24" s="1849"/>
      <c r="AR24" s="1850"/>
      <c r="AS24" s="449"/>
      <c r="AT24" s="449"/>
    </row>
    <row r="25" spans="2:46" ht="13.5" customHeight="1">
      <c r="B25" s="1491">
        <v>7</v>
      </c>
      <c r="C25" s="1492"/>
      <c r="D25" s="1492"/>
      <c r="E25" s="1495" t="s">
        <v>314</v>
      </c>
      <c r="F25" s="1496"/>
      <c r="G25" s="1499"/>
      <c r="H25" s="1496" t="s">
        <v>2</v>
      </c>
      <c r="I25" s="1499"/>
      <c r="J25" s="1499"/>
      <c r="K25" s="1496" t="s">
        <v>33</v>
      </c>
      <c r="L25" s="1499"/>
      <c r="M25" s="1499"/>
      <c r="N25" s="1501" t="s">
        <v>3</v>
      </c>
      <c r="O25" s="1851"/>
      <c r="P25" s="1852"/>
      <c r="Q25" s="1852"/>
      <c r="R25" s="1852"/>
      <c r="S25" s="1852"/>
      <c r="T25" s="1852"/>
      <c r="U25" s="1852"/>
      <c r="V25" s="1852"/>
      <c r="W25" s="1852"/>
      <c r="X25" s="1852"/>
      <c r="Y25" s="1852"/>
      <c r="Z25" s="1852"/>
      <c r="AA25" s="1852"/>
      <c r="AB25" s="1852"/>
      <c r="AC25" s="1852"/>
      <c r="AD25" s="1852"/>
      <c r="AE25" s="1852"/>
      <c r="AF25" s="1852"/>
      <c r="AG25" s="1852"/>
      <c r="AH25" s="1852"/>
      <c r="AI25" s="1852"/>
      <c r="AJ25" s="1852"/>
      <c r="AK25" s="1852"/>
      <c r="AL25" s="1852"/>
      <c r="AM25" s="1852"/>
      <c r="AN25" s="1852"/>
      <c r="AO25" s="1852"/>
      <c r="AP25" s="1852"/>
      <c r="AQ25" s="1852"/>
      <c r="AR25" s="1853"/>
      <c r="AS25" s="449"/>
      <c r="AT25" s="449"/>
    </row>
    <row r="26" spans="2:46" ht="13.5" customHeight="1">
      <c r="B26" s="1507"/>
      <c r="C26" s="1492"/>
      <c r="D26" s="1492"/>
      <c r="E26" s="1508"/>
      <c r="F26" s="1509"/>
      <c r="G26" s="1510"/>
      <c r="H26" s="1509"/>
      <c r="I26" s="1510"/>
      <c r="J26" s="1510"/>
      <c r="K26" s="1509"/>
      <c r="L26" s="1510"/>
      <c r="M26" s="1510"/>
      <c r="N26" s="1511"/>
      <c r="O26" s="1852"/>
      <c r="P26" s="1852"/>
      <c r="Q26" s="1852"/>
      <c r="R26" s="1852"/>
      <c r="S26" s="1852"/>
      <c r="T26" s="1852"/>
      <c r="U26" s="1852"/>
      <c r="V26" s="1852"/>
      <c r="W26" s="1852"/>
      <c r="X26" s="1852"/>
      <c r="Y26" s="1852"/>
      <c r="Z26" s="1852"/>
      <c r="AA26" s="1852"/>
      <c r="AB26" s="1852"/>
      <c r="AC26" s="1852"/>
      <c r="AD26" s="1852"/>
      <c r="AE26" s="1852"/>
      <c r="AF26" s="1852"/>
      <c r="AG26" s="1852"/>
      <c r="AH26" s="1852"/>
      <c r="AI26" s="1852"/>
      <c r="AJ26" s="1852"/>
      <c r="AK26" s="1852"/>
      <c r="AL26" s="1852"/>
      <c r="AM26" s="1852"/>
      <c r="AN26" s="1852"/>
      <c r="AO26" s="1852"/>
      <c r="AP26" s="1852"/>
      <c r="AQ26" s="1852"/>
      <c r="AR26" s="1853"/>
      <c r="AS26" s="449"/>
      <c r="AT26" s="449"/>
    </row>
    <row r="27" spans="2:46" ht="13.5" customHeight="1">
      <c r="B27" s="1491">
        <v>8</v>
      </c>
      <c r="C27" s="1492"/>
      <c r="D27" s="1492"/>
      <c r="E27" s="1495" t="s">
        <v>314</v>
      </c>
      <c r="F27" s="1496"/>
      <c r="G27" s="1499"/>
      <c r="H27" s="1496" t="s">
        <v>2</v>
      </c>
      <c r="I27" s="1499"/>
      <c r="J27" s="1499"/>
      <c r="K27" s="1496" t="s">
        <v>33</v>
      </c>
      <c r="L27" s="1499"/>
      <c r="M27" s="1499"/>
      <c r="N27" s="1501" t="s">
        <v>3</v>
      </c>
      <c r="O27" s="1851"/>
      <c r="P27" s="1852"/>
      <c r="Q27" s="1852"/>
      <c r="R27" s="1852"/>
      <c r="S27" s="1852"/>
      <c r="T27" s="1852"/>
      <c r="U27" s="1852"/>
      <c r="V27" s="1852"/>
      <c r="W27" s="1852"/>
      <c r="X27" s="1852"/>
      <c r="Y27" s="1852"/>
      <c r="Z27" s="1852"/>
      <c r="AA27" s="1852"/>
      <c r="AB27" s="1852"/>
      <c r="AC27" s="1852"/>
      <c r="AD27" s="1852"/>
      <c r="AE27" s="1852"/>
      <c r="AF27" s="1852"/>
      <c r="AG27" s="1852"/>
      <c r="AH27" s="1852"/>
      <c r="AI27" s="1852"/>
      <c r="AJ27" s="1852"/>
      <c r="AK27" s="1852"/>
      <c r="AL27" s="1852"/>
      <c r="AM27" s="1852"/>
      <c r="AN27" s="1852"/>
      <c r="AO27" s="1852"/>
      <c r="AP27" s="1852"/>
      <c r="AQ27" s="1852"/>
      <c r="AR27" s="1853"/>
      <c r="AS27" s="449"/>
      <c r="AT27" s="449"/>
    </row>
    <row r="28" spans="2:46" ht="13.5" customHeight="1">
      <c r="B28" s="1507"/>
      <c r="C28" s="1492"/>
      <c r="D28" s="1492"/>
      <c r="E28" s="1508"/>
      <c r="F28" s="1509"/>
      <c r="G28" s="1510"/>
      <c r="H28" s="1509"/>
      <c r="I28" s="1510"/>
      <c r="J28" s="1510"/>
      <c r="K28" s="1509"/>
      <c r="L28" s="1510"/>
      <c r="M28" s="1510"/>
      <c r="N28" s="1511"/>
      <c r="O28" s="1852"/>
      <c r="P28" s="1852"/>
      <c r="Q28" s="1852"/>
      <c r="R28" s="1852"/>
      <c r="S28" s="1852"/>
      <c r="T28" s="1852"/>
      <c r="U28" s="1852"/>
      <c r="V28" s="1852"/>
      <c r="W28" s="1852"/>
      <c r="X28" s="1852"/>
      <c r="Y28" s="1852"/>
      <c r="Z28" s="1852"/>
      <c r="AA28" s="1852"/>
      <c r="AB28" s="1852"/>
      <c r="AC28" s="1852"/>
      <c r="AD28" s="1852"/>
      <c r="AE28" s="1852"/>
      <c r="AF28" s="1852"/>
      <c r="AG28" s="1852"/>
      <c r="AH28" s="1852"/>
      <c r="AI28" s="1852"/>
      <c r="AJ28" s="1852"/>
      <c r="AK28" s="1852"/>
      <c r="AL28" s="1852"/>
      <c r="AM28" s="1852"/>
      <c r="AN28" s="1852"/>
      <c r="AO28" s="1852"/>
      <c r="AP28" s="1852"/>
      <c r="AQ28" s="1852"/>
      <c r="AR28" s="1853"/>
      <c r="AS28" s="449"/>
      <c r="AT28" s="449"/>
    </row>
    <row r="29" spans="2:46" ht="13.5" customHeight="1">
      <c r="B29" s="1491">
        <v>9</v>
      </c>
      <c r="C29" s="1492"/>
      <c r="D29" s="1492"/>
      <c r="E29" s="1495" t="s">
        <v>314</v>
      </c>
      <c r="F29" s="1496"/>
      <c r="G29" s="1499"/>
      <c r="H29" s="1496" t="s">
        <v>2</v>
      </c>
      <c r="I29" s="1499"/>
      <c r="J29" s="1499"/>
      <c r="K29" s="1496" t="s">
        <v>33</v>
      </c>
      <c r="L29" s="1499"/>
      <c r="M29" s="1499"/>
      <c r="N29" s="1501" t="s">
        <v>3</v>
      </c>
      <c r="O29" s="1851"/>
      <c r="P29" s="1852"/>
      <c r="Q29" s="1852"/>
      <c r="R29" s="1852"/>
      <c r="S29" s="1852"/>
      <c r="T29" s="1852"/>
      <c r="U29" s="1852"/>
      <c r="V29" s="1852"/>
      <c r="W29" s="1852"/>
      <c r="X29" s="1852"/>
      <c r="Y29" s="1852"/>
      <c r="Z29" s="1852"/>
      <c r="AA29" s="1852"/>
      <c r="AB29" s="1852"/>
      <c r="AC29" s="1852"/>
      <c r="AD29" s="1852"/>
      <c r="AE29" s="1852"/>
      <c r="AF29" s="1852"/>
      <c r="AG29" s="1852"/>
      <c r="AH29" s="1852"/>
      <c r="AI29" s="1852"/>
      <c r="AJ29" s="1852"/>
      <c r="AK29" s="1852"/>
      <c r="AL29" s="1852"/>
      <c r="AM29" s="1852"/>
      <c r="AN29" s="1852"/>
      <c r="AO29" s="1852"/>
      <c r="AP29" s="1852"/>
      <c r="AQ29" s="1852"/>
      <c r="AR29" s="1853"/>
      <c r="AS29" s="449"/>
      <c r="AT29" s="449"/>
    </row>
    <row r="30" spans="2:46" ht="13.5" customHeight="1">
      <c r="B30" s="1507"/>
      <c r="C30" s="1492"/>
      <c r="D30" s="1492"/>
      <c r="E30" s="1508"/>
      <c r="F30" s="1509"/>
      <c r="G30" s="1510"/>
      <c r="H30" s="1509"/>
      <c r="I30" s="1510"/>
      <c r="J30" s="1510"/>
      <c r="K30" s="1509"/>
      <c r="L30" s="1510"/>
      <c r="M30" s="1510"/>
      <c r="N30" s="1511"/>
      <c r="O30" s="1852"/>
      <c r="P30" s="1852"/>
      <c r="Q30" s="1852"/>
      <c r="R30" s="1852"/>
      <c r="S30" s="1852"/>
      <c r="T30" s="1852"/>
      <c r="U30" s="1852"/>
      <c r="V30" s="1852"/>
      <c r="W30" s="1852"/>
      <c r="X30" s="1852"/>
      <c r="Y30" s="1852"/>
      <c r="Z30" s="1852"/>
      <c r="AA30" s="1852"/>
      <c r="AB30" s="1852"/>
      <c r="AC30" s="1852"/>
      <c r="AD30" s="1852"/>
      <c r="AE30" s="1852"/>
      <c r="AF30" s="1852"/>
      <c r="AG30" s="1852"/>
      <c r="AH30" s="1852"/>
      <c r="AI30" s="1852"/>
      <c r="AJ30" s="1852"/>
      <c r="AK30" s="1852"/>
      <c r="AL30" s="1852"/>
      <c r="AM30" s="1852"/>
      <c r="AN30" s="1852"/>
      <c r="AO30" s="1852"/>
      <c r="AP30" s="1852"/>
      <c r="AQ30" s="1852"/>
      <c r="AR30" s="1853"/>
      <c r="AS30" s="449"/>
      <c r="AT30" s="449"/>
    </row>
    <row r="31" spans="2:46" ht="13.5" customHeight="1">
      <c r="B31" s="1491">
        <v>10</v>
      </c>
      <c r="C31" s="1492"/>
      <c r="D31" s="1492"/>
      <c r="E31" s="1495" t="s">
        <v>314</v>
      </c>
      <c r="F31" s="1496"/>
      <c r="G31" s="1499"/>
      <c r="H31" s="1496" t="s">
        <v>2</v>
      </c>
      <c r="I31" s="1499"/>
      <c r="J31" s="1499"/>
      <c r="K31" s="1496" t="s">
        <v>33</v>
      </c>
      <c r="L31" s="1499"/>
      <c r="M31" s="1499"/>
      <c r="N31" s="1501" t="s">
        <v>3</v>
      </c>
      <c r="O31" s="1851"/>
      <c r="P31" s="1852"/>
      <c r="Q31" s="1852"/>
      <c r="R31" s="1852"/>
      <c r="S31" s="1852"/>
      <c r="T31" s="1852"/>
      <c r="U31" s="1852"/>
      <c r="V31" s="1852"/>
      <c r="W31" s="1852"/>
      <c r="X31" s="1852"/>
      <c r="Y31" s="1852"/>
      <c r="Z31" s="1852"/>
      <c r="AA31" s="1852"/>
      <c r="AB31" s="1852"/>
      <c r="AC31" s="1852"/>
      <c r="AD31" s="1852"/>
      <c r="AE31" s="1852"/>
      <c r="AF31" s="1852"/>
      <c r="AG31" s="1852"/>
      <c r="AH31" s="1852"/>
      <c r="AI31" s="1852"/>
      <c r="AJ31" s="1852"/>
      <c r="AK31" s="1852"/>
      <c r="AL31" s="1852"/>
      <c r="AM31" s="1852"/>
      <c r="AN31" s="1852"/>
      <c r="AO31" s="1852"/>
      <c r="AP31" s="1852"/>
      <c r="AQ31" s="1852"/>
      <c r="AR31" s="1853"/>
      <c r="AS31" s="449"/>
      <c r="AT31" s="449"/>
    </row>
    <row r="32" spans="2:46" ht="13.5" customHeight="1">
      <c r="B32" s="1507"/>
      <c r="C32" s="1492"/>
      <c r="D32" s="1492"/>
      <c r="E32" s="1508"/>
      <c r="F32" s="1509"/>
      <c r="G32" s="1510"/>
      <c r="H32" s="1509"/>
      <c r="I32" s="1510"/>
      <c r="J32" s="1510"/>
      <c r="K32" s="1509"/>
      <c r="L32" s="1510"/>
      <c r="M32" s="1510"/>
      <c r="N32" s="1511"/>
      <c r="O32" s="1852"/>
      <c r="P32" s="1852"/>
      <c r="Q32" s="1852"/>
      <c r="R32" s="1852"/>
      <c r="S32" s="1852"/>
      <c r="T32" s="1852"/>
      <c r="U32" s="1852"/>
      <c r="V32" s="1852"/>
      <c r="W32" s="1852"/>
      <c r="X32" s="1852"/>
      <c r="Y32" s="1852"/>
      <c r="Z32" s="1852"/>
      <c r="AA32" s="1852"/>
      <c r="AB32" s="1852"/>
      <c r="AC32" s="1852"/>
      <c r="AD32" s="1852"/>
      <c r="AE32" s="1852"/>
      <c r="AF32" s="1852"/>
      <c r="AG32" s="1852"/>
      <c r="AH32" s="1852"/>
      <c r="AI32" s="1852"/>
      <c r="AJ32" s="1852"/>
      <c r="AK32" s="1852"/>
      <c r="AL32" s="1852"/>
      <c r="AM32" s="1852"/>
      <c r="AN32" s="1852"/>
      <c r="AO32" s="1852"/>
      <c r="AP32" s="1852"/>
      <c r="AQ32" s="1852"/>
      <c r="AR32" s="1853"/>
      <c r="AS32" s="449"/>
      <c r="AT32" s="449"/>
    </row>
    <row r="33" spans="2:46" ht="13.5" customHeight="1">
      <c r="B33" s="1491">
        <v>11</v>
      </c>
      <c r="C33" s="1492"/>
      <c r="D33" s="1492"/>
      <c r="E33" s="1495" t="s">
        <v>314</v>
      </c>
      <c r="F33" s="1496"/>
      <c r="G33" s="1499"/>
      <c r="H33" s="1496" t="s">
        <v>2</v>
      </c>
      <c r="I33" s="1499"/>
      <c r="J33" s="1499"/>
      <c r="K33" s="1496" t="s">
        <v>33</v>
      </c>
      <c r="L33" s="1499"/>
      <c r="M33" s="1499"/>
      <c r="N33" s="1501" t="s">
        <v>3</v>
      </c>
      <c r="O33" s="1851"/>
      <c r="P33" s="1852"/>
      <c r="Q33" s="1852"/>
      <c r="R33" s="1852"/>
      <c r="S33" s="1852"/>
      <c r="T33" s="1852"/>
      <c r="U33" s="1852"/>
      <c r="V33" s="1852"/>
      <c r="W33" s="1852"/>
      <c r="X33" s="1852"/>
      <c r="Y33" s="1852"/>
      <c r="Z33" s="1852"/>
      <c r="AA33" s="1852"/>
      <c r="AB33" s="1852"/>
      <c r="AC33" s="1852"/>
      <c r="AD33" s="1852"/>
      <c r="AE33" s="1852"/>
      <c r="AF33" s="1852"/>
      <c r="AG33" s="1852"/>
      <c r="AH33" s="1852"/>
      <c r="AI33" s="1852"/>
      <c r="AJ33" s="1852"/>
      <c r="AK33" s="1852"/>
      <c r="AL33" s="1852"/>
      <c r="AM33" s="1852"/>
      <c r="AN33" s="1852"/>
      <c r="AO33" s="1852"/>
      <c r="AP33" s="1852"/>
      <c r="AQ33" s="1852"/>
      <c r="AR33" s="1853"/>
      <c r="AS33" s="449"/>
      <c r="AT33" s="449"/>
    </row>
    <row r="34" spans="2:46" ht="13.5" customHeight="1">
      <c r="B34" s="1507"/>
      <c r="C34" s="1492"/>
      <c r="D34" s="1492"/>
      <c r="E34" s="1508"/>
      <c r="F34" s="1509"/>
      <c r="G34" s="1510"/>
      <c r="H34" s="1509"/>
      <c r="I34" s="1510"/>
      <c r="J34" s="1510"/>
      <c r="K34" s="1509"/>
      <c r="L34" s="1510"/>
      <c r="M34" s="1510"/>
      <c r="N34" s="1511"/>
      <c r="O34" s="1852"/>
      <c r="P34" s="1852"/>
      <c r="Q34" s="1852"/>
      <c r="R34" s="1852"/>
      <c r="S34" s="1852"/>
      <c r="T34" s="1852"/>
      <c r="U34" s="1852"/>
      <c r="V34" s="1852"/>
      <c r="W34" s="1852"/>
      <c r="X34" s="1852"/>
      <c r="Y34" s="1852"/>
      <c r="Z34" s="1852"/>
      <c r="AA34" s="1852"/>
      <c r="AB34" s="1852"/>
      <c r="AC34" s="1852"/>
      <c r="AD34" s="1852"/>
      <c r="AE34" s="1852"/>
      <c r="AF34" s="1852"/>
      <c r="AG34" s="1852"/>
      <c r="AH34" s="1852"/>
      <c r="AI34" s="1852"/>
      <c r="AJ34" s="1852"/>
      <c r="AK34" s="1852"/>
      <c r="AL34" s="1852"/>
      <c r="AM34" s="1852"/>
      <c r="AN34" s="1852"/>
      <c r="AO34" s="1852"/>
      <c r="AP34" s="1852"/>
      <c r="AQ34" s="1852"/>
      <c r="AR34" s="1853"/>
    </row>
    <row r="35" spans="2:46" ht="13.5" customHeight="1">
      <c r="B35" s="1491">
        <v>12</v>
      </c>
      <c r="C35" s="1492"/>
      <c r="D35" s="1492"/>
      <c r="E35" s="1495" t="s">
        <v>314</v>
      </c>
      <c r="F35" s="1496"/>
      <c r="G35" s="1499"/>
      <c r="H35" s="1496" t="s">
        <v>2</v>
      </c>
      <c r="I35" s="1499"/>
      <c r="J35" s="1499"/>
      <c r="K35" s="1496" t="s">
        <v>33</v>
      </c>
      <c r="L35" s="1499"/>
      <c r="M35" s="1499"/>
      <c r="N35" s="1501" t="s">
        <v>3</v>
      </c>
      <c r="O35" s="1851"/>
      <c r="P35" s="1852"/>
      <c r="Q35" s="1852"/>
      <c r="R35" s="1852"/>
      <c r="S35" s="1852"/>
      <c r="T35" s="1852"/>
      <c r="U35" s="1852"/>
      <c r="V35" s="1852"/>
      <c r="W35" s="1852"/>
      <c r="X35" s="1852"/>
      <c r="Y35" s="1852"/>
      <c r="Z35" s="1852"/>
      <c r="AA35" s="1852"/>
      <c r="AB35" s="1852"/>
      <c r="AC35" s="1852"/>
      <c r="AD35" s="1852"/>
      <c r="AE35" s="1852"/>
      <c r="AF35" s="1852"/>
      <c r="AG35" s="1852"/>
      <c r="AH35" s="1852"/>
      <c r="AI35" s="1852"/>
      <c r="AJ35" s="1852"/>
      <c r="AK35" s="1852"/>
      <c r="AL35" s="1852"/>
      <c r="AM35" s="1852"/>
      <c r="AN35" s="1852"/>
      <c r="AO35" s="1852"/>
      <c r="AP35" s="1852"/>
      <c r="AQ35" s="1852"/>
      <c r="AR35" s="1853"/>
    </row>
    <row r="36" spans="2:46" ht="13.5" customHeight="1">
      <c r="B36" s="1507"/>
      <c r="C36" s="1492"/>
      <c r="D36" s="1492"/>
      <c r="E36" s="1508"/>
      <c r="F36" s="1509"/>
      <c r="G36" s="1510"/>
      <c r="H36" s="1509"/>
      <c r="I36" s="1510"/>
      <c r="J36" s="1510"/>
      <c r="K36" s="1509"/>
      <c r="L36" s="1510"/>
      <c r="M36" s="1510"/>
      <c r="N36" s="1511"/>
      <c r="O36" s="1852"/>
      <c r="P36" s="1852"/>
      <c r="Q36" s="1852"/>
      <c r="R36" s="1852"/>
      <c r="S36" s="1852"/>
      <c r="T36" s="1852"/>
      <c r="U36" s="1852"/>
      <c r="V36" s="1852"/>
      <c r="W36" s="1852"/>
      <c r="X36" s="1852"/>
      <c r="Y36" s="1852"/>
      <c r="Z36" s="1852"/>
      <c r="AA36" s="1852"/>
      <c r="AB36" s="1852"/>
      <c r="AC36" s="1852"/>
      <c r="AD36" s="1852"/>
      <c r="AE36" s="1852"/>
      <c r="AF36" s="1852"/>
      <c r="AG36" s="1852"/>
      <c r="AH36" s="1852"/>
      <c r="AI36" s="1852"/>
      <c r="AJ36" s="1852"/>
      <c r="AK36" s="1852"/>
      <c r="AL36" s="1852"/>
      <c r="AM36" s="1852"/>
      <c r="AN36" s="1852"/>
      <c r="AO36" s="1852"/>
      <c r="AP36" s="1852"/>
      <c r="AQ36" s="1852"/>
      <c r="AR36" s="1853"/>
    </row>
    <row r="37" spans="2:46" ht="13.5" customHeight="1">
      <c r="B37" s="1491">
        <v>13</v>
      </c>
      <c r="C37" s="1492"/>
      <c r="D37" s="1492"/>
      <c r="E37" s="1495" t="s">
        <v>314</v>
      </c>
      <c r="F37" s="1496"/>
      <c r="G37" s="1499"/>
      <c r="H37" s="1496" t="s">
        <v>2</v>
      </c>
      <c r="I37" s="1499"/>
      <c r="J37" s="1499"/>
      <c r="K37" s="1496" t="s">
        <v>33</v>
      </c>
      <c r="L37" s="1499"/>
      <c r="M37" s="1499"/>
      <c r="N37" s="1501" t="s">
        <v>3</v>
      </c>
      <c r="O37" s="1851"/>
      <c r="P37" s="1852"/>
      <c r="Q37" s="1852"/>
      <c r="R37" s="1852"/>
      <c r="S37" s="1852"/>
      <c r="T37" s="1852"/>
      <c r="U37" s="1852"/>
      <c r="V37" s="1852"/>
      <c r="W37" s="1852"/>
      <c r="X37" s="1852"/>
      <c r="Y37" s="1852"/>
      <c r="Z37" s="1852"/>
      <c r="AA37" s="1852"/>
      <c r="AB37" s="1852"/>
      <c r="AC37" s="1852"/>
      <c r="AD37" s="1852"/>
      <c r="AE37" s="1852"/>
      <c r="AF37" s="1852"/>
      <c r="AG37" s="1852"/>
      <c r="AH37" s="1852"/>
      <c r="AI37" s="1852"/>
      <c r="AJ37" s="1852"/>
      <c r="AK37" s="1852"/>
      <c r="AL37" s="1852"/>
      <c r="AM37" s="1852"/>
      <c r="AN37" s="1852"/>
      <c r="AO37" s="1852"/>
      <c r="AP37" s="1852"/>
      <c r="AQ37" s="1852"/>
      <c r="AR37" s="1853"/>
    </row>
    <row r="38" spans="2:46" ht="13.5" customHeight="1">
      <c r="B38" s="1507"/>
      <c r="C38" s="1492"/>
      <c r="D38" s="1492"/>
      <c r="E38" s="1508"/>
      <c r="F38" s="1509"/>
      <c r="G38" s="1510"/>
      <c r="H38" s="1509"/>
      <c r="I38" s="1510"/>
      <c r="J38" s="1510"/>
      <c r="K38" s="1509"/>
      <c r="L38" s="1510"/>
      <c r="M38" s="1510"/>
      <c r="N38" s="1511"/>
      <c r="O38" s="1852"/>
      <c r="P38" s="1852"/>
      <c r="Q38" s="1852"/>
      <c r="R38" s="1852"/>
      <c r="S38" s="1852"/>
      <c r="T38" s="1852"/>
      <c r="U38" s="1852"/>
      <c r="V38" s="1852"/>
      <c r="W38" s="1852"/>
      <c r="X38" s="1852"/>
      <c r="Y38" s="1852"/>
      <c r="Z38" s="1852"/>
      <c r="AA38" s="1852"/>
      <c r="AB38" s="1852"/>
      <c r="AC38" s="1852"/>
      <c r="AD38" s="1852"/>
      <c r="AE38" s="1852"/>
      <c r="AF38" s="1852"/>
      <c r="AG38" s="1852"/>
      <c r="AH38" s="1852"/>
      <c r="AI38" s="1852"/>
      <c r="AJ38" s="1852"/>
      <c r="AK38" s="1852"/>
      <c r="AL38" s="1852"/>
      <c r="AM38" s="1852"/>
      <c r="AN38" s="1852"/>
      <c r="AO38" s="1852"/>
      <c r="AP38" s="1852"/>
      <c r="AQ38" s="1852"/>
      <c r="AR38" s="1853"/>
    </row>
    <row r="39" spans="2:46" ht="13.5" customHeight="1">
      <c r="B39" s="1491">
        <v>14</v>
      </c>
      <c r="C39" s="1492"/>
      <c r="D39" s="1492"/>
      <c r="E39" s="1495" t="s">
        <v>314</v>
      </c>
      <c r="F39" s="1496"/>
      <c r="G39" s="1499"/>
      <c r="H39" s="1496" t="s">
        <v>2</v>
      </c>
      <c r="I39" s="1499"/>
      <c r="J39" s="1499"/>
      <c r="K39" s="1496" t="s">
        <v>33</v>
      </c>
      <c r="L39" s="1499"/>
      <c r="M39" s="1499"/>
      <c r="N39" s="1501" t="s">
        <v>3</v>
      </c>
      <c r="O39" s="1844"/>
      <c r="P39" s="1846"/>
      <c r="Q39" s="1846"/>
      <c r="R39" s="1846"/>
      <c r="S39" s="1846"/>
      <c r="T39" s="1846"/>
      <c r="U39" s="1846"/>
      <c r="V39" s="1846"/>
      <c r="W39" s="1846"/>
      <c r="X39" s="1846"/>
      <c r="Y39" s="1846"/>
      <c r="Z39" s="1846"/>
      <c r="AA39" s="1846"/>
      <c r="AB39" s="1846"/>
      <c r="AC39" s="1846"/>
      <c r="AD39" s="1846"/>
      <c r="AE39" s="1846"/>
      <c r="AF39" s="1846"/>
      <c r="AG39" s="1846"/>
      <c r="AH39" s="1846"/>
      <c r="AI39" s="1846"/>
      <c r="AJ39" s="1846"/>
      <c r="AK39" s="1846"/>
      <c r="AL39" s="1846"/>
      <c r="AM39" s="1846"/>
      <c r="AN39" s="1846"/>
      <c r="AO39" s="1846"/>
      <c r="AP39" s="1846"/>
      <c r="AQ39" s="1846"/>
      <c r="AR39" s="1847"/>
    </row>
    <row r="40" spans="2:46" ht="13.5" customHeight="1">
      <c r="B40" s="1507"/>
      <c r="C40" s="1492"/>
      <c r="D40" s="1492"/>
      <c r="E40" s="1508"/>
      <c r="F40" s="1509"/>
      <c r="G40" s="1510"/>
      <c r="H40" s="1509"/>
      <c r="I40" s="1510"/>
      <c r="J40" s="1510"/>
      <c r="K40" s="1509"/>
      <c r="L40" s="1510"/>
      <c r="M40" s="1510"/>
      <c r="N40" s="1511"/>
      <c r="O40" s="1846"/>
      <c r="P40" s="1846"/>
      <c r="Q40" s="1846"/>
      <c r="R40" s="1846"/>
      <c r="S40" s="1846"/>
      <c r="T40" s="1846"/>
      <c r="U40" s="1846"/>
      <c r="V40" s="1846"/>
      <c r="W40" s="1846"/>
      <c r="X40" s="1846"/>
      <c r="Y40" s="1846"/>
      <c r="Z40" s="1846"/>
      <c r="AA40" s="1846"/>
      <c r="AB40" s="1846"/>
      <c r="AC40" s="1846"/>
      <c r="AD40" s="1846"/>
      <c r="AE40" s="1846"/>
      <c r="AF40" s="1846"/>
      <c r="AG40" s="1846"/>
      <c r="AH40" s="1846"/>
      <c r="AI40" s="1846"/>
      <c r="AJ40" s="1846"/>
      <c r="AK40" s="1846"/>
      <c r="AL40" s="1846"/>
      <c r="AM40" s="1846"/>
      <c r="AN40" s="1846"/>
      <c r="AO40" s="1846"/>
      <c r="AP40" s="1846"/>
      <c r="AQ40" s="1846"/>
      <c r="AR40" s="1847"/>
    </row>
    <row r="41" spans="2:46" ht="13.5" customHeight="1">
      <c r="B41" s="1491">
        <v>15</v>
      </c>
      <c r="C41" s="1492"/>
      <c r="D41" s="1492"/>
      <c r="E41" s="1495" t="s">
        <v>314</v>
      </c>
      <c r="F41" s="1496"/>
      <c r="G41" s="1499"/>
      <c r="H41" s="1496" t="s">
        <v>2</v>
      </c>
      <c r="I41" s="1499"/>
      <c r="J41" s="1499"/>
      <c r="K41" s="1496" t="s">
        <v>33</v>
      </c>
      <c r="L41" s="1499"/>
      <c r="M41" s="1499"/>
      <c r="N41" s="1501" t="s">
        <v>3</v>
      </c>
      <c r="O41" s="1503"/>
      <c r="P41" s="1503"/>
      <c r="Q41" s="1503"/>
      <c r="R41" s="1503"/>
      <c r="S41" s="1503"/>
      <c r="T41" s="1503"/>
      <c r="U41" s="1503"/>
      <c r="V41" s="1503"/>
      <c r="W41" s="1503"/>
      <c r="X41" s="1503"/>
      <c r="Y41" s="1503"/>
      <c r="Z41" s="1503"/>
      <c r="AA41" s="1503"/>
      <c r="AB41" s="1503"/>
      <c r="AC41" s="1503"/>
      <c r="AD41" s="1503"/>
      <c r="AE41" s="1503"/>
      <c r="AF41" s="1503"/>
      <c r="AG41" s="1503"/>
      <c r="AH41" s="1503"/>
      <c r="AI41" s="1503"/>
      <c r="AJ41" s="1503"/>
      <c r="AK41" s="1503"/>
      <c r="AL41" s="1503"/>
      <c r="AM41" s="1503"/>
      <c r="AN41" s="1503"/>
      <c r="AO41" s="1503"/>
      <c r="AP41" s="1503"/>
      <c r="AQ41" s="1503"/>
      <c r="AR41" s="1504"/>
    </row>
    <row r="42" spans="2:46" ht="13.5" customHeight="1">
      <c r="B42" s="1507"/>
      <c r="C42" s="1492"/>
      <c r="D42" s="1492"/>
      <c r="E42" s="1508"/>
      <c r="F42" s="1509"/>
      <c r="G42" s="1510"/>
      <c r="H42" s="1509"/>
      <c r="I42" s="1510"/>
      <c r="J42" s="1510"/>
      <c r="K42" s="1509"/>
      <c r="L42" s="1510"/>
      <c r="M42" s="1510"/>
      <c r="N42" s="1511"/>
      <c r="O42" s="1503"/>
      <c r="P42" s="1503"/>
      <c r="Q42" s="1503"/>
      <c r="R42" s="1503"/>
      <c r="S42" s="1503"/>
      <c r="T42" s="1503"/>
      <c r="U42" s="1503"/>
      <c r="V42" s="1503"/>
      <c r="W42" s="1503"/>
      <c r="X42" s="1503"/>
      <c r="Y42" s="1503"/>
      <c r="Z42" s="1503"/>
      <c r="AA42" s="1503"/>
      <c r="AB42" s="1503"/>
      <c r="AC42" s="1503"/>
      <c r="AD42" s="1503"/>
      <c r="AE42" s="1503"/>
      <c r="AF42" s="1503"/>
      <c r="AG42" s="1503"/>
      <c r="AH42" s="1503"/>
      <c r="AI42" s="1503"/>
      <c r="AJ42" s="1503"/>
      <c r="AK42" s="1503"/>
      <c r="AL42" s="1503"/>
      <c r="AM42" s="1503"/>
      <c r="AN42" s="1503"/>
      <c r="AO42" s="1503"/>
      <c r="AP42" s="1503"/>
      <c r="AQ42" s="1503"/>
      <c r="AR42" s="1504"/>
    </row>
    <row r="43" spans="2:46" ht="13.5" customHeight="1">
      <c r="B43" s="1491">
        <v>16</v>
      </c>
      <c r="C43" s="1492"/>
      <c r="D43" s="1492"/>
      <c r="E43" s="1495"/>
      <c r="F43" s="1496"/>
      <c r="G43" s="1499"/>
      <c r="H43" s="1496"/>
      <c r="I43" s="1499"/>
      <c r="J43" s="1499"/>
      <c r="K43" s="1496"/>
      <c r="L43" s="1499"/>
      <c r="M43" s="1499"/>
      <c r="N43" s="1501"/>
      <c r="O43" s="1503"/>
      <c r="P43" s="1503"/>
      <c r="Q43" s="1503"/>
      <c r="R43" s="1503"/>
      <c r="S43" s="1503"/>
      <c r="T43" s="1503"/>
      <c r="U43" s="1503"/>
      <c r="V43" s="1503"/>
      <c r="W43" s="1503"/>
      <c r="X43" s="1503"/>
      <c r="Y43" s="1503"/>
      <c r="Z43" s="1503"/>
      <c r="AA43" s="1503"/>
      <c r="AB43" s="1503"/>
      <c r="AC43" s="1503"/>
      <c r="AD43" s="1503"/>
      <c r="AE43" s="1503"/>
      <c r="AF43" s="1503"/>
      <c r="AG43" s="1503"/>
      <c r="AH43" s="1503"/>
      <c r="AI43" s="1503"/>
      <c r="AJ43" s="1503"/>
      <c r="AK43" s="1503"/>
      <c r="AL43" s="1503"/>
      <c r="AM43" s="1503"/>
      <c r="AN43" s="1503"/>
      <c r="AO43" s="1503"/>
      <c r="AP43" s="1503"/>
      <c r="AQ43" s="1503"/>
      <c r="AR43" s="1504"/>
    </row>
    <row r="44" spans="2:46" ht="13.5" customHeight="1">
      <c r="B44" s="1507"/>
      <c r="C44" s="1492"/>
      <c r="D44" s="1492"/>
      <c r="E44" s="1508"/>
      <c r="F44" s="1509"/>
      <c r="G44" s="1510"/>
      <c r="H44" s="1509"/>
      <c r="I44" s="1510"/>
      <c r="J44" s="1510"/>
      <c r="K44" s="1509"/>
      <c r="L44" s="1510"/>
      <c r="M44" s="1510"/>
      <c r="N44" s="1511"/>
      <c r="O44" s="1503"/>
      <c r="P44" s="1503"/>
      <c r="Q44" s="1503"/>
      <c r="R44" s="1503"/>
      <c r="S44" s="1503"/>
      <c r="T44" s="1503"/>
      <c r="U44" s="1503"/>
      <c r="V44" s="1503"/>
      <c r="W44" s="1503"/>
      <c r="X44" s="1503"/>
      <c r="Y44" s="1503"/>
      <c r="Z44" s="1503"/>
      <c r="AA44" s="1503"/>
      <c r="AB44" s="1503"/>
      <c r="AC44" s="1503"/>
      <c r="AD44" s="1503"/>
      <c r="AE44" s="1503"/>
      <c r="AF44" s="1503"/>
      <c r="AG44" s="1503"/>
      <c r="AH44" s="1503"/>
      <c r="AI44" s="1503"/>
      <c r="AJ44" s="1503"/>
      <c r="AK44" s="1503"/>
      <c r="AL44" s="1503"/>
      <c r="AM44" s="1503"/>
      <c r="AN44" s="1503"/>
      <c r="AO44" s="1503"/>
      <c r="AP44" s="1503"/>
      <c r="AQ44" s="1503"/>
      <c r="AR44" s="1504"/>
    </row>
    <row r="45" spans="2:46" ht="13.5" customHeight="1">
      <c r="B45" s="1491">
        <v>17</v>
      </c>
      <c r="C45" s="1492"/>
      <c r="D45" s="1492"/>
      <c r="E45" s="1495"/>
      <c r="F45" s="1496"/>
      <c r="G45" s="1499"/>
      <c r="H45" s="1496"/>
      <c r="I45" s="1499"/>
      <c r="J45" s="1499"/>
      <c r="K45" s="1496"/>
      <c r="L45" s="1499"/>
      <c r="M45" s="1499"/>
      <c r="N45" s="1501"/>
      <c r="O45" s="1503"/>
      <c r="P45" s="1503"/>
      <c r="Q45" s="1503"/>
      <c r="R45" s="1503"/>
      <c r="S45" s="1503"/>
      <c r="T45" s="1503"/>
      <c r="U45" s="1503"/>
      <c r="V45" s="1503"/>
      <c r="W45" s="1503"/>
      <c r="X45" s="1503"/>
      <c r="Y45" s="1503"/>
      <c r="Z45" s="1503"/>
      <c r="AA45" s="1503"/>
      <c r="AB45" s="1503"/>
      <c r="AC45" s="1503"/>
      <c r="AD45" s="1503"/>
      <c r="AE45" s="1503"/>
      <c r="AF45" s="1503"/>
      <c r="AG45" s="1503"/>
      <c r="AH45" s="1503"/>
      <c r="AI45" s="1503"/>
      <c r="AJ45" s="1503"/>
      <c r="AK45" s="1503"/>
      <c r="AL45" s="1503"/>
      <c r="AM45" s="1503"/>
      <c r="AN45" s="1503"/>
      <c r="AO45" s="1503"/>
      <c r="AP45" s="1503"/>
      <c r="AQ45" s="1503"/>
      <c r="AR45" s="1504"/>
    </row>
    <row r="46" spans="2:46" ht="13.5" customHeight="1">
      <c r="B46" s="1507"/>
      <c r="C46" s="1492"/>
      <c r="D46" s="1492"/>
      <c r="E46" s="1508"/>
      <c r="F46" s="1509"/>
      <c r="G46" s="1510"/>
      <c r="H46" s="1509"/>
      <c r="I46" s="1510"/>
      <c r="J46" s="1510"/>
      <c r="K46" s="1509"/>
      <c r="L46" s="1510"/>
      <c r="M46" s="1510"/>
      <c r="N46" s="1511"/>
      <c r="O46" s="1503"/>
      <c r="P46" s="1503"/>
      <c r="Q46" s="1503"/>
      <c r="R46" s="1503"/>
      <c r="S46" s="1503"/>
      <c r="T46" s="1503"/>
      <c r="U46" s="1503"/>
      <c r="V46" s="1503"/>
      <c r="W46" s="1503"/>
      <c r="X46" s="1503"/>
      <c r="Y46" s="1503"/>
      <c r="Z46" s="1503"/>
      <c r="AA46" s="1503"/>
      <c r="AB46" s="1503"/>
      <c r="AC46" s="1503"/>
      <c r="AD46" s="1503"/>
      <c r="AE46" s="1503"/>
      <c r="AF46" s="1503"/>
      <c r="AG46" s="1503"/>
      <c r="AH46" s="1503"/>
      <c r="AI46" s="1503"/>
      <c r="AJ46" s="1503"/>
      <c r="AK46" s="1503"/>
      <c r="AL46" s="1503"/>
      <c r="AM46" s="1503"/>
      <c r="AN46" s="1503"/>
      <c r="AO46" s="1503"/>
      <c r="AP46" s="1503"/>
      <c r="AQ46" s="1503"/>
      <c r="AR46" s="1504"/>
    </row>
    <row r="47" spans="2:46" ht="13.5" customHeight="1">
      <c r="B47" s="1491">
        <v>18</v>
      </c>
      <c r="C47" s="1492"/>
      <c r="D47" s="1492"/>
      <c r="E47" s="1495"/>
      <c r="F47" s="1496"/>
      <c r="G47" s="1499"/>
      <c r="H47" s="1496"/>
      <c r="I47" s="1499"/>
      <c r="J47" s="1499"/>
      <c r="K47" s="1496"/>
      <c r="L47" s="1499"/>
      <c r="M47" s="1499"/>
      <c r="N47" s="1501"/>
      <c r="O47" s="1503"/>
      <c r="P47" s="1503"/>
      <c r="Q47" s="1503"/>
      <c r="R47" s="1503"/>
      <c r="S47" s="1503"/>
      <c r="T47" s="1503"/>
      <c r="U47" s="1503"/>
      <c r="V47" s="1503"/>
      <c r="W47" s="1503"/>
      <c r="X47" s="1503"/>
      <c r="Y47" s="1503"/>
      <c r="Z47" s="1503"/>
      <c r="AA47" s="1503"/>
      <c r="AB47" s="1503"/>
      <c r="AC47" s="1503"/>
      <c r="AD47" s="1503"/>
      <c r="AE47" s="1503"/>
      <c r="AF47" s="1503"/>
      <c r="AG47" s="1503"/>
      <c r="AH47" s="1503"/>
      <c r="AI47" s="1503"/>
      <c r="AJ47" s="1503"/>
      <c r="AK47" s="1503"/>
      <c r="AL47" s="1503"/>
      <c r="AM47" s="1503"/>
      <c r="AN47" s="1503"/>
      <c r="AO47" s="1503"/>
      <c r="AP47" s="1503"/>
      <c r="AQ47" s="1503"/>
      <c r="AR47" s="1504"/>
    </row>
    <row r="48" spans="2:46" ht="13.5" customHeight="1">
      <c r="B48" s="1507"/>
      <c r="C48" s="1492"/>
      <c r="D48" s="1492"/>
      <c r="E48" s="1508"/>
      <c r="F48" s="1509"/>
      <c r="G48" s="1510"/>
      <c r="H48" s="1509"/>
      <c r="I48" s="1510"/>
      <c r="J48" s="1510"/>
      <c r="K48" s="1509"/>
      <c r="L48" s="1510"/>
      <c r="M48" s="1510"/>
      <c r="N48" s="1511"/>
      <c r="O48" s="1503"/>
      <c r="P48" s="1503"/>
      <c r="Q48" s="1503"/>
      <c r="R48" s="1503"/>
      <c r="S48" s="1503"/>
      <c r="T48" s="1503"/>
      <c r="U48" s="1503"/>
      <c r="V48" s="1503"/>
      <c r="W48" s="1503"/>
      <c r="X48" s="1503"/>
      <c r="Y48" s="1503"/>
      <c r="Z48" s="1503"/>
      <c r="AA48" s="1503"/>
      <c r="AB48" s="1503"/>
      <c r="AC48" s="1503"/>
      <c r="AD48" s="1503"/>
      <c r="AE48" s="1503"/>
      <c r="AF48" s="1503"/>
      <c r="AG48" s="1503"/>
      <c r="AH48" s="1503"/>
      <c r="AI48" s="1503"/>
      <c r="AJ48" s="1503"/>
      <c r="AK48" s="1503"/>
      <c r="AL48" s="1503"/>
      <c r="AM48" s="1503"/>
      <c r="AN48" s="1503"/>
      <c r="AO48" s="1503"/>
      <c r="AP48" s="1503"/>
      <c r="AQ48" s="1503"/>
      <c r="AR48" s="1504"/>
    </row>
    <row r="49" spans="2:45" ht="13.5" customHeight="1">
      <c r="B49" s="1491">
        <v>19</v>
      </c>
      <c r="C49" s="1492"/>
      <c r="D49" s="1492"/>
      <c r="E49" s="1495"/>
      <c r="F49" s="1496"/>
      <c r="G49" s="1499"/>
      <c r="H49" s="1496"/>
      <c r="I49" s="1499"/>
      <c r="J49" s="1499"/>
      <c r="K49" s="1496"/>
      <c r="L49" s="1499"/>
      <c r="M49" s="1499"/>
      <c r="N49" s="1501"/>
      <c r="O49" s="1503"/>
      <c r="P49" s="1503"/>
      <c r="Q49" s="1503"/>
      <c r="R49" s="1503"/>
      <c r="S49" s="1503"/>
      <c r="T49" s="1503"/>
      <c r="U49" s="1503"/>
      <c r="V49" s="1503"/>
      <c r="W49" s="1503"/>
      <c r="X49" s="1503"/>
      <c r="Y49" s="1503"/>
      <c r="Z49" s="1503"/>
      <c r="AA49" s="1503"/>
      <c r="AB49" s="1503"/>
      <c r="AC49" s="1503"/>
      <c r="AD49" s="1503"/>
      <c r="AE49" s="1503"/>
      <c r="AF49" s="1503"/>
      <c r="AG49" s="1503"/>
      <c r="AH49" s="1503"/>
      <c r="AI49" s="1503"/>
      <c r="AJ49" s="1503"/>
      <c r="AK49" s="1503"/>
      <c r="AL49" s="1503"/>
      <c r="AM49" s="1503"/>
      <c r="AN49" s="1503"/>
      <c r="AO49" s="1503"/>
      <c r="AP49" s="1503"/>
      <c r="AQ49" s="1503"/>
      <c r="AR49" s="1504"/>
    </row>
    <row r="50" spans="2:45" ht="13.5" customHeight="1">
      <c r="B50" s="1507"/>
      <c r="C50" s="1492"/>
      <c r="D50" s="1492"/>
      <c r="E50" s="1508"/>
      <c r="F50" s="1509"/>
      <c r="G50" s="1510"/>
      <c r="H50" s="1509"/>
      <c r="I50" s="1510"/>
      <c r="J50" s="1510"/>
      <c r="K50" s="1509"/>
      <c r="L50" s="1510"/>
      <c r="M50" s="1510"/>
      <c r="N50" s="1511"/>
      <c r="O50" s="1503"/>
      <c r="P50" s="1503"/>
      <c r="Q50" s="1503"/>
      <c r="R50" s="1503"/>
      <c r="S50" s="1503"/>
      <c r="T50" s="1503"/>
      <c r="U50" s="1503"/>
      <c r="V50" s="1503"/>
      <c r="W50" s="1503"/>
      <c r="X50" s="1503"/>
      <c r="Y50" s="1503"/>
      <c r="Z50" s="1503"/>
      <c r="AA50" s="1503"/>
      <c r="AB50" s="1503"/>
      <c r="AC50" s="1503"/>
      <c r="AD50" s="1503"/>
      <c r="AE50" s="1503"/>
      <c r="AF50" s="1503"/>
      <c r="AG50" s="1503"/>
      <c r="AH50" s="1503"/>
      <c r="AI50" s="1503"/>
      <c r="AJ50" s="1503"/>
      <c r="AK50" s="1503"/>
      <c r="AL50" s="1503"/>
      <c r="AM50" s="1503"/>
      <c r="AN50" s="1503"/>
      <c r="AO50" s="1503"/>
      <c r="AP50" s="1503"/>
      <c r="AQ50" s="1503"/>
      <c r="AR50" s="1504"/>
    </row>
    <row r="51" spans="2:45" ht="13.5" customHeight="1">
      <c r="B51" s="1491">
        <v>20</v>
      </c>
      <c r="C51" s="1492"/>
      <c r="D51" s="1492"/>
      <c r="E51" s="1495"/>
      <c r="F51" s="1496"/>
      <c r="G51" s="1499"/>
      <c r="H51" s="1496"/>
      <c r="I51" s="1499"/>
      <c r="J51" s="1499"/>
      <c r="K51" s="1496"/>
      <c r="L51" s="1499"/>
      <c r="M51" s="1499"/>
      <c r="N51" s="1501"/>
      <c r="O51" s="1503"/>
      <c r="P51" s="1503"/>
      <c r="Q51" s="1503"/>
      <c r="R51" s="1503"/>
      <c r="S51" s="1503"/>
      <c r="T51" s="1503"/>
      <c r="U51" s="1503"/>
      <c r="V51" s="1503"/>
      <c r="W51" s="1503"/>
      <c r="X51" s="1503"/>
      <c r="Y51" s="1503"/>
      <c r="Z51" s="1503"/>
      <c r="AA51" s="1503"/>
      <c r="AB51" s="1503"/>
      <c r="AC51" s="1503"/>
      <c r="AD51" s="1503"/>
      <c r="AE51" s="1503"/>
      <c r="AF51" s="1503"/>
      <c r="AG51" s="1503"/>
      <c r="AH51" s="1503"/>
      <c r="AI51" s="1503"/>
      <c r="AJ51" s="1503"/>
      <c r="AK51" s="1503"/>
      <c r="AL51" s="1503"/>
      <c r="AM51" s="1503"/>
      <c r="AN51" s="1503"/>
      <c r="AO51" s="1503"/>
      <c r="AP51" s="1503"/>
      <c r="AQ51" s="1503"/>
      <c r="AR51" s="1504"/>
    </row>
    <row r="52" spans="2:45" ht="13.5" customHeight="1">
      <c r="B52" s="1493"/>
      <c r="C52" s="1494"/>
      <c r="D52" s="1494"/>
      <c r="E52" s="1497"/>
      <c r="F52" s="1498"/>
      <c r="G52" s="1500"/>
      <c r="H52" s="1498"/>
      <c r="I52" s="1500"/>
      <c r="J52" s="1500"/>
      <c r="K52" s="1498"/>
      <c r="L52" s="1500"/>
      <c r="M52" s="1500"/>
      <c r="N52" s="1502"/>
      <c r="O52" s="1505"/>
      <c r="P52" s="1505"/>
      <c r="Q52" s="1505"/>
      <c r="R52" s="1505"/>
      <c r="S52" s="1505"/>
      <c r="T52" s="1505"/>
      <c r="U52" s="1505"/>
      <c r="V52" s="1505"/>
      <c r="W52" s="1505"/>
      <c r="X52" s="1505"/>
      <c r="Y52" s="1505"/>
      <c r="Z52" s="1505"/>
      <c r="AA52" s="1505"/>
      <c r="AB52" s="1505"/>
      <c r="AC52" s="1505"/>
      <c r="AD52" s="1505"/>
      <c r="AE52" s="1505"/>
      <c r="AF52" s="1505"/>
      <c r="AG52" s="1505"/>
      <c r="AH52" s="1505"/>
      <c r="AI52" s="1505"/>
      <c r="AJ52" s="1505"/>
      <c r="AK52" s="1505"/>
      <c r="AL52" s="1505"/>
      <c r="AM52" s="1505"/>
      <c r="AN52" s="1505"/>
      <c r="AO52" s="1505"/>
      <c r="AP52" s="1505"/>
      <c r="AQ52" s="1505"/>
      <c r="AR52" s="1506"/>
    </row>
    <row r="53" spans="2:45">
      <c r="B53" s="115" t="s">
        <v>482</v>
      </c>
      <c r="G53" s="249"/>
      <c r="I53" s="249"/>
      <c r="J53" s="249"/>
      <c r="L53" s="249"/>
      <c r="M53" s="249"/>
    </row>
    <row r="54" spans="2:45" ht="13.5" customHeight="1">
      <c r="B54" s="115" t="s">
        <v>483</v>
      </c>
      <c r="I54" s="249"/>
      <c r="J54" s="249"/>
      <c r="L54" s="249"/>
      <c r="M54" s="249"/>
    </row>
    <row r="55" spans="2:45">
      <c r="B55" s="250"/>
      <c r="I55" s="249"/>
      <c r="J55" s="249"/>
      <c r="L55" s="249"/>
      <c r="M55" s="249"/>
    </row>
    <row r="56" spans="2:45">
      <c r="I56" s="249"/>
      <c r="J56" s="249"/>
      <c r="L56" s="249"/>
      <c r="M56" s="249"/>
    </row>
    <row r="57" spans="2:45">
      <c r="L57" s="249"/>
      <c r="M57" s="249"/>
    </row>
    <row r="58" spans="2:45">
      <c r="B58" s="251"/>
      <c r="C58" s="251"/>
      <c r="D58" s="251"/>
      <c r="E58" s="251"/>
      <c r="F58" s="251"/>
      <c r="G58" s="251"/>
      <c r="H58" s="251"/>
      <c r="I58" s="251"/>
      <c r="J58" s="251"/>
      <c r="K58" s="251"/>
      <c r="L58" s="252"/>
      <c r="M58" s="252"/>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3"/>
    </row>
  </sheetData>
  <mergeCells count="187">
    <mergeCell ref="B13:D14"/>
    <mergeCell ref="E13:F14"/>
    <mergeCell ref="G13:G14"/>
    <mergeCell ref="H13:H14"/>
    <mergeCell ref="I13:J14"/>
    <mergeCell ref="K13:K14"/>
    <mergeCell ref="B4:AR4"/>
    <mergeCell ref="B5:AR5"/>
    <mergeCell ref="B11:D12"/>
    <mergeCell ref="E11:N12"/>
    <mergeCell ref="O11:AR12"/>
    <mergeCell ref="L13:M14"/>
    <mergeCell ref="N13:N14"/>
    <mergeCell ref="O13:AR14"/>
    <mergeCell ref="B8:F9"/>
    <mergeCell ref="G8:AR9"/>
    <mergeCell ref="N15:N16"/>
    <mergeCell ref="O15:AR16"/>
    <mergeCell ref="B17:D18"/>
    <mergeCell ref="E17:F18"/>
    <mergeCell ref="G17:G18"/>
    <mergeCell ref="H17:H18"/>
    <mergeCell ref="I17:J18"/>
    <mergeCell ref="K17:K18"/>
    <mergeCell ref="L17:M18"/>
    <mergeCell ref="N17:N18"/>
    <mergeCell ref="O17:AR18"/>
    <mergeCell ref="B15:D16"/>
    <mergeCell ref="E15:F16"/>
    <mergeCell ref="G15:G16"/>
    <mergeCell ref="H15:H16"/>
    <mergeCell ref="I15:J16"/>
    <mergeCell ref="K15:K16"/>
    <mergeCell ref="L15:M16"/>
    <mergeCell ref="B19:D20"/>
    <mergeCell ref="E19:F20"/>
    <mergeCell ref="G19:G20"/>
    <mergeCell ref="H19:H20"/>
    <mergeCell ref="I19:J20"/>
    <mergeCell ref="K19:K20"/>
    <mergeCell ref="L19:M20"/>
    <mergeCell ref="N19:N20"/>
    <mergeCell ref="O19:AR20"/>
    <mergeCell ref="L21:M22"/>
    <mergeCell ref="N21:N22"/>
    <mergeCell ref="O21:AR22"/>
    <mergeCell ref="B23:D24"/>
    <mergeCell ref="E23:F24"/>
    <mergeCell ref="G23:G24"/>
    <mergeCell ref="H23:H24"/>
    <mergeCell ref="I23:J24"/>
    <mergeCell ref="K23:K24"/>
    <mergeCell ref="L23:M24"/>
    <mergeCell ref="B21:D22"/>
    <mergeCell ref="E21:F22"/>
    <mergeCell ref="G21:G22"/>
    <mergeCell ref="H21:H22"/>
    <mergeCell ref="I21:J22"/>
    <mergeCell ref="K21:K22"/>
    <mergeCell ref="N23:N24"/>
    <mergeCell ref="O23:AR24"/>
    <mergeCell ref="B25:D26"/>
    <mergeCell ref="E25:F26"/>
    <mergeCell ref="G25:G26"/>
    <mergeCell ref="H25:H26"/>
    <mergeCell ref="I25:J26"/>
    <mergeCell ref="K25:K26"/>
    <mergeCell ref="L25:M26"/>
    <mergeCell ref="N25:N26"/>
    <mergeCell ref="O25:AR26"/>
    <mergeCell ref="B27:D28"/>
    <mergeCell ref="E27:F28"/>
    <mergeCell ref="G27:G28"/>
    <mergeCell ref="H27:H28"/>
    <mergeCell ref="I27:J28"/>
    <mergeCell ref="K27:K28"/>
    <mergeCell ref="L27:M28"/>
    <mergeCell ref="N27:N28"/>
    <mergeCell ref="O27:AR28"/>
    <mergeCell ref="L29:M30"/>
    <mergeCell ref="N29:N30"/>
    <mergeCell ref="O29:AR30"/>
    <mergeCell ref="B31:D32"/>
    <mergeCell ref="E33:F34"/>
    <mergeCell ref="G33:G34"/>
    <mergeCell ref="H33:H34"/>
    <mergeCell ref="I33:J34"/>
    <mergeCell ref="K33:K34"/>
    <mergeCell ref="L33:M34"/>
    <mergeCell ref="B29:D30"/>
    <mergeCell ref="E29:F30"/>
    <mergeCell ref="G29:G30"/>
    <mergeCell ref="H29:H30"/>
    <mergeCell ref="I29:J30"/>
    <mergeCell ref="K29:K30"/>
    <mergeCell ref="N33:N34"/>
    <mergeCell ref="O33:AR34"/>
    <mergeCell ref="L31:M32"/>
    <mergeCell ref="N31:N32"/>
    <mergeCell ref="O31:AR32"/>
    <mergeCell ref="B37:D38"/>
    <mergeCell ref="E31:F32"/>
    <mergeCell ref="G31:G32"/>
    <mergeCell ref="H31:H32"/>
    <mergeCell ref="I31:J32"/>
    <mergeCell ref="K31:K32"/>
    <mergeCell ref="L37:M38"/>
    <mergeCell ref="N37:N38"/>
    <mergeCell ref="O37:AR38"/>
    <mergeCell ref="B33:D34"/>
    <mergeCell ref="E35:F36"/>
    <mergeCell ref="G35:G36"/>
    <mergeCell ref="H35:H36"/>
    <mergeCell ref="I35:J36"/>
    <mergeCell ref="K35:K36"/>
    <mergeCell ref="L35:M36"/>
    <mergeCell ref="N35:N36"/>
    <mergeCell ref="O35:AR36"/>
    <mergeCell ref="N39:N40"/>
    <mergeCell ref="O39:AR40"/>
    <mergeCell ref="B35:D36"/>
    <mergeCell ref="E37:F38"/>
    <mergeCell ref="G37:G38"/>
    <mergeCell ref="H37:H38"/>
    <mergeCell ref="I37:J38"/>
    <mergeCell ref="K37:K38"/>
    <mergeCell ref="B41:D42"/>
    <mergeCell ref="E41:F42"/>
    <mergeCell ref="G41:G42"/>
    <mergeCell ref="H41:H42"/>
    <mergeCell ref="I41:J42"/>
    <mergeCell ref="K41:K42"/>
    <mergeCell ref="L41:M42"/>
    <mergeCell ref="N41:N42"/>
    <mergeCell ref="O41:AR42"/>
    <mergeCell ref="B39:D40"/>
    <mergeCell ref="E39:F40"/>
    <mergeCell ref="G39:G40"/>
    <mergeCell ref="H39:H40"/>
    <mergeCell ref="I39:J40"/>
    <mergeCell ref="K39:K40"/>
    <mergeCell ref="L39:M40"/>
    <mergeCell ref="B43:D44"/>
    <mergeCell ref="E43:F44"/>
    <mergeCell ref="G43:G44"/>
    <mergeCell ref="H43:H44"/>
    <mergeCell ref="I43:J44"/>
    <mergeCell ref="K43:K44"/>
    <mergeCell ref="L43:M44"/>
    <mergeCell ref="N43:N44"/>
    <mergeCell ref="O43:AR44"/>
    <mergeCell ref="L45:M46"/>
    <mergeCell ref="N45:N46"/>
    <mergeCell ref="O45:AR46"/>
    <mergeCell ref="B47:D48"/>
    <mergeCell ref="E47:F48"/>
    <mergeCell ref="G47:G48"/>
    <mergeCell ref="H47:H48"/>
    <mergeCell ref="I47:J48"/>
    <mergeCell ref="K47:K48"/>
    <mergeCell ref="L47:M48"/>
    <mergeCell ref="B45:D46"/>
    <mergeCell ref="E45:F46"/>
    <mergeCell ref="G45:G46"/>
    <mergeCell ref="H45:H46"/>
    <mergeCell ref="I45:J46"/>
    <mergeCell ref="K45:K46"/>
    <mergeCell ref="N47:N48"/>
    <mergeCell ref="O47:AR48"/>
    <mergeCell ref="B49:D50"/>
    <mergeCell ref="E49:F50"/>
    <mergeCell ref="G49:G50"/>
    <mergeCell ref="H49:H50"/>
    <mergeCell ref="I49:J50"/>
    <mergeCell ref="K49:K50"/>
    <mergeCell ref="L49:M50"/>
    <mergeCell ref="N49:N50"/>
    <mergeCell ref="O49:AR50"/>
    <mergeCell ref="B51:D52"/>
    <mergeCell ref="E51:F52"/>
    <mergeCell ref="G51:G52"/>
    <mergeCell ref="H51:H52"/>
    <mergeCell ref="I51:J52"/>
    <mergeCell ref="K51:K52"/>
    <mergeCell ref="L51:M52"/>
    <mergeCell ref="N51:N52"/>
    <mergeCell ref="O51:AR52"/>
  </mergeCells>
  <phoneticPr fontId="10"/>
  <dataValidations count="3">
    <dataValidation type="list" allowBlank="1" showInputMessage="1" showErrorMessage="1" sqref="G13:G52">
      <formula1>"3,4"</formula1>
    </dataValidation>
    <dataValidation type="list" allowBlank="1" showInputMessage="1" showErrorMessage="1" sqref="L13:M52">
      <formula1>"1,2,3,4,5,6,7,8,9,10,11,12,13,14,15,16,17,18,19,20,21,22,23,24,25,26,27,28,29,30,31"</formula1>
    </dataValidation>
    <dataValidation type="list" allowBlank="1" showInputMessage="1" showErrorMessage="1" sqref="I13:J52">
      <formula1>"1,2,3,4,5,6,7,8,9,10,11,12"</formula1>
    </dataValidation>
  </dataValidations>
  <pageMargins left="0.70866141732283472" right="0.70866141732283472" top="0.74803149606299213" bottom="0.74803149606299213" header="0.31496062992125984" footer="0.31496062992125984"/>
  <pageSetup paperSize="9" scale="9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X46"/>
  <sheetViews>
    <sheetView view="pageBreakPreview" zoomScale="85" zoomScaleNormal="100" zoomScaleSheetLayoutView="85" workbookViewId="0">
      <selection activeCell="B12" sqref="B12:L12"/>
    </sheetView>
  </sheetViews>
  <sheetFormatPr defaultRowHeight="13.5"/>
  <cols>
    <col min="1" max="1" width="2.125" style="4" customWidth="1"/>
    <col min="2" max="42" width="2.25" style="4" customWidth="1"/>
    <col min="43" max="43" width="9" style="4"/>
    <col min="44" max="51" width="10.625" style="4" customWidth="1"/>
    <col min="52" max="253" width="9" style="4"/>
    <col min="254" max="298" width="2" style="4" customWidth="1"/>
    <col min="299" max="299" width="9" style="4"/>
    <col min="300" max="307" width="10.625" style="4" customWidth="1"/>
    <col min="308" max="509" width="9" style="4"/>
    <col min="510" max="554" width="2" style="4" customWidth="1"/>
    <col min="555" max="555" width="9" style="4"/>
    <col min="556" max="563" width="10.625" style="4" customWidth="1"/>
    <col min="564" max="765" width="9" style="4"/>
    <col min="766" max="810" width="2" style="4" customWidth="1"/>
    <col min="811" max="811" width="9" style="4"/>
    <col min="812" max="819" width="10.625" style="4" customWidth="1"/>
    <col min="820" max="1021" width="9" style="4"/>
    <col min="1022" max="1066" width="2" style="4" customWidth="1"/>
    <col min="1067" max="1067" width="9" style="4"/>
    <col min="1068" max="1075" width="10.625" style="4" customWidth="1"/>
    <col min="1076" max="1277" width="9" style="4"/>
    <col min="1278" max="1322" width="2" style="4" customWidth="1"/>
    <col min="1323" max="1323" width="9" style="4"/>
    <col min="1324" max="1331" width="10.625" style="4" customWidth="1"/>
    <col min="1332" max="1533" width="9" style="4"/>
    <col min="1534" max="1578" width="2" style="4" customWidth="1"/>
    <col min="1579" max="1579" width="9" style="4"/>
    <col min="1580" max="1587" width="10.625" style="4" customWidth="1"/>
    <col min="1588" max="1789" width="9" style="4"/>
    <col min="1790" max="1834" width="2" style="4" customWidth="1"/>
    <col min="1835" max="1835" width="9" style="4"/>
    <col min="1836" max="1843" width="10.625" style="4" customWidth="1"/>
    <col min="1844" max="2045" width="9" style="4"/>
    <col min="2046" max="2090" width="2" style="4" customWidth="1"/>
    <col min="2091" max="2091" width="9" style="4"/>
    <col min="2092" max="2099" width="10.625" style="4" customWidth="1"/>
    <col min="2100" max="2301" width="9" style="4"/>
    <col min="2302" max="2346" width="2" style="4" customWidth="1"/>
    <col min="2347" max="2347" width="9" style="4"/>
    <col min="2348" max="2355" width="10.625" style="4" customWidth="1"/>
    <col min="2356" max="2557" width="9" style="4"/>
    <col min="2558" max="2602" width="2" style="4" customWidth="1"/>
    <col min="2603" max="2603" width="9" style="4"/>
    <col min="2604" max="2611" width="10.625" style="4" customWidth="1"/>
    <col min="2612" max="2813" width="9" style="4"/>
    <col min="2814" max="2858" width="2" style="4" customWidth="1"/>
    <col min="2859" max="2859" width="9" style="4"/>
    <col min="2860" max="2867" width="10.625" style="4" customWidth="1"/>
    <col min="2868" max="3069" width="9" style="4"/>
    <col min="3070" max="3114" width="2" style="4" customWidth="1"/>
    <col min="3115" max="3115" width="9" style="4"/>
    <col min="3116" max="3123" width="10.625" style="4" customWidth="1"/>
    <col min="3124" max="3325" width="9" style="4"/>
    <col min="3326" max="3370" width="2" style="4" customWidth="1"/>
    <col min="3371" max="3371" width="9" style="4"/>
    <col min="3372" max="3379" width="10.625" style="4" customWidth="1"/>
    <col min="3380" max="3581" width="9" style="4"/>
    <col min="3582" max="3626" width="2" style="4" customWidth="1"/>
    <col min="3627" max="3627" width="9" style="4"/>
    <col min="3628" max="3635" width="10.625" style="4" customWidth="1"/>
    <col min="3636" max="3837" width="9" style="4"/>
    <col min="3838" max="3882" width="2" style="4" customWidth="1"/>
    <col min="3883" max="3883" width="9" style="4"/>
    <col min="3884" max="3891" width="10.625" style="4" customWidth="1"/>
    <col min="3892" max="4093" width="9" style="4"/>
    <col min="4094" max="4138" width="2" style="4" customWidth="1"/>
    <col min="4139" max="4139" width="9" style="4"/>
    <col min="4140" max="4147" width="10.625" style="4" customWidth="1"/>
    <col min="4148" max="4349" width="9" style="4"/>
    <col min="4350" max="4394" width="2" style="4" customWidth="1"/>
    <col min="4395" max="4395" width="9" style="4"/>
    <col min="4396" max="4403" width="10.625" style="4" customWidth="1"/>
    <col min="4404" max="4605" width="9" style="4"/>
    <col min="4606" max="4650" width="2" style="4" customWidth="1"/>
    <col min="4651" max="4651" width="9" style="4"/>
    <col min="4652" max="4659" width="10.625" style="4" customWidth="1"/>
    <col min="4660" max="4861" width="9" style="4"/>
    <col min="4862" max="4906" width="2" style="4" customWidth="1"/>
    <col min="4907" max="4907" width="9" style="4"/>
    <col min="4908" max="4915" width="10.625" style="4" customWidth="1"/>
    <col min="4916" max="5117" width="9" style="4"/>
    <col min="5118" max="5162" width="2" style="4" customWidth="1"/>
    <col min="5163" max="5163" width="9" style="4"/>
    <col min="5164" max="5171" width="10.625" style="4" customWidth="1"/>
    <col min="5172" max="5373" width="9" style="4"/>
    <col min="5374" max="5418" width="2" style="4" customWidth="1"/>
    <col min="5419" max="5419" width="9" style="4"/>
    <col min="5420" max="5427" width="10.625" style="4" customWidth="1"/>
    <col min="5428" max="5629" width="9" style="4"/>
    <col min="5630" max="5674" width="2" style="4" customWidth="1"/>
    <col min="5675" max="5675" width="9" style="4"/>
    <col min="5676" max="5683" width="10.625" style="4" customWidth="1"/>
    <col min="5684" max="5885" width="9" style="4"/>
    <col min="5886" max="5930" width="2" style="4" customWidth="1"/>
    <col min="5931" max="5931" width="9" style="4"/>
    <col min="5932" max="5939" width="10.625" style="4" customWidth="1"/>
    <col min="5940" max="6141" width="9" style="4"/>
    <col min="6142" max="6186" width="2" style="4" customWidth="1"/>
    <col min="6187" max="6187" width="9" style="4"/>
    <col min="6188" max="6195" width="10.625" style="4" customWidth="1"/>
    <col min="6196" max="6397" width="9" style="4"/>
    <col min="6398" max="6442" width="2" style="4" customWidth="1"/>
    <col min="6443" max="6443" width="9" style="4"/>
    <col min="6444" max="6451" width="10.625" style="4" customWidth="1"/>
    <col min="6452" max="6653" width="9" style="4"/>
    <col min="6654" max="6698" width="2" style="4" customWidth="1"/>
    <col min="6699" max="6699" width="9" style="4"/>
    <col min="6700" max="6707" width="10.625" style="4" customWidth="1"/>
    <col min="6708" max="6909" width="9" style="4"/>
    <col min="6910" max="6954" width="2" style="4" customWidth="1"/>
    <col min="6955" max="6955" width="9" style="4"/>
    <col min="6956" max="6963" width="10.625" style="4" customWidth="1"/>
    <col min="6964" max="7165" width="9" style="4"/>
    <col min="7166" max="7210" width="2" style="4" customWidth="1"/>
    <col min="7211" max="7211" width="9" style="4"/>
    <col min="7212" max="7219" width="10.625" style="4" customWidth="1"/>
    <col min="7220" max="7421" width="9" style="4"/>
    <col min="7422" max="7466" width="2" style="4" customWidth="1"/>
    <col min="7467" max="7467" width="9" style="4"/>
    <col min="7468" max="7475" width="10.625" style="4" customWidth="1"/>
    <col min="7476" max="7677" width="9" style="4"/>
    <col min="7678" max="7722" width="2" style="4" customWidth="1"/>
    <col min="7723" max="7723" width="9" style="4"/>
    <col min="7724" max="7731" width="10.625" style="4" customWidth="1"/>
    <col min="7732" max="7933" width="9" style="4"/>
    <col min="7934" max="7978" width="2" style="4" customWidth="1"/>
    <col min="7979" max="7979" width="9" style="4"/>
    <col min="7980" max="7987" width="10.625" style="4" customWidth="1"/>
    <col min="7988" max="8189" width="9" style="4"/>
    <col min="8190" max="8234" width="2" style="4" customWidth="1"/>
    <col min="8235" max="8235" width="9" style="4"/>
    <col min="8236" max="8243" width="10.625" style="4" customWidth="1"/>
    <col min="8244" max="8445" width="9" style="4"/>
    <col min="8446" max="8490" width="2" style="4" customWidth="1"/>
    <col min="8491" max="8491" width="9" style="4"/>
    <col min="8492" max="8499" width="10.625" style="4" customWidth="1"/>
    <col min="8500" max="8701" width="9" style="4"/>
    <col min="8702" max="8746" width="2" style="4" customWidth="1"/>
    <col min="8747" max="8747" width="9" style="4"/>
    <col min="8748" max="8755" width="10.625" style="4" customWidth="1"/>
    <col min="8756" max="8957" width="9" style="4"/>
    <col min="8958" max="9002" width="2" style="4" customWidth="1"/>
    <col min="9003" max="9003" width="9" style="4"/>
    <col min="9004" max="9011" width="10.625" style="4" customWidth="1"/>
    <col min="9012" max="9213" width="9" style="4"/>
    <col min="9214" max="9258" width="2" style="4" customWidth="1"/>
    <col min="9259" max="9259" width="9" style="4"/>
    <col min="9260" max="9267" width="10.625" style="4" customWidth="1"/>
    <col min="9268" max="9469" width="9" style="4"/>
    <col min="9470" max="9514" width="2" style="4" customWidth="1"/>
    <col min="9515" max="9515" width="9" style="4"/>
    <col min="9516" max="9523" width="10.625" style="4" customWidth="1"/>
    <col min="9524" max="9725" width="9" style="4"/>
    <col min="9726" max="9770" width="2" style="4" customWidth="1"/>
    <col min="9771" max="9771" width="9" style="4"/>
    <col min="9772" max="9779" width="10.625" style="4" customWidth="1"/>
    <col min="9780" max="9981" width="9" style="4"/>
    <col min="9982" max="10026" width="2" style="4" customWidth="1"/>
    <col min="10027" max="10027" width="9" style="4"/>
    <col min="10028" max="10035" width="10.625" style="4" customWidth="1"/>
    <col min="10036" max="10237" width="9" style="4"/>
    <col min="10238" max="10282" width="2" style="4" customWidth="1"/>
    <col min="10283" max="10283" width="9" style="4"/>
    <col min="10284" max="10291" width="10.625" style="4" customWidth="1"/>
    <col min="10292" max="10493" width="9" style="4"/>
    <col min="10494" max="10538" width="2" style="4" customWidth="1"/>
    <col min="10539" max="10539" width="9" style="4"/>
    <col min="10540" max="10547" width="10.625" style="4" customWidth="1"/>
    <col min="10548" max="10749" width="9" style="4"/>
    <col min="10750" max="10794" width="2" style="4" customWidth="1"/>
    <col min="10795" max="10795" width="9" style="4"/>
    <col min="10796" max="10803" width="10.625" style="4" customWidth="1"/>
    <col min="10804" max="11005" width="9" style="4"/>
    <col min="11006" max="11050" width="2" style="4" customWidth="1"/>
    <col min="11051" max="11051" width="9" style="4"/>
    <col min="11052" max="11059" width="10.625" style="4" customWidth="1"/>
    <col min="11060" max="11261" width="9" style="4"/>
    <col min="11262" max="11306" width="2" style="4" customWidth="1"/>
    <col min="11307" max="11307" width="9" style="4"/>
    <col min="11308" max="11315" width="10.625" style="4" customWidth="1"/>
    <col min="11316" max="11517" width="9" style="4"/>
    <col min="11518" max="11562" width="2" style="4" customWidth="1"/>
    <col min="11563" max="11563" width="9" style="4"/>
    <col min="11564" max="11571" width="10.625" style="4" customWidth="1"/>
    <col min="11572" max="11773" width="9" style="4"/>
    <col min="11774" max="11818" width="2" style="4" customWidth="1"/>
    <col min="11819" max="11819" width="9" style="4"/>
    <col min="11820" max="11827" width="10.625" style="4" customWidth="1"/>
    <col min="11828" max="12029" width="9" style="4"/>
    <col min="12030" max="12074" width="2" style="4" customWidth="1"/>
    <col min="12075" max="12075" width="9" style="4"/>
    <col min="12076" max="12083" width="10.625" style="4" customWidth="1"/>
    <col min="12084" max="12285" width="9" style="4"/>
    <col min="12286" max="12330" width="2" style="4" customWidth="1"/>
    <col min="12331" max="12331" width="9" style="4"/>
    <col min="12332" max="12339" width="10.625" style="4" customWidth="1"/>
    <col min="12340" max="12541" width="9" style="4"/>
    <col min="12542" max="12586" width="2" style="4" customWidth="1"/>
    <col min="12587" max="12587" width="9" style="4"/>
    <col min="12588" max="12595" width="10.625" style="4" customWidth="1"/>
    <col min="12596" max="12797" width="9" style="4"/>
    <col min="12798" max="12842" width="2" style="4" customWidth="1"/>
    <col min="12843" max="12843" width="9" style="4"/>
    <col min="12844" max="12851" width="10.625" style="4" customWidth="1"/>
    <col min="12852" max="13053" width="9" style="4"/>
    <col min="13054" max="13098" width="2" style="4" customWidth="1"/>
    <col min="13099" max="13099" width="9" style="4"/>
    <col min="13100" max="13107" width="10.625" style="4" customWidth="1"/>
    <col min="13108" max="13309" width="9" style="4"/>
    <col min="13310" max="13354" width="2" style="4" customWidth="1"/>
    <col min="13355" max="13355" width="9" style="4"/>
    <col min="13356" max="13363" width="10.625" style="4" customWidth="1"/>
    <col min="13364" max="13565" width="9" style="4"/>
    <col min="13566" max="13610" width="2" style="4" customWidth="1"/>
    <col min="13611" max="13611" width="9" style="4"/>
    <col min="13612" max="13619" width="10.625" style="4" customWidth="1"/>
    <col min="13620" max="13821" width="9" style="4"/>
    <col min="13822" max="13866" width="2" style="4" customWidth="1"/>
    <col min="13867" max="13867" width="9" style="4"/>
    <col min="13868" max="13875" width="10.625" style="4" customWidth="1"/>
    <col min="13876" max="14077" width="9" style="4"/>
    <col min="14078" max="14122" width="2" style="4" customWidth="1"/>
    <col min="14123" max="14123" width="9" style="4"/>
    <col min="14124" max="14131" width="10.625" style="4" customWidth="1"/>
    <col min="14132" max="14333" width="9" style="4"/>
    <col min="14334" max="14378" width="2" style="4" customWidth="1"/>
    <col min="14379" max="14379" width="9" style="4"/>
    <col min="14380" max="14387" width="10.625" style="4" customWidth="1"/>
    <col min="14388" max="14589" width="9" style="4"/>
    <col min="14590" max="14634" width="2" style="4" customWidth="1"/>
    <col min="14635" max="14635" width="9" style="4"/>
    <col min="14636" max="14643" width="10.625" style="4" customWidth="1"/>
    <col min="14644" max="14845" width="9" style="4"/>
    <col min="14846" max="14890" width="2" style="4" customWidth="1"/>
    <col min="14891" max="14891" width="9" style="4"/>
    <col min="14892" max="14899" width="10.625" style="4" customWidth="1"/>
    <col min="14900" max="15101" width="9" style="4"/>
    <col min="15102" max="15146" width="2" style="4" customWidth="1"/>
    <col min="15147" max="15147" width="9" style="4"/>
    <col min="15148" max="15155" width="10.625" style="4" customWidth="1"/>
    <col min="15156" max="15357" width="9" style="4"/>
    <col min="15358" max="15402" width="2" style="4" customWidth="1"/>
    <col min="15403" max="15403" width="9" style="4"/>
    <col min="15404" max="15411" width="10.625" style="4" customWidth="1"/>
    <col min="15412" max="15613" width="9" style="4"/>
    <col min="15614" max="15658" width="2" style="4" customWidth="1"/>
    <col min="15659" max="15659" width="9" style="4"/>
    <col min="15660" max="15667" width="10.625" style="4" customWidth="1"/>
    <col min="15668" max="15869" width="9" style="4"/>
    <col min="15870" max="15914" width="2" style="4" customWidth="1"/>
    <col min="15915" max="15915" width="9" style="4"/>
    <col min="15916" max="15923" width="10.625" style="4" customWidth="1"/>
    <col min="15924" max="16125" width="9" style="4"/>
    <col min="16126" max="16170" width="2" style="4" customWidth="1"/>
    <col min="16171" max="16171" width="9" style="4"/>
    <col min="16172" max="16179" width="10.625" style="4" customWidth="1"/>
    <col min="16180" max="16384" width="9" style="4"/>
  </cols>
  <sheetData>
    <row r="1" spans="2:50">
      <c r="B1" s="4" t="s">
        <v>734</v>
      </c>
    </row>
    <row r="4" spans="2:50" s="1856" customFormat="1" ht="18" customHeight="1">
      <c r="B4" s="1854" t="s">
        <v>443</v>
      </c>
      <c r="C4" s="1854"/>
      <c r="D4" s="1854"/>
      <c r="E4" s="1854"/>
      <c r="F4" s="1854"/>
      <c r="G4" s="1854"/>
      <c r="H4" s="1854"/>
      <c r="I4" s="1854"/>
      <c r="J4" s="1854"/>
      <c r="K4" s="1854"/>
      <c r="L4" s="1854"/>
      <c r="M4" s="1854"/>
      <c r="N4" s="1854"/>
      <c r="O4" s="1854"/>
      <c r="P4" s="1854"/>
      <c r="Q4" s="1854"/>
      <c r="R4" s="1854"/>
      <c r="S4" s="1854"/>
      <c r="T4" s="1854"/>
      <c r="U4" s="1854"/>
      <c r="V4" s="1854"/>
      <c r="W4" s="1854"/>
      <c r="X4" s="1854"/>
      <c r="Y4" s="1854"/>
      <c r="Z4" s="1854"/>
      <c r="AA4" s="1854"/>
      <c r="AB4" s="1854"/>
      <c r="AC4" s="1854"/>
      <c r="AD4" s="1854"/>
      <c r="AE4" s="1854"/>
      <c r="AF4" s="1854"/>
      <c r="AG4" s="1854"/>
      <c r="AH4" s="1854"/>
      <c r="AI4" s="1854"/>
      <c r="AJ4" s="1854"/>
      <c r="AK4" s="1854"/>
      <c r="AL4" s="1854"/>
      <c r="AM4" s="1854"/>
      <c r="AN4" s="1854"/>
      <c r="AO4" s="1854"/>
      <c r="AP4" s="1854"/>
      <c r="AQ4" s="1855"/>
      <c r="AR4" s="1855"/>
      <c r="AS4" s="1855"/>
      <c r="AT4" s="1855"/>
      <c r="AU4" s="1855"/>
      <c r="AV4" s="1855"/>
      <c r="AW4" s="1855"/>
      <c r="AX4" s="1855"/>
    </row>
    <row r="5" spans="2:50" s="1857" customFormat="1" ht="18" customHeight="1">
      <c r="B5" s="1854" t="s">
        <v>387</v>
      </c>
      <c r="C5" s="1854"/>
      <c r="D5" s="1854"/>
      <c r="E5" s="1854"/>
      <c r="F5" s="1854"/>
      <c r="G5" s="1854"/>
      <c r="H5" s="1854"/>
      <c r="I5" s="1854"/>
      <c r="J5" s="1854"/>
      <c r="K5" s="1854"/>
      <c r="L5" s="1854"/>
      <c r="M5" s="1854"/>
      <c r="N5" s="1854"/>
      <c r="O5" s="1854"/>
      <c r="P5" s="1854"/>
      <c r="Q5" s="1854"/>
      <c r="R5" s="1854"/>
      <c r="S5" s="1854"/>
      <c r="T5" s="1854"/>
      <c r="U5" s="1854"/>
      <c r="V5" s="1854"/>
      <c r="W5" s="1854"/>
      <c r="X5" s="1854"/>
      <c r="Y5" s="1854"/>
      <c r="Z5" s="1854"/>
      <c r="AA5" s="1854"/>
      <c r="AB5" s="1854"/>
      <c r="AC5" s="1854"/>
      <c r="AD5" s="1854"/>
      <c r="AE5" s="1854"/>
      <c r="AF5" s="1854"/>
      <c r="AG5" s="1854"/>
      <c r="AH5" s="1854"/>
      <c r="AI5" s="1854"/>
      <c r="AJ5" s="1854"/>
      <c r="AK5" s="1854"/>
      <c r="AL5" s="1854"/>
      <c r="AM5" s="1854"/>
      <c r="AN5" s="1854"/>
      <c r="AO5" s="1854"/>
      <c r="AP5" s="1854"/>
    </row>
    <row r="6" spans="2:50" s="1857" customFormat="1" ht="13.5" customHeight="1">
      <c r="B6" s="1858"/>
      <c r="C6" s="1858"/>
      <c r="D6" s="1858"/>
      <c r="E6" s="1858"/>
      <c r="F6" s="1858"/>
      <c r="G6" s="1858"/>
      <c r="H6" s="1858"/>
      <c r="I6" s="1858"/>
      <c r="J6" s="1858"/>
      <c r="K6" s="1858"/>
      <c r="L6" s="1858"/>
      <c r="M6" s="1858"/>
      <c r="N6" s="1858"/>
      <c r="O6" s="1858"/>
      <c r="P6" s="1858"/>
      <c r="Q6" s="1858"/>
      <c r="R6" s="1858"/>
      <c r="S6" s="1858"/>
      <c r="T6" s="1858"/>
      <c r="U6" s="1858"/>
      <c r="V6" s="1858"/>
      <c r="W6" s="1858"/>
      <c r="X6" s="1858"/>
      <c r="Y6" s="1858"/>
      <c r="Z6" s="1858"/>
      <c r="AA6" s="1858"/>
      <c r="AB6" s="1858"/>
      <c r="AC6" s="1858"/>
      <c r="AD6" s="1858"/>
      <c r="AE6" s="1858"/>
      <c r="AF6" s="1858"/>
      <c r="AG6" s="1858"/>
      <c r="AH6" s="1858"/>
      <c r="AI6" s="1858"/>
      <c r="AJ6" s="1858"/>
      <c r="AK6" s="1858"/>
      <c r="AL6" s="1858"/>
      <c r="AM6" s="1858"/>
      <c r="AN6" s="1858"/>
      <c r="AO6" s="1858"/>
      <c r="AP6" s="1858"/>
    </row>
    <row r="7" spans="2:50" s="1857" customFormat="1" ht="13.5" customHeight="1">
      <c r="B7" s="1859"/>
      <c r="C7" s="1860"/>
      <c r="D7" s="1860"/>
      <c r="E7" s="1860"/>
      <c r="F7" s="1860"/>
      <c r="G7" s="1860"/>
      <c r="H7" s="1860"/>
      <c r="I7" s="1860"/>
      <c r="J7" s="1860"/>
      <c r="K7" s="1860"/>
      <c r="L7" s="1860"/>
      <c r="M7" s="1860"/>
      <c r="N7" s="1860"/>
      <c r="O7" s="1860"/>
      <c r="P7" s="1860"/>
      <c r="Q7" s="1860"/>
      <c r="R7" s="1860"/>
      <c r="S7" s="1860"/>
      <c r="T7" s="1860"/>
      <c r="U7" s="1860"/>
      <c r="V7" s="1860"/>
      <c r="W7" s="1860"/>
      <c r="X7" s="1860"/>
      <c r="Y7" s="1860"/>
      <c r="Z7" s="1860"/>
      <c r="AA7" s="1860"/>
      <c r="AB7" s="1860"/>
      <c r="AC7" s="1860"/>
      <c r="AD7" s="1860"/>
      <c r="AE7" s="1860"/>
      <c r="AF7" s="1860"/>
      <c r="AG7" s="1860"/>
      <c r="AH7" s="1860"/>
      <c r="AI7" s="1860"/>
      <c r="AJ7" s="1860"/>
      <c r="AK7" s="1860"/>
      <c r="AL7" s="1860"/>
      <c r="AM7" s="1860"/>
      <c r="AN7" s="1860"/>
      <c r="AO7" s="1860"/>
      <c r="AP7" s="1860"/>
    </row>
    <row r="8" spans="2:50" s="1857" customFormat="1" ht="18" customHeight="1">
      <c r="B8" s="1859" t="s">
        <v>466</v>
      </c>
      <c r="C8" s="1860"/>
      <c r="D8" s="1860"/>
      <c r="E8" s="1860"/>
      <c r="F8" s="1860"/>
      <c r="G8" s="1860"/>
      <c r="H8" s="1860"/>
      <c r="I8" s="1860"/>
      <c r="J8" s="1860"/>
      <c r="K8" s="1860"/>
      <c r="L8" s="1860"/>
      <c r="M8" s="1860"/>
      <c r="N8" s="1860"/>
      <c r="O8" s="1860"/>
      <c r="P8" s="1860"/>
      <c r="Q8" s="1860"/>
      <c r="R8" s="1860"/>
      <c r="S8" s="1860"/>
      <c r="T8" s="1860"/>
      <c r="U8" s="1860"/>
      <c r="V8" s="1860"/>
      <c r="W8" s="1860"/>
      <c r="X8" s="1860"/>
      <c r="Y8" s="1860"/>
      <c r="Z8" s="1860"/>
      <c r="AA8" s="1860"/>
      <c r="AB8" s="1860"/>
      <c r="AC8" s="1860"/>
      <c r="AD8" s="1860"/>
      <c r="AE8" s="1860"/>
      <c r="AF8" s="1860"/>
      <c r="AG8" s="1860"/>
      <c r="AH8" s="1860"/>
      <c r="AI8" s="1860"/>
      <c r="AJ8" s="1860"/>
      <c r="AK8" s="1860"/>
      <c r="AL8" s="1860"/>
      <c r="AM8" s="1860"/>
      <c r="AN8" s="1860"/>
      <c r="AO8" s="1860"/>
      <c r="AP8" s="1860"/>
    </row>
    <row r="9" spans="2:50" s="1857" customFormat="1" ht="24" customHeight="1">
      <c r="B9" s="1859" t="s">
        <v>150</v>
      </c>
      <c r="C9" s="1860"/>
      <c r="D9" s="1860"/>
      <c r="E9" s="1860"/>
      <c r="F9" s="1860"/>
      <c r="G9" s="1860"/>
      <c r="H9" s="1860"/>
      <c r="I9" s="1860"/>
      <c r="J9" s="1860"/>
      <c r="K9" s="1860"/>
      <c r="L9" s="1860"/>
      <c r="M9" s="1860"/>
      <c r="N9" s="1860"/>
      <c r="O9" s="1860"/>
      <c r="P9" s="1860"/>
      <c r="Q9" s="1860"/>
      <c r="R9" s="1860"/>
      <c r="U9" s="454"/>
      <c r="V9" s="454"/>
      <c r="W9" s="454"/>
      <c r="X9" s="454"/>
      <c r="Y9" s="454"/>
      <c r="Z9" s="454"/>
      <c r="AA9" s="454"/>
      <c r="AQ9" s="1861"/>
      <c r="AR9" s="454"/>
      <c r="AS9" s="454"/>
      <c r="AT9" s="454"/>
      <c r="AU9" s="1860"/>
    </row>
    <row r="10" spans="2:50" s="1857" customFormat="1" ht="24.75" customHeight="1">
      <c r="B10" s="1862" t="s">
        <v>142</v>
      </c>
      <c r="C10" s="1863"/>
      <c r="D10" s="1863"/>
      <c r="E10" s="1863"/>
      <c r="F10" s="1863"/>
      <c r="G10" s="1863"/>
      <c r="H10" s="1863"/>
      <c r="I10" s="1863"/>
      <c r="J10" s="1863"/>
      <c r="K10" s="1863"/>
      <c r="L10" s="1864"/>
      <c r="M10" s="1865" t="s">
        <v>143</v>
      </c>
      <c r="N10" s="1866"/>
      <c r="O10" s="1866"/>
      <c r="P10" s="1866"/>
      <c r="Q10" s="1866"/>
      <c r="R10" s="1866"/>
      <c r="S10" s="1866"/>
      <c r="T10" s="1867"/>
      <c r="U10" s="1862" t="s">
        <v>144</v>
      </c>
      <c r="V10" s="1863"/>
      <c r="W10" s="1864"/>
      <c r="X10" s="1862" t="s">
        <v>145</v>
      </c>
      <c r="Y10" s="1863"/>
      <c r="Z10" s="1863"/>
      <c r="AA10" s="1864"/>
      <c r="AB10" s="1868" t="s">
        <v>141</v>
      </c>
      <c r="AC10" s="1869"/>
      <c r="AD10" s="1869"/>
      <c r="AE10" s="1869"/>
      <c r="AF10" s="1869"/>
      <c r="AG10" s="1869"/>
      <c r="AH10" s="1869"/>
      <c r="AI10" s="1869"/>
      <c r="AJ10" s="1869"/>
      <c r="AK10" s="1869"/>
      <c r="AL10" s="1869"/>
      <c r="AM10" s="1869"/>
      <c r="AN10" s="1869"/>
      <c r="AO10" s="1869"/>
      <c r="AP10" s="1870"/>
      <c r="AQ10" s="454"/>
      <c r="AR10" s="454"/>
      <c r="AS10" s="454"/>
      <c r="AT10" s="454"/>
      <c r="AU10" s="1860"/>
    </row>
    <row r="11" spans="2:50" s="1880" customFormat="1" ht="24.75" customHeight="1">
      <c r="B11" s="1871"/>
      <c r="C11" s="1872"/>
      <c r="D11" s="1872"/>
      <c r="E11" s="1872"/>
      <c r="F11" s="1872"/>
      <c r="G11" s="1872"/>
      <c r="H11" s="1872"/>
      <c r="I11" s="1872"/>
      <c r="J11" s="1872"/>
      <c r="K11" s="1872"/>
      <c r="L11" s="1873"/>
      <c r="M11" s="1874"/>
      <c r="N11" s="1875"/>
      <c r="O11" s="1875"/>
      <c r="P11" s="1875"/>
      <c r="Q11" s="1875"/>
      <c r="R11" s="1875"/>
      <c r="S11" s="1875"/>
      <c r="T11" s="1876"/>
      <c r="U11" s="1871"/>
      <c r="V11" s="1872"/>
      <c r="W11" s="1873"/>
      <c r="X11" s="1871"/>
      <c r="Y11" s="1872"/>
      <c r="Z11" s="1872"/>
      <c r="AA11" s="1873"/>
      <c r="AB11" s="1877" t="s">
        <v>146</v>
      </c>
      <c r="AC11" s="1878"/>
      <c r="AD11" s="1878"/>
      <c r="AE11" s="1878"/>
      <c r="AF11" s="1878"/>
      <c r="AG11" s="1878" t="s">
        <v>149</v>
      </c>
      <c r="AH11" s="1878"/>
      <c r="AI11" s="1878"/>
      <c r="AJ11" s="1878"/>
      <c r="AK11" s="1878"/>
      <c r="AL11" s="1878" t="s">
        <v>412</v>
      </c>
      <c r="AM11" s="1878"/>
      <c r="AN11" s="1878"/>
      <c r="AO11" s="1878"/>
      <c r="AP11" s="1879"/>
    </row>
    <row r="12" spans="2:50" s="1880" customFormat="1" ht="30.75" customHeight="1">
      <c r="B12" s="1881"/>
      <c r="C12" s="1882"/>
      <c r="D12" s="1882"/>
      <c r="E12" s="1882"/>
      <c r="F12" s="1882"/>
      <c r="G12" s="1882"/>
      <c r="H12" s="1882"/>
      <c r="I12" s="1882"/>
      <c r="J12" s="1882"/>
      <c r="K12" s="1882"/>
      <c r="L12" s="1883"/>
      <c r="M12" s="1884"/>
      <c r="N12" s="1885"/>
      <c r="O12" s="1885"/>
      <c r="P12" s="1885"/>
      <c r="Q12" s="1885"/>
      <c r="R12" s="1885"/>
      <c r="S12" s="1885"/>
      <c r="T12" s="1886"/>
      <c r="U12" s="1887"/>
      <c r="V12" s="1888"/>
      <c r="W12" s="1889"/>
      <c r="X12" s="1884"/>
      <c r="Y12" s="1885"/>
      <c r="Z12" s="1885"/>
      <c r="AA12" s="1886"/>
      <c r="AB12" s="1890"/>
      <c r="AC12" s="1891"/>
      <c r="AD12" s="1891"/>
      <c r="AE12" s="1891"/>
      <c r="AF12" s="1892"/>
      <c r="AG12" s="1893"/>
      <c r="AH12" s="1894"/>
      <c r="AI12" s="1894"/>
      <c r="AJ12" s="1894"/>
      <c r="AK12" s="1895"/>
      <c r="AL12" s="1896"/>
      <c r="AM12" s="1897"/>
      <c r="AN12" s="1897"/>
      <c r="AO12" s="1897"/>
      <c r="AP12" s="1898"/>
    </row>
    <row r="13" spans="2:50" s="1880" customFormat="1" ht="30.75" customHeight="1">
      <c r="B13" s="1899"/>
      <c r="C13" s="1900"/>
      <c r="D13" s="1900"/>
      <c r="E13" s="1900"/>
      <c r="F13" s="1900"/>
      <c r="G13" s="1900"/>
      <c r="H13" s="1900"/>
      <c r="I13" s="1900"/>
      <c r="J13" s="1900"/>
      <c r="K13" s="1900"/>
      <c r="L13" s="1901"/>
      <c r="M13" s="1902"/>
      <c r="N13" s="1903"/>
      <c r="O13" s="1903"/>
      <c r="P13" s="1903"/>
      <c r="Q13" s="1903"/>
      <c r="R13" s="1903"/>
      <c r="S13" s="1903"/>
      <c r="T13" s="1904"/>
      <c r="U13" s="1905"/>
      <c r="V13" s="1906"/>
      <c r="W13" s="1907"/>
      <c r="X13" s="1902"/>
      <c r="Y13" s="1903"/>
      <c r="Z13" s="1903"/>
      <c r="AA13" s="1904"/>
      <c r="AB13" s="1908"/>
      <c r="AC13" s="1909"/>
      <c r="AD13" s="1909"/>
      <c r="AE13" s="1909"/>
      <c r="AF13" s="1910"/>
      <c r="AG13" s="1911"/>
      <c r="AH13" s="1912"/>
      <c r="AI13" s="1912"/>
      <c r="AJ13" s="1912"/>
      <c r="AK13" s="1913"/>
      <c r="AL13" s="1914"/>
      <c r="AM13" s="1915"/>
      <c r="AN13" s="1915"/>
      <c r="AO13" s="1915"/>
      <c r="AP13" s="1916"/>
    </row>
    <row r="14" spans="2:50" s="1880" customFormat="1" ht="30.75" customHeight="1">
      <c r="B14" s="1917"/>
      <c r="C14" s="1918"/>
      <c r="D14" s="1918"/>
      <c r="E14" s="1918"/>
      <c r="F14" s="1918"/>
      <c r="G14" s="1918"/>
      <c r="H14" s="1918"/>
      <c r="I14" s="1918"/>
      <c r="J14" s="1918"/>
      <c r="K14" s="1918"/>
      <c r="L14" s="1919"/>
      <c r="M14" s="1920"/>
      <c r="N14" s="1921"/>
      <c r="O14" s="1921"/>
      <c r="P14" s="1921"/>
      <c r="Q14" s="1921"/>
      <c r="R14" s="1921"/>
      <c r="S14" s="1921"/>
      <c r="T14" s="1922"/>
      <c r="U14" s="1923"/>
      <c r="V14" s="1924"/>
      <c r="W14" s="1925"/>
      <c r="X14" s="1920"/>
      <c r="Y14" s="1921"/>
      <c r="Z14" s="1921"/>
      <c r="AA14" s="1922"/>
      <c r="AB14" s="1926"/>
      <c r="AC14" s="1927"/>
      <c r="AD14" s="1927"/>
      <c r="AE14" s="1927"/>
      <c r="AF14" s="1928"/>
      <c r="AG14" s="1929"/>
      <c r="AH14" s="1930"/>
      <c r="AI14" s="1930"/>
      <c r="AJ14" s="1930"/>
      <c r="AK14" s="1931"/>
      <c r="AL14" s="1932"/>
      <c r="AM14" s="1933"/>
      <c r="AN14" s="1933"/>
      <c r="AO14" s="1933"/>
      <c r="AP14" s="1934"/>
      <c r="AR14" s="1935"/>
    </row>
    <row r="15" spans="2:50" s="1940" customFormat="1" ht="21" customHeight="1">
      <c r="B15" s="1936"/>
      <c r="C15" s="1936"/>
      <c r="D15" s="1936"/>
      <c r="E15" s="1936"/>
      <c r="F15" s="1936"/>
      <c r="G15" s="1936"/>
      <c r="H15" s="1936"/>
      <c r="I15" s="1936"/>
      <c r="J15" s="1936"/>
      <c r="K15" s="1936"/>
      <c r="L15" s="1936"/>
      <c r="M15" s="1936"/>
      <c r="N15" s="1936"/>
      <c r="O15" s="1936"/>
      <c r="P15" s="1936"/>
      <c r="Q15" s="1936"/>
      <c r="R15" s="1936"/>
      <c r="S15" s="1936"/>
      <c r="T15" s="1936"/>
      <c r="U15" s="1936"/>
      <c r="V15" s="1936"/>
      <c r="W15" s="1936"/>
      <c r="X15" s="1936"/>
      <c r="Y15" s="1936"/>
      <c r="Z15" s="1937"/>
      <c r="AA15" s="1859" t="s">
        <v>147</v>
      </c>
      <c r="AB15" s="1857"/>
      <c r="AC15" s="1937"/>
      <c r="AD15" s="1859"/>
      <c r="AE15" s="1937"/>
      <c r="AF15" s="1937"/>
      <c r="AG15" s="1937"/>
      <c r="AH15" s="1938"/>
      <c r="AI15" s="1938"/>
      <c r="AJ15" s="1938"/>
      <c r="AK15" s="1938"/>
      <c r="AL15" s="1857" t="s">
        <v>148</v>
      </c>
      <c r="AM15" s="1939"/>
      <c r="AN15" s="1939"/>
      <c r="AO15" s="1859"/>
      <c r="AP15" s="1936"/>
    </row>
    <row r="16" spans="2:50" s="1857" customFormat="1" ht="18" customHeight="1">
      <c r="B16" s="1859"/>
      <c r="C16" s="1860"/>
      <c r="D16" s="1860"/>
      <c r="E16" s="1860"/>
      <c r="F16" s="1860"/>
      <c r="G16" s="1860"/>
      <c r="H16" s="1860"/>
      <c r="I16" s="1860"/>
      <c r="J16" s="1860"/>
      <c r="K16" s="1860"/>
      <c r="L16" s="1860"/>
      <c r="M16" s="1860"/>
      <c r="N16" s="1860"/>
      <c r="O16" s="1860"/>
      <c r="P16" s="1860"/>
      <c r="Q16" s="1860"/>
      <c r="R16" s="1860"/>
      <c r="S16" s="1860"/>
      <c r="T16" s="1860"/>
      <c r="U16" s="1860"/>
      <c r="V16" s="1860"/>
      <c r="W16" s="1860"/>
      <c r="X16" s="1860"/>
      <c r="Y16" s="1860"/>
      <c r="Z16" s="1860"/>
      <c r="AA16" s="1860"/>
      <c r="AB16" s="1860"/>
      <c r="AC16" s="1860"/>
      <c r="AD16" s="1860"/>
      <c r="AE16" s="1860"/>
      <c r="AF16" s="1860"/>
      <c r="AG16" s="1860"/>
      <c r="AH16" s="1860"/>
      <c r="AI16" s="1860"/>
      <c r="AJ16" s="1860"/>
      <c r="AK16" s="1860"/>
      <c r="AL16" s="1860"/>
      <c r="AM16" s="1860"/>
      <c r="AN16" s="1860"/>
      <c r="AO16" s="1860"/>
      <c r="AP16" s="1860"/>
      <c r="AQ16" s="1860"/>
      <c r="AR16" s="1860"/>
      <c r="AS16" s="1860"/>
      <c r="AT16" s="1860"/>
    </row>
    <row r="17" spans="2:47" s="1857" customFormat="1" ht="24" customHeight="1">
      <c r="B17" s="1859" t="s">
        <v>151</v>
      </c>
      <c r="C17" s="1860"/>
      <c r="D17" s="1860"/>
      <c r="E17" s="1860"/>
      <c r="F17" s="1860"/>
      <c r="G17" s="1860"/>
      <c r="H17" s="1860"/>
      <c r="I17" s="1860"/>
      <c r="J17" s="1860"/>
      <c r="K17" s="1860"/>
      <c r="L17" s="1860"/>
      <c r="M17" s="1860"/>
      <c r="N17" s="1860"/>
      <c r="O17" s="1860"/>
      <c r="P17" s="1860"/>
      <c r="Q17" s="1860"/>
      <c r="R17" s="1860"/>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1860"/>
    </row>
    <row r="18" spans="2:47" s="1857" customFormat="1" ht="24.75" customHeight="1">
      <c r="B18" s="1862" t="s">
        <v>142</v>
      </c>
      <c r="C18" s="1863"/>
      <c r="D18" s="1863"/>
      <c r="E18" s="1863"/>
      <c r="F18" s="1863"/>
      <c r="G18" s="1863"/>
      <c r="H18" s="1863"/>
      <c r="I18" s="1863"/>
      <c r="J18" s="1863"/>
      <c r="K18" s="1863"/>
      <c r="L18" s="1864"/>
      <c r="M18" s="1865" t="s">
        <v>143</v>
      </c>
      <c r="N18" s="1866"/>
      <c r="O18" s="1866"/>
      <c r="P18" s="1866"/>
      <c r="Q18" s="1866"/>
      <c r="R18" s="1866"/>
      <c r="S18" s="1866"/>
      <c r="T18" s="1867"/>
      <c r="U18" s="1862" t="s">
        <v>144</v>
      </c>
      <c r="V18" s="1863"/>
      <c r="W18" s="1864"/>
      <c r="X18" s="1862" t="s">
        <v>145</v>
      </c>
      <c r="Y18" s="1863"/>
      <c r="Z18" s="1863"/>
      <c r="AA18" s="1864"/>
      <c r="AB18" s="1868" t="s">
        <v>141</v>
      </c>
      <c r="AC18" s="1869"/>
      <c r="AD18" s="1869"/>
      <c r="AE18" s="1869"/>
      <c r="AF18" s="1869"/>
      <c r="AG18" s="1869"/>
      <c r="AH18" s="1869"/>
      <c r="AI18" s="1869"/>
      <c r="AJ18" s="1869"/>
      <c r="AK18" s="1869"/>
      <c r="AL18" s="1869"/>
      <c r="AM18" s="1869"/>
      <c r="AN18" s="1869"/>
      <c r="AO18" s="1869"/>
      <c r="AP18" s="1870"/>
      <c r="AQ18" s="454"/>
      <c r="AR18" s="454"/>
      <c r="AS18" s="454"/>
      <c r="AT18" s="454"/>
      <c r="AU18" s="1860"/>
    </row>
    <row r="19" spans="2:47" s="1857" customFormat="1" ht="24.75" customHeight="1">
      <c r="B19" s="1871"/>
      <c r="C19" s="1872"/>
      <c r="D19" s="1872"/>
      <c r="E19" s="1872"/>
      <c r="F19" s="1872"/>
      <c r="G19" s="1872"/>
      <c r="H19" s="1872"/>
      <c r="I19" s="1872"/>
      <c r="J19" s="1872"/>
      <c r="K19" s="1872"/>
      <c r="L19" s="1873"/>
      <c r="M19" s="1874"/>
      <c r="N19" s="1875"/>
      <c r="O19" s="1875"/>
      <c r="P19" s="1875"/>
      <c r="Q19" s="1875"/>
      <c r="R19" s="1875"/>
      <c r="S19" s="1875"/>
      <c r="T19" s="1876"/>
      <c r="U19" s="1871"/>
      <c r="V19" s="1872"/>
      <c r="W19" s="1873"/>
      <c r="X19" s="1871"/>
      <c r="Y19" s="1872"/>
      <c r="Z19" s="1872"/>
      <c r="AA19" s="1873"/>
      <c r="AB19" s="1877" t="s">
        <v>146</v>
      </c>
      <c r="AC19" s="1878"/>
      <c r="AD19" s="1878"/>
      <c r="AE19" s="1878"/>
      <c r="AF19" s="1878"/>
      <c r="AG19" s="1878" t="s">
        <v>149</v>
      </c>
      <c r="AH19" s="1878"/>
      <c r="AI19" s="1878"/>
      <c r="AJ19" s="1878"/>
      <c r="AK19" s="1878"/>
      <c r="AL19" s="1878" t="s">
        <v>412</v>
      </c>
      <c r="AM19" s="1878"/>
      <c r="AN19" s="1878"/>
      <c r="AO19" s="1878"/>
      <c r="AP19" s="1879"/>
      <c r="AQ19" s="454"/>
      <c r="AR19" s="454"/>
      <c r="AS19" s="454"/>
      <c r="AT19" s="454"/>
      <c r="AU19" s="1860"/>
    </row>
    <row r="20" spans="2:47" s="1857" customFormat="1" ht="30.75" customHeight="1">
      <c r="B20" s="1881"/>
      <c r="C20" s="1882"/>
      <c r="D20" s="1882"/>
      <c r="E20" s="1882"/>
      <c r="F20" s="1882"/>
      <c r="G20" s="1882"/>
      <c r="H20" s="1882"/>
      <c r="I20" s="1882"/>
      <c r="J20" s="1882"/>
      <c r="K20" s="1882"/>
      <c r="L20" s="1883"/>
      <c r="M20" s="1884"/>
      <c r="N20" s="1885"/>
      <c r="O20" s="1885"/>
      <c r="P20" s="1885"/>
      <c r="Q20" s="1885"/>
      <c r="R20" s="1885"/>
      <c r="S20" s="1885"/>
      <c r="T20" s="1886"/>
      <c r="U20" s="1887"/>
      <c r="V20" s="1888"/>
      <c r="W20" s="1889"/>
      <c r="X20" s="1884"/>
      <c r="Y20" s="1885"/>
      <c r="Z20" s="1885"/>
      <c r="AA20" s="1886"/>
      <c r="AB20" s="1890"/>
      <c r="AC20" s="1891"/>
      <c r="AD20" s="1891"/>
      <c r="AE20" s="1891"/>
      <c r="AF20" s="1892"/>
      <c r="AG20" s="1893"/>
      <c r="AH20" s="1894"/>
      <c r="AI20" s="1894"/>
      <c r="AJ20" s="1894"/>
      <c r="AK20" s="1895"/>
      <c r="AL20" s="1896"/>
      <c r="AM20" s="1897"/>
      <c r="AN20" s="1897"/>
      <c r="AO20" s="1897"/>
      <c r="AP20" s="1898"/>
      <c r="AQ20" s="454"/>
      <c r="AR20" s="454"/>
      <c r="AS20" s="454"/>
      <c r="AT20" s="454"/>
      <c r="AU20" s="1860"/>
    </row>
    <row r="21" spans="2:47" s="1857" customFormat="1" ht="30.75" customHeight="1">
      <c r="B21" s="1899"/>
      <c r="C21" s="1900"/>
      <c r="D21" s="1900"/>
      <c r="E21" s="1900"/>
      <c r="F21" s="1900"/>
      <c r="G21" s="1900"/>
      <c r="H21" s="1900"/>
      <c r="I21" s="1900"/>
      <c r="J21" s="1900"/>
      <c r="K21" s="1900"/>
      <c r="L21" s="1901"/>
      <c r="M21" s="1902"/>
      <c r="N21" s="1903"/>
      <c r="O21" s="1903"/>
      <c r="P21" s="1903"/>
      <c r="Q21" s="1903"/>
      <c r="R21" s="1903"/>
      <c r="S21" s="1903"/>
      <c r="T21" s="1904"/>
      <c r="U21" s="1905"/>
      <c r="V21" s="1906"/>
      <c r="W21" s="1907"/>
      <c r="X21" s="1902"/>
      <c r="Y21" s="1903"/>
      <c r="Z21" s="1903"/>
      <c r="AA21" s="1904"/>
      <c r="AB21" s="1908"/>
      <c r="AC21" s="1909"/>
      <c r="AD21" s="1909"/>
      <c r="AE21" s="1909"/>
      <c r="AF21" s="1910"/>
      <c r="AG21" s="1911"/>
      <c r="AH21" s="1912"/>
      <c r="AI21" s="1912"/>
      <c r="AJ21" s="1912"/>
      <c r="AK21" s="1913"/>
      <c r="AL21" s="1914"/>
      <c r="AM21" s="1915"/>
      <c r="AN21" s="1915"/>
      <c r="AO21" s="1915"/>
      <c r="AP21" s="1916"/>
      <c r="AQ21" s="454"/>
      <c r="AR21" s="454"/>
      <c r="AS21" s="454"/>
      <c r="AT21" s="454"/>
      <c r="AU21" s="1860"/>
    </row>
    <row r="22" spans="2:47" s="1857" customFormat="1" ht="30.75" customHeight="1">
      <c r="B22" s="1917"/>
      <c r="C22" s="1918"/>
      <c r="D22" s="1918"/>
      <c r="E22" s="1918"/>
      <c r="F22" s="1918"/>
      <c r="G22" s="1918"/>
      <c r="H22" s="1918"/>
      <c r="I22" s="1918"/>
      <c r="J22" s="1918"/>
      <c r="K22" s="1918"/>
      <c r="L22" s="1919"/>
      <c r="M22" s="1920"/>
      <c r="N22" s="1921"/>
      <c r="O22" s="1921"/>
      <c r="P22" s="1921"/>
      <c r="Q22" s="1921"/>
      <c r="R22" s="1921"/>
      <c r="S22" s="1921"/>
      <c r="T22" s="1922"/>
      <c r="U22" s="1941"/>
      <c r="V22" s="1942"/>
      <c r="W22" s="1943"/>
      <c r="X22" s="1920"/>
      <c r="Y22" s="1921"/>
      <c r="Z22" s="1921"/>
      <c r="AA22" s="1922"/>
      <c r="AB22" s="1926"/>
      <c r="AC22" s="1927"/>
      <c r="AD22" s="1927"/>
      <c r="AE22" s="1927"/>
      <c r="AF22" s="1928"/>
      <c r="AG22" s="1929"/>
      <c r="AH22" s="1930"/>
      <c r="AI22" s="1930"/>
      <c r="AJ22" s="1930"/>
      <c r="AK22" s="1931"/>
      <c r="AL22" s="1932"/>
      <c r="AM22" s="1933"/>
      <c r="AN22" s="1933"/>
      <c r="AO22" s="1933"/>
      <c r="AP22" s="1934"/>
      <c r="AQ22" s="454"/>
      <c r="AR22" s="454"/>
      <c r="AS22" s="454"/>
      <c r="AT22" s="454"/>
      <c r="AU22" s="1860"/>
    </row>
    <row r="23" spans="2:47" s="1940" customFormat="1" ht="21" customHeight="1">
      <c r="B23" s="1936"/>
      <c r="C23" s="1936"/>
      <c r="D23" s="1936"/>
      <c r="E23" s="1936"/>
      <c r="F23" s="1936"/>
      <c r="G23" s="1936"/>
      <c r="H23" s="1944"/>
      <c r="I23" s="1944"/>
      <c r="J23" s="1944"/>
      <c r="K23" s="1944"/>
      <c r="L23" s="1944"/>
      <c r="M23" s="1944"/>
      <c r="N23" s="1944"/>
      <c r="O23" s="1944"/>
      <c r="P23" s="1944"/>
      <c r="Q23" s="1944"/>
      <c r="R23" s="1944"/>
      <c r="S23" s="1944"/>
      <c r="T23" s="1944"/>
      <c r="U23" s="1944"/>
      <c r="V23" s="1944"/>
      <c r="W23" s="1944"/>
      <c r="X23" s="1944"/>
      <c r="Y23" s="1944"/>
      <c r="Z23" s="1944"/>
      <c r="AA23" s="1857" t="s">
        <v>147</v>
      </c>
      <c r="AB23" s="1857"/>
      <c r="AC23" s="1944"/>
      <c r="AD23" s="1857"/>
      <c r="AE23" s="1944"/>
      <c r="AF23" s="1944"/>
      <c r="AG23" s="1944"/>
      <c r="AH23" s="1938"/>
      <c r="AI23" s="1938"/>
      <c r="AJ23" s="1938"/>
      <c r="AK23" s="1938"/>
      <c r="AL23" s="1857" t="s">
        <v>148</v>
      </c>
      <c r="AM23" s="1945"/>
      <c r="AN23" s="1945"/>
      <c r="AO23" s="1857"/>
      <c r="AP23" s="1944"/>
      <c r="AQ23" s="1857"/>
      <c r="AR23" s="1857"/>
      <c r="AS23" s="1857"/>
      <c r="AT23" s="1857"/>
    </row>
    <row r="24" spans="2:47" s="1880" customFormat="1" ht="18" customHeight="1">
      <c r="B24" s="454"/>
      <c r="C24" s="454"/>
      <c r="D24" s="454"/>
      <c r="E24" s="454"/>
      <c r="F24" s="454"/>
      <c r="G24" s="454"/>
      <c r="H24" s="454"/>
      <c r="I24" s="454"/>
      <c r="J24" s="454"/>
      <c r="K24" s="1935"/>
      <c r="L24" s="1935"/>
      <c r="M24" s="1935"/>
      <c r="N24" s="1935"/>
      <c r="O24" s="1935"/>
      <c r="P24" s="1935"/>
      <c r="Q24" s="454"/>
      <c r="R24" s="454"/>
      <c r="S24" s="454"/>
      <c r="T24" s="1935"/>
      <c r="U24" s="1935"/>
      <c r="V24" s="1935"/>
      <c r="W24" s="1935"/>
      <c r="X24" s="454"/>
      <c r="Y24" s="454"/>
      <c r="Z24" s="454"/>
      <c r="AA24" s="454"/>
      <c r="AB24" s="454"/>
      <c r="AC24" s="454"/>
      <c r="AD24" s="454"/>
      <c r="AE24" s="454"/>
      <c r="AF24" s="454"/>
      <c r="AG24" s="454"/>
      <c r="AH24" s="1935"/>
      <c r="AI24" s="1935"/>
      <c r="AJ24" s="1935"/>
      <c r="AK24" s="454"/>
      <c r="AL24" s="454"/>
      <c r="AM24" s="454"/>
      <c r="AN24" s="454"/>
      <c r="AO24" s="454"/>
      <c r="AP24" s="454"/>
    </row>
    <row r="25" spans="2:47" s="1857" customFormat="1" ht="18" customHeight="1">
      <c r="B25" s="1859" t="s">
        <v>379</v>
      </c>
      <c r="C25" s="1860"/>
      <c r="D25" s="1860"/>
      <c r="E25" s="1860"/>
      <c r="F25" s="1860"/>
      <c r="G25" s="1860"/>
      <c r="H25" s="1860"/>
      <c r="I25" s="1860"/>
      <c r="J25" s="1860"/>
      <c r="K25" s="1860"/>
      <c r="L25" s="1860"/>
      <c r="M25" s="1860"/>
      <c r="N25" s="1860"/>
      <c r="O25" s="1860"/>
      <c r="P25" s="1860"/>
      <c r="Q25" s="1860"/>
      <c r="R25" s="1860"/>
      <c r="S25" s="1860"/>
      <c r="T25" s="1860"/>
      <c r="U25" s="1860"/>
      <c r="V25" s="1860"/>
      <c r="W25" s="1860"/>
      <c r="X25" s="1860"/>
      <c r="Y25" s="1860"/>
      <c r="Z25" s="1860"/>
      <c r="AA25" s="1860"/>
      <c r="AB25" s="1860"/>
      <c r="AC25" s="1860"/>
      <c r="AD25" s="1860"/>
      <c r="AE25" s="1860"/>
      <c r="AF25" s="1860"/>
      <c r="AG25" s="1860"/>
      <c r="AH25" s="1860"/>
      <c r="AI25" s="1860"/>
      <c r="AJ25" s="1860"/>
      <c r="AK25" s="1860"/>
      <c r="AL25" s="1860"/>
      <c r="AM25" s="1860"/>
      <c r="AN25" s="1860"/>
      <c r="AO25" s="1860"/>
      <c r="AP25" s="1860"/>
    </row>
    <row r="26" spans="2:47" s="1857" customFormat="1" ht="24" customHeight="1">
      <c r="B26" s="1859" t="s">
        <v>150</v>
      </c>
      <c r="C26" s="1860"/>
      <c r="D26" s="1860"/>
      <c r="E26" s="1860"/>
      <c r="F26" s="1860"/>
      <c r="G26" s="1860"/>
      <c r="H26" s="1860"/>
      <c r="I26" s="1860"/>
      <c r="J26" s="1860"/>
      <c r="K26" s="1860"/>
      <c r="L26" s="1860"/>
      <c r="M26" s="1860"/>
      <c r="N26" s="1860"/>
      <c r="O26" s="1860"/>
      <c r="P26" s="1860"/>
      <c r="Q26" s="1860"/>
      <c r="R26" s="1860"/>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1860"/>
    </row>
    <row r="27" spans="2:47" s="1935" customFormat="1" ht="24.75" customHeight="1">
      <c r="B27" s="1862" t="s">
        <v>142</v>
      </c>
      <c r="C27" s="1863"/>
      <c r="D27" s="1863"/>
      <c r="E27" s="1863"/>
      <c r="F27" s="1863"/>
      <c r="G27" s="1863"/>
      <c r="H27" s="1863"/>
      <c r="I27" s="1863"/>
      <c r="J27" s="1863"/>
      <c r="K27" s="1863"/>
      <c r="L27" s="1864"/>
      <c r="M27" s="1865" t="s">
        <v>143</v>
      </c>
      <c r="N27" s="1866"/>
      <c r="O27" s="1866"/>
      <c r="P27" s="1866"/>
      <c r="Q27" s="1866"/>
      <c r="R27" s="1866"/>
      <c r="S27" s="1866"/>
      <c r="T27" s="1867"/>
      <c r="U27" s="1862" t="s">
        <v>144</v>
      </c>
      <c r="V27" s="1863"/>
      <c r="W27" s="1864"/>
      <c r="X27" s="1862" t="s">
        <v>145</v>
      </c>
      <c r="Y27" s="1863"/>
      <c r="Z27" s="1863"/>
      <c r="AA27" s="1864"/>
      <c r="AB27" s="1868" t="s">
        <v>141</v>
      </c>
      <c r="AC27" s="1869"/>
      <c r="AD27" s="1869"/>
      <c r="AE27" s="1869"/>
      <c r="AF27" s="1869"/>
      <c r="AG27" s="1869"/>
      <c r="AH27" s="1869"/>
      <c r="AI27" s="1869"/>
      <c r="AJ27" s="1869"/>
      <c r="AK27" s="1869"/>
      <c r="AL27" s="1869"/>
      <c r="AM27" s="1869"/>
      <c r="AN27" s="1869"/>
      <c r="AO27" s="1869"/>
      <c r="AP27" s="1870"/>
    </row>
    <row r="28" spans="2:47" s="1935" customFormat="1" ht="24.75" customHeight="1">
      <c r="B28" s="1871"/>
      <c r="C28" s="1872"/>
      <c r="D28" s="1872"/>
      <c r="E28" s="1872"/>
      <c r="F28" s="1872"/>
      <c r="G28" s="1872"/>
      <c r="H28" s="1872"/>
      <c r="I28" s="1872"/>
      <c r="J28" s="1872"/>
      <c r="K28" s="1872"/>
      <c r="L28" s="1873"/>
      <c r="M28" s="1874"/>
      <c r="N28" s="1875"/>
      <c r="O28" s="1875"/>
      <c r="P28" s="1875"/>
      <c r="Q28" s="1875"/>
      <c r="R28" s="1875"/>
      <c r="S28" s="1875"/>
      <c r="T28" s="1876"/>
      <c r="U28" s="1871"/>
      <c r="V28" s="1872"/>
      <c r="W28" s="1873"/>
      <c r="X28" s="1871"/>
      <c r="Y28" s="1872"/>
      <c r="Z28" s="1872"/>
      <c r="AA28" s="1873"/>
      <c r="AB28" s="1946" t="s">
        <v>576</v>
      </c>
      <c r="AC28" s="1947"/>
      <c r="AD28" s="1947"/>
      <c r="AE28" s="1947"/>
      <c r="AF28" s="1947"/>
      <c r="AG28" s="1947" t="s">
        <v>577</v>
      </c>
      <c r="AH28" s="1947"/>
      <c r="AI28" s="1947"/>
      <c r="AJ28" s="1947"/>
      <c r="AK28" s="1947"/>
      <c r="AL28" s="1947" t="s">
        <v>575</v>
      </c>
      <c r="AM28" s="1947"/>
      <c r="AN28" s="1947"/>
      <c r="AO28" s="1947"/>
      <c r="AP28" s="1948"/>
    </row>
    <row r="29" spans="2:47" s="1935" customFormat="1" ht="30.75" customHeight="1">
      <c r="B29" s="1881"/>
      <c r="C29" s="1882"/>
      <c r="D29" s="1882"/>
      <c r="E29" s="1882"/>
      <c r="F29" s="1882"/>
      <c r="G29" s="1882"/>
      <c r="H29" s="1882"/>
      <c r="I29" s="1882"/>
      <c r="J29" s="1882"/>
      <c r="K29" s="1882"/>
      <c r="L29" s="1883"/>
      <c r="M29" s="1884"/>
      <c r="N29" s="1885"/>
      <c r="O29" s="1885"/>
      <c r="P29" s="1885"/>
      <c r="Q29" s="1885"/>
      <c r="R29" s="1885"/>
      <c r="S29" s="1885"/>
      <c r="T29" s="1886"/>
      <c r="U29" s="1887"/>
      <c r="V29" s="1888"/>
      <c r="W29" s="1889"/>
      <c r="X29" s="1884"/>
      <c r="Y29" s="1885"/>
      <c r="Z29" s="1885"/>
      <c r="AA29" s="1886"/>
      <c r="AB29" s="1949"/>
      <c r="AC29" s="1950"/>
      <c r="AD29" s="1950"/>
      <c r="AE29" s="1950"/>
      <c r="AF29" s="1951"/>
      <c r="AG29" s="1893"/>
      <c r="AH29" s="1894"/>
      <c r="AI29" s="1894"/>
      <c r="AJ29" s="1894"/>
      <c r="AK29" s="1895"/>
      <c r="AL29" s="1952"/>
      <c r="AM29" s="1953"/>
      <c r="AN29" s="1953"/>
      <c r="AO29" s="1953"/>
      <c r="AP29" s="1954"/>
    </row>
    <row r="30" spans="2:47" s="1935" customFormat="1" ht="30.75" customHeight="1">
      <c r="B30" s="1899"/>
      <c r="C30" s="1900"/>
      <c r="D30" s="1900"/>
      <c r="E30" s="1900"/>
      <c r="F30" s="1900"/>
      <c r="G30" s="1900"/>
      <c r="H30" s="1900"/>
      <c r="I30" s="1900"/>
      <c r="J30" s="1900"/>
      <c r="K30" s="1900"/>
      <c r="L30" s="1901"/>
      <c r="M30" s="1902"/>
      <c r="N30" s="1903"/>
      <c r="O30" s="1903"/>
      <c r="P30" s="1903"/>
      <c r="Q30" s="1903"/>
      <c r="R30" s="1903"/>
      <c r="S30" s="1903"/>
      <c r="T30" s="1904"/>
      <c r="U30" s="1955"/>
      <c r="V30" s="1956"/>
      <c r="W30" s="1957"/>
      <c r="X30" s="1902"/>
      <c r="Y30" s="1903"/>
      <c r="Z30" s="1903"/>
      <c r="AA30" s="1904"/>
      <c r="AB30" s="1958"/>
      <c r="AC30" s="1959"/>
      <c r="AD30" s="1959"/>
      <c r="AE30" s="1959"/>
      <c r="AF30" s="1960"/>
      <c r="AG30" s="1911"/>
      <c r="AH30" s="1912"/>
      <c r="AI30" s="1912"/>
      <c r="AJ30" s="1912"/>
      <c r="AK30" s="1913"/>
      <c r="AL30" s="1961"/>
      <c r="AM30" s="1962"/>
      <c r="AN30" s="1962"/>
      <c r="AO30" s="1962"/>
      <c r="AP30" s="1963"/>
    </row>
    <row r="31" spans="2:47" s="1935" customFormat="1" ht="30.75" customHeight="1">
      <c r="B31" s="1917"/>
      <c r="C31" s="1918"/>
      <c r="D31" s="1918"/>
      <c r="E31" s="1918"/>
      <c r="F31" s="1918"/>
      <c r="G31" s="1918"/>
      <c r="H31" s="1918"/>
      <c r="I31" s="1918"/>
      <c r="J31" s="1918"/>
      <c r="K31" s="1918"/>
      <c r="L31" s="1919"/>
      <c r="M31" s="1920"/>
      <c r="N31" s="1921"/>
      <c r="O31" s="1921"/>
      <c r="P31" s="1921"/>
      <c r="Q31" s="1921"/>
      <c r="R31" s="1921"/>
      <c r="S31" s="1921"/>
      <c r="T31" s="1922"/>
      <c r="U31" s="1941"/>
      <c r="V31" s="1942"/>
      <c r="W31" s="1943"/>
      <c r="X31" s="1920"/>
      <c r="Y31" s="1921"/>
      <c r="Z31" s="1921"/>
      <c r="AA31" s="1922"/>
      <c r="AB31" s="1964"/>
      <c r="AC31" s="1965"/>
      <c r="AD31" s="1965"/>
      <c r="AE31" s="1965"/>
      <c r="AF31" s="1966"/>
      <c r="AG31" s="1929"/>
      <c r="AH31" s="1930"/>
      <c r="AI31" s="1930"/>
      <c r="AJ31" s="1930"/>
      <c r="AK31" s="1931"/>
      <c r="AL31" s="1967"/>
      <c r="AM31" s="1968"/>
      <c r="AN31" s="1968"/>
      <c r="AO31" s="1968"/>
      <c r="AP31" s="1969"/>
    </row>
    <row r="32" spans="2:47" s="1940" customFormat="1" ht="21" customHeight="1">
      <c r="B32" s="1936"/>
      <c r="C32" s="1936"/>
      <c r="D32" s="1936"/>
      <c r="E32" s="1936"/>
      <c r="F32" s="1936"/>
      <c r="G32" s="1936"/>
      <c r="H32" s="1944"/>
      <c r="I32" s="1944"/>
      <c r="J32" s="1944"/>
      <c r="K32" s="1944"/>
      <c r="L32" s="1944"/>
      <c r="M32" s="1944"/>
      <c r="N32" s="1944"/>
      <c r="O32" s="1944"/>
      <c r="P32" s="1944"/>
      <c r="Q32" s="1944"/>
      <c r="R32" s="1944"/>
      <c r="S32" s="1944"/>
      <c r="T32" s="1944"/>
      <c r="U32" s="1944"/>
      <c r="V32" s="1944"/>
      <c r="W32" s="1944"/>
      <c r="X32" s="1944"/>
      <c r="Y32" s="1944"/>
      <c r="Z32" s="1944"/>
      <c r="AA32" s="1857" t="s">
        <v>380</v>
      </c>
      <c r="AB32" s="1857"/>
      <c r="AC32" s="1944"/>
      <c r="AD32" s="1857"/>
      <c r="AE32" s="1944"/>
      <c r="AF32" s="1944"/>
      <c r="AG32" s="1944"/>
      <c r="AH32" s="1938"/>
      <c r="AI32" s="1938"/>
      <c r="AJ32" s="1938"/>
      <c r="AK32" s="1938"/>
      <c r="AL32" s="1857" t="s">
        <v>148</v>
      </c>
      <c r="AM32" s="1945"/>
      <c r="AN32" s="1945"/>
      <c r="AO32" s="1857"/>
      <c r="AP32" s="1944"/>
      <c r="AQ32" s="1857"/>
      <c r="AR32" s="1857"/>
      <c r="AS32" s="1857"/>
      <c r="AT32" s="1857"/>
    </row>
    <row r="33" spans="2:47" s="1857" customFormat="1" ht="18" customHeight="1">
      <c r="B33" s="1859"/>
      <c r="C33" s="1860"/>
      <c r="D33" s="1860"/>
      <c r="E33" s="1860"/>
      <c r="F33" s="1860"/>
      <c r="G33" s="1860"/>
      <c r="H33" s="1860"/>
      <c r="I33" s="1860"/>
      <c r="J33" s="1860"/>
      <c r="K33" s="1860"/>
      <c r="L33" s="1860"/>
      <c r="M33" s="1860"/>
      <c r="N33" s="1860"/>
      <c r="O33" s="1860"/>
      <c r="P33" s="1860"/>
      <c r="Q33" s="1860"/>
      <c r="R33" s="1860"/>
      <c r="S33" s="1860"/>
      <c r="T33" s="1860"/>
      <c r="U33" s="1860"/>
      <c r="V33" s="1860"/>
      <c r="W33" s="1860"/>
      <c r="X33" s="1860"/>
      <c r="Y33" s="1860"/>
      <c r="Z33" s="1860"/>
      <c r="AA33" s="1860"/>
      <c r="AB33" s="1860"/>
      <c r="AC33" s="1860"/>
      <c r="AD33" s="1860"/>
      <c r="AE33" s="1860"/>
      <c r="AF33" s="1860"/>
      <c r="AG33" s="1860"/>
      <c r="AH33" s="1860"/>
      <c r="AI33" s="1860"/>
      <c r="AJ33" s="1860"/>
      <c r="AK33" s="1860"/>
      <c r="AL33" s="1860"/>
      <c r="AM33" s="1860"/>
      <c r="AN33" s="1860"/>
      <c r="AO33" s="1860"/>
      <c r="AP33" s="1860"/>
      <c r="AQ33" s="1860"/>
      <c r="AR33" s="1860"/>
      <c r="AS33" s="1860"/>
      <c r="AT33" s="1860"/>
    </row>
    <row r="34" spans="2:47" s="1857" customFormat="1" ht="24" customHeight="1">
      <c r="B34" s="1859" t="s">
        <v>151</v>
      </c>
      <c r="C34" s="1860"/>
      <c r="D34" s="1860"/>
      <c r="E34" s="1860"/>
      <c r="F34" s="1860"/>
      <c r="G34" s="1860"/>
      <c r="H34" s="1860"/>
      <c r="I34" s="1860"/>
      <c r="J34" s="1860"/>
      <c r="K34" s="1860"/>
      <c r="L34" s="1860"/>
      <c r="M34" s="1860"/>
      <c r="N34" s="1860"/>
      <c r="O34" s="1860"/>
      <c r="P34" s="1860"/>
      <c r="Q34" s="1860"/>
      <c r="R34" s="1860"/>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1860"/>
    </row>
    <row r="35" spans="2:47" s="1857" customFormat="1" ht="24.75" customHeight="1">
      <c r="B35" s="1862" t="s">
        <v>142</v>
      </c>
      <c r="C35" s="1863"/>
      <c r="D35" s="1863"/>
      <c r="E35" s="1863"/>
      <c r="F35" s="1863"/>
      <c r="G35" s="1863"/>
      <c r="H35" s="1863"/>
      <c r="I35" s="1863"/>
      <c r="J35" s="1863"/>
      <c r="K35" s="1863"/>
      <c r="L35" s="1864"/>
      <c r="M35" s="1865" t="s">
        <v>143</v>
      </c>
      <c r="N35" s="1866"/>
      <c r="O35" s="1866"/>
      <c r="P35" s="1866"/>
      <c r="Q35" s="1866"/>
      <c r="R35" s="1866"/>
      <c r="S35" s="1866"/>
      <c r="T35" s="1867"/>
      <c r="U35" s="1862" t="s">
        <v>144</v>
      </c>
      <c r="V35" s="1863"/>
      <c r="W35" s="1864"/>
      <c r="X35" s="1862" t="s">
        <v>145</v>
      </c>
      <c r="Y35" s="1863"/>
      <c r="Z35" s="1863"/>
      <c r="AA35" s="1864"/>
      <c r="AB35" s="1868" t="s">
        <v>141</v>
      </c>
      <c r="AC35" s="1869"/>
      <c r="AD35" s="1869"/>
      <c r="AE35" s="1869"/>
      <c r="AF35" s="1869"/>
      <c r="AG35" s="1869"/>
      <c r="AH35" s="1869"/>
      <c r="AI35" s="1869"/>
      <c r="AJ35" s="1869"/>
      <c r="AK35" s="1869"/>
      <c r="AL35" s="1869"/>
      <c r="AM35" s="1869"/>
      <c r="AN35" s="1869"/>
      <c r="AO35" s="1869"/>
      <c r="AP35" s="1870"/>
      <c r="AQ35" s="454"/>
      <c r="AR35" s="454"/>
      <c r="AS35" s="454"/>
      <c r="AT35" s="454"/>
      <c r="AU35" s="1860"/>
    </row>
    <row r="36" spans="2:47" s="1880" customFormat="1" ht="24.75" customHeight="1">
      <c r="B36" s="1871"/>
      <c r="C36" s="1872"/>
      <c r="D36" s="1872"/>
      <c r="E36" s="1872"/>
      <c r="F36" s="1872"/>
      <c r="G36" s="1872"/>
      <c r="H36" s="1872"/>
      <c r="I36" s="1872"/>
      <c r="J36" s="1872"/>
      <c r="K36" s="1872"/>
      <c r="L36" s="1873"/>
      <c r="M36" s="1874"/>
      <c r="N36" s="1875"/>
      <c r="O36" s="1875"/>
      <c r="P36" s="1875"/>
      <c r="Q36" s="1875"/>
      <c r="R36" s="1875"/>
      <c r="S36" s="1875"/>
      <c r="T36" s="1876"/>
      <c r="U36" s="1871"/>
      <c r="V36" s="1872"/>
      <c r="W36" s="1873"/>
      <c r="X36" s="1871"/>
      <c r="Y36" s="1872"/>
      <c r="Z36" s="1872"/>
      <c r="AA36" s="1873"/>
      <c r="AB36" s="1946" t="s">
        <v>576</v>
      </c>
      <c r="AC36" s="1947"/>
      <c r="AD36" s="1947"/>
      <c r="AE36" s="1947"/>
      <c r="AF36" s="1947"/>
      <c r="AG36" s="1947" t="s">
        <v>577</v>
      </c>
      <c r="AH36" s="1947"/>
      <c r="AI36" s="1947"/>
      <c r="AJ36" s="1947"/>
      <c r="AK36" s="1947"/>
      <c r="AL36" s="1947" t="s">
        <v>575</v>
      </c>
      <c r="AM36" s="1947"/>
      <c r="AN36" s="1947"/>
      <c r="AO36" s="1947"/>
      <c r="AP36" s="1948"/>
    </row>
    <row r="37" spans="2:47" s="1880" customFormat="1" ht="30.75" customHeight="1">
      <c r="B37" s="1881"/>
      <c r="C37" s="1882"/>
      <c r="D37" s="1882"/>
      <c r="E37" s="1882"/>
      <c r="F37" s="1882"/>
      <c r="G37" s="1882"/>
      <c r="H37" s="1882"/>
      <c r="I37" s="1882"/>
      <c r="J37" s="1882"/>
      <c r="K37" s="1882"/>
      <c r="L37" s="1883"/>
      <c r="M37" s="1884"/>
      <c r="N37" s="1885"/>
      <c r="O37" s="1885"/>
      <c r="P37" s="1885"/>
      <c r="Q37" s="1885"/>
      <c r="R37" s="1885"/>
      <c r="S37" s="1885"/>
      <c r="T37" s="1886"/>
      <c r="U37" s="1887"/>
      <c r="V37" s="1888"/>
      <c r="W37" s="1889"/>
      <c r="X37" s="1884"/>
      <c r="Y37" s="1885"/>
      <c r="Z37" s="1885"/>
      <c r="AA37" s="1886"/>
      <c r="AB37" s="1949"/>
      <c r="AC37" s="1950"/>
      <c r="AD37" s="1950"/>
      <c r="AE37" s="1950"/>
      <c r="AF37" s="1951"/>
      <c r="AG37" s="1893"/>
      <c r="AH37" s="1894"/>
      <c r="AI37" s="1894"/>
      <c r="AJ37" s="1894"/>
      <c r="AK37" s="1895"/>
      <c r="AL37" s="1952"/>
      <c r="AM37" s="1953"/>
      <c r="AN37" s="1953"/>
      <c r="AO37" s="1953"/>
      <c r="AP37" s="1954"/>
    </row>
    <row r="38" spans="2:47" s="1880" customFormat="1" ht="30.75" customHeight="1">
      <c r="B38" s="1899"/>
      <c r="C38" s="1900"/>
      <c r="D38" s="1900"/>
      <c r="E38" s="1900"/>
      <c r="F38" s="1900"/>
      <c r="G38" s="1900"/>
      <c r="H38" s="1900"/>
      <c r="I38" s="1900"/>
      <c r="J38" s="1900"/>
      <c r="K38" s="1900"/>
      <c r="L38" s="1901"/>
      <c r="M38" s="1902"/>
      <c r="N38" s="1903"/>
      <c r="O38" s="1903"/>
      <c r="P38" s="1903"/>
      <c r="Q38" s="1903"/>
      <c r="R38" s="1903"/>
      <c r="S38" s="1903"/>
      <c r="T38" s="1904"/>
      <c r="U38" s="1955"/>
      <c r="V38" s="1956"/>
      <c r="W38" s="1957"/>
      <c r="X38" s="1902"/>
      <c r="Y38" s="1903"/>
      <c r="Z38" s="1903"/>
      <c r="AA38" s="1904"/>
      <c r="AB38" s="1958"/>
      <c r="AC38" s="1959"/>
      <c r="AD38" s="1959"/>
      <c r="AE38" s="1959"/>
      <c r="AF38" s="1960"/>
      <c r="AG38" s="1911"/>
      <c r="AH38" s="1912"/>
      <c r="AI38" s="1912"/>
      <c r="AJ38" s="1912"/>
      <c r="AK38" s="1913"/>
      <c r="AL38" s="1961"/>
      <c r="AM38" s="1962"/>
      <c r="AN38" s="1962"/>
      <c r="AO38" s="1962"/>
      <c r="AP38" s="1963"/>
    </row>
    <row r="39" spans="2:47" s="1880" customFormat="1" ht="30.75" customHeight="1">
      <c r="B39" s="1917"/>
      <c r="C39" s="1918"/>
      <c r="D39" s="1918"/>
      <c r="E39" s="1918"/>
      <c r="F39" s="1918"/>
      <c r="G39" s="1918"/>
      <c r="H39" s="1918"/>
      <c r="I39" s="1918"/>
      <c r="J39" s="1918"/>
      <c r="K39" s="1918"/>
      <c r="L39" s="1919"/>
      <c r="M39" s="1920"/>
      <c r="N39" s="1921"/>
      <c r="O39" s="1921"/>
      <c r="P39" s="1921"/>
      <c r="Q39" s="1921"/>
      <c r="R39" s="1921"/>
      <c r="S39" s="1921"/>
      <c r="T39" s="1922"/>
      <c r="U39" s="1970"/>
      <c r="V39" s="1971"/>
      <c r="W39" s="1972"/>
      <c r="X39" s="1920"/>
      <c r="Y39" s="1921"/>
      <c r="Z39" s="1921"/>
      <c r="AA39" s="1922"/>
      <c r="AB39" s="1973"/>
      <c r="AC39" s="1974"/>
      <c r="AD39" s="1974"/>
      <c r="AE39" s="1974"/>
      <c r="AF39" s="1975"/>
      <c r="AG39" s="1976"/>
      <c r="AH39" s="1977"/>
      <c r="AI39" s="1977"/>
      <c r="AJ39" s="1977"/>
      <c r="AK39" s="1978"/>
      <c r="AL39" s="1979"/>
      <c r="AM39" s="1980"/>
      <c r="AN39" s="1980"/>
      <c r="AO39" s="1980"/>
      <c r="AP39" s="1981"/>
      <c r="AR39" s="1935"/>
    </row>
    <row r="40" spans="2:47" s="1940" customFormat="1" ht="21" customHeight="1">
      <c r="B40" s="1982" t="s">
        <v>341</v>
      </c>
      <c r="C40" s="1936"/>
      <c r="D40" s="1936"/>
      <c r="E40" s="1936"/>
      <c r="F40" s="1936"/>
      <c r="G40" s="1936"/>
      <c r="H40" s="1936"/>
      <c r="I40" s="1936"/>
      <c r="J40" s="1936"/>
      <c r="K40" s="1936"/>
      <c r="L40" s="1936"/>
      <c r="M40" s="1936"/>
      <c r="N40" s="1936"/>
      <c r="O40" s="1936"/>
      <c r="P40" s="1936"/>
      <c r="Q40" s="1936"/>
      <c r="R40" s="1936"/>
      <c r="S40" s="1936"/>
      <c r="T40" s="1936"/>
      <c r="U40" s="1936"/>
      <c r="V40" s="1936"/>
      <c r="W40" s="1936"/>
      <c r="X40" s="1936"/>
      <c r="Y40" s="1936"/>
      <c r="Z40" s="1936"/>
      <c r="AA40" s="1857" t="s">
        <v>380</v>
      </c>
      <c r="AB40" s="1859"/>
      <c r="AC40" s="1937"/>
      <c r="AD40" s="1859"/>
      <c r="AE40" s="1937"/>
      <c r="AF40" s="1937"/>
      <c r="AG40" s="1937"/>
      <c r="AH40" s="1938"/>
      <c r="AI40" s="1938"/>
      <c r="AJ40" s="1938"/>
      <c r="AK40" s="1938"/>
      <c r="AL40" s="1857" t="s">
        <v>148</v>
      </c>
      <c r="AM40" s="1939"/>
      <c r="AN40" s="1939"/>
      <c r="AO40" s="1859"/>
      <c r="AP40" s="1937"/>
    </row>
    <row r="41" spans="2:47" s="1880" customFormat="1" ht="18" customHeight="1">
      <c r="B41" s="1982" t="s">
        <v>199</v>
      </c>
      <c r="C41" s="1935"/>
      <c r="D41" s="1935"/>
      <c r="E41" s="1935"/>
      <c r="F41" s="1935"/>
      <c r="G41" s="1935"/>
      <c r="H41" s="1935"/>
      <c r="I41" s="1935"/>
      <c r="J41" s="1935"/>
      <c r="K41" s="1935"/>
      <c r="L41" s="1935"/>
      <c r="M41" s="1935"/>
      <c r="N41" s="1935"/>
      <c r="O41" s="1935"/>
      <c r="P41" s="1935"/>
      <c r="Q41" s="1935"/>
      <c r="R41" s="1935"/>
      <c r="S41" s="1935"/>
      <c r="T41" s="1935"/>
      <c r="U41" s="1935"/>
      <c r="V41" s="1935"/>
      <c r="W41" s="1935"/>
      <c r="X41" s="1935"/>
      <c r="Y41" s="1935"/>
      <c r="Z41" s="1935"/>
      <c r="AA41" s="1935"/>
      <c r="AB41" s="1935"/>
      <c r="AC41" s="1935"/>
      <c r="AD41" s="1935"/>
      <c r="AE41" s="1935"/>
      <c r="AF41" s="1935"/>
      <c r="AG41" s="1935"/>
      <c r="AH41" s="1935"/>
      <c r="AI41" s="1935"/>
      <c r="AJ41" s="1935"/>
      <c r="AK41" s="1935"/>
      <c r="AL41" s="1935"/>
      <c r="AM41" s="1935"/>
      <c r="AN41" s="1935"/>
      <c r="AO41" s="1935"/>
      <c r="AP41" s="1935"/>
    </row>
    <row r="42" spans="2:47" s="1880" customFormat="1" ht="18" customHeight="1">
      <c r="C42" s="454"/>
      <c r="D42" s="454"/>
      <c r="E42" s="454"/>
      <c r="F42" s="454"/>
      <c r="G42" s="454"/>
      <c r="H42" s="454"/>
      <c r="I42" s="454"/>
      <c r="J42" s="454"/>
      <c r="K42" s="1935"/>
      <c r="L42" s="1935"/>
      <c r="M42" s="1935"/>
      <c r="N42" s="1935"/>
      <c r="O42" s="1935"/>
      <c r="P42" s="1935"/>
      <c r="Q42" s="1983"/>
      <c r="R42" s="1983"/>
      <c r="S42" s="1983"/>
      <c r="T42" s="1935"/>
      <c r="U42" s="1935"/>
      <c r="V42" s="1935"/>
      <c r="W42" s="1935"/>
      <c r="X42" s="1983"/>
      <c r="Y42" s="1983"/>
      <c r="Z42" s="1983"/>
      <c r="AA42" s="1983"/>
      <c r="AB42" s="1983"/>
      <c r="AC42" s="1983"/>
      <c r="AD42" s="1983"/>
      <c r="AE42" s="1983"/>
      <c r="AF42" s="1983"/>
      <c r="AG42" s="1983"/>
      <c r="AH42" s="1984"/>
      <c r="AI42" s="1984"/>
      <c r="AJ42" s="1984"/>
      <c r="AK42" s="1983"/>
      <c r="AL42" s="1983"/>
      <c r="AM42" s="1983"/>
      <c r="AN42" s="1983"/>
      <c r="AO42" s="1983"/>
      <c r="AP42" s="1983"/>
    </row>
    <row r="43" spans="2:47" s="1880" customFormat="1" ht="18" customHeight="1">
      <c r="B43" s="454"/>
      <c r="C43" s="454"/>
      <c r="D43" s="454"/>
      <c r="E43" s="454"/>
      <c r="F43" s="454"/>
      <c r="G43" s="454"/>
      <c r="H43" s="454"/>
      <c r="I43" s="454"/>
      <c r="J43" s="454"/>
      <c r="K43" s="1935"/>
      <c r="L43" s="1935"/>
      <c r="M43" s="1935"/>
      <c r="N43" s="1935"/>
      <c r="O43" s="1935"/>
      <c r="P43" s="1935"/>
      <c r="Q43" s="1983"/>
      <c r="R43" s="1983"/>
      <c r="S43" s="1983"/>
      <c r="T43" s="1935"/>
      <c r="U43" s="1935"/>
      <c r="V43" s="1935"/>
      <c r="W43" s="1935"/>
      <c r="X43" s="1983"/>
      <c r="Y43" s="1983"/>
      <c r="Z43" s="1983"/>
      <c r="AA43" s="1983"/>
      <c r="AB43" s="1983"/>
      <c r="AC43" s="1983"/>
      <c r="AD43" s="1983"/>
      <c r="AE43" s="1983"/>
      <c r="AF43" s="1983"/>
      <c r="AG43" s="1983"/>
      <c r="AH43" s="1984"/>
      <c r="AI43" s="1984"/>
      <c r="AJ43" s="1984"/>
      <c r="AK43" s="1983"/>
      <c r="AL43" s="1983"/>
      <c r="AM43" s="1983"/>
      <c r="AN43" s="1983"/>
      <c r="AO43" s="1983"/>
      <c r="AP43" s="1983"/>
    </row>
    <row r="44" spans="2:47" s="1857" customFormat="1" ht="18" customHeight="1">
      <c r="B44" s="1860"/>
      <c r="C44" s="1860"/>
      <c r="D44" s="1860"/>
      <c r="E44" s="1860"/>
      <c r="F44" s="1860"/>
      <c r="G44" s="1860"/>
      <c r="H44" s="1860"/>
      <c r="I44" s="1860"/>
      <c r="J44" s="1860"/>
      <c r="K44" s="1860"/>
      <c r="L44" s="1860"/>
      <c r="M44" s="1860"/>
      <c r="N44" s="1860"/>
      <c r="O44" s="1860"/>
      <c r="P44" s="1860"/>
      <c r="Q44" s="1860"/>
      <c r="R44" s="1860"/>
      <c r="S44" s="1860"/>
      <c r="T44" s="1860"/>
      <c r="U44" s="1860"/>
      <c r="V44" s="1860"/>
      <c r="W44" s="1860"/>
      <c r="X44" s="1860"/>
      <c r="Y44" s="1860"/>
      <c r="Z44" s="1860"/>
      <c r="AA44" s="1860"/>
      <c r="AB44" s="1860"/>
      <c r="AC44" s="1860"/>
      <c r="AD44" s="1860"/>
      <c r="AE44" s="1860"/>
      <c r="AF44" s="1860"/>
      <c r="AG44" s="1860"/>
      <c r="AH44" s="1860"/>
      <c r="AI44" s="1860"/>
      <c r="AJ44" s="1860"/>
      <c r="AK44" s="1860"/>
      <c r="AL44" s="1860"/>
      <c r="AM44" s="1860"/>
      <c r="AN44" s="1860"/>
      <c r="AO44" s="1860"/>
      <c r="AP44" s="1860"/>
    </row>
    <row r="45" spans="2:47" s="1857" customFormat="1" ht="18" customHeight="1">
      <c r="B45" s="1860"/>
      <c r="C45" s="1860"/>
      <c r="D45" s="1860"/>
      <c r="E45" s="1860"/>
      <c r="F45" s="1860"/>
      <c r="G45" s="1860"/>
      <c r="H45" s="1860"/>
      <c r="I45" s="1860"/>
      <c r="J45" s="1860"/>
      <c r="K45" s="1860"/>
      <c r="L45" s="1860"/>
      <c r="M45" s="1860"/>
      <c r="N45" s="1860"/>
      <c r="O45" s="1860"/>
      <c r="P45" s="1860"/>
      <c r="Q45" s="1860"/>
      <c r="R45" s="1860"/>
      <c r="S45" s="1860"/>
      <c r="T45" s="1860"/>
      <c r="U45" s="1860"/>
      <c r="V45" s="1860"/>
      <c r="W45" s="1860"/>
      <c r="X45" s="1860"/>
      <c r="Y45" s="1860"/>
      <c r="Z45" s="1860"/>
      <c r="AA45" s="1860"/>
      <c r="AB45" s="1860"/>
      <c r="AC45" s="1860"/>
      <c r="AD45" s="1860"/>
      <c r="AE45" s="1860"/>
      <c r="AF45" s="1860"/>
      <c r="AG45" s="1860"/>
      <c r="AH45" s="1860"/>
      <c r="AI45" s="1860"/>
      <c r="AJ45" s="1860"/>
      <c r="AK45" s="1860"/>
      <c r="AL45" s="1860"/>
      <c r="AM45" s="1860"/>
      <c r="AN45" s="1860"/>
      <c r="AO45" s="1860"/>
      <c r="AP45" s="1860"/>
    </row>
    <row r="46" spans="2:47" s="1857" customFormat="1" ht="18" customHeight="1">
      <c r="B46" s="1860"/>
      <c r="C46" s="1860"/>
      <c r="D46" s="1860"/>
      <c r="E46" s="1860"/>
      <c r="F46" s="1860"/>
      <c r="G46" s="1860"/>
      <c r="H46" s="1860"/>
      <c r="I46" s="1860"/>
      <c r="J46" s="1860"/>
      <c r="K46" s="1860"/>
      <c r="L46" s="1860"/>
      <c r="M46" s="1860"/>
      <c r="N46" s="1860"/>
      <c r="O46" s="1860"/>
      <c r="P46" s="1860"/>
      <c r="Q46" s="1860"/>
      <c r="R46" s="1860"/>
      <c r="S46" s="1860"/>
      <c r="T46" s="1860"/>
      <c r="U46" s="1860"/>
      <c r="V46" s="1860"/>
      <c r="W46" s="1860"/>
      <c r="X46" s="1860"/>
      <c r="Y46" s="1860"/>
      <c r="Z46" s="1860"/>
      <c r="AA46" s="1860"/>
      <c r="AB46" s="1860"/>
      <c r="AC46" s="1860"/>
      <c r="AD46" s="1860"/>
      <c r="AE46" s="1860"/>
      <c r="AF46" s="1860"/>
      <c r="AG46" s="1860"/>
      <c r="AH46" s="1860"/>
      <c r="AI46" s="1860"/>
      <c r="AJ46" s="1860"/>
      <c r="AK46" s="1860"/>
      <c r="AL46" s="1860"/>
      <c r="AM46" s="1860"/>
      <c r="AN46" s="1860"/>
      <c r="AO46" s="1860"/>
      <c r="AP46" s="1860"/>
    </row>
  </sheetData>
  <mergeCells count="122">
    <mergeCell ref="X30:AA30"/>
    <mergeCell ref="AB30:AF30"/>
    <mergeCell ref="AG30:AK30"/>
    <mergeCell ref="AL30:AP30"/>
    <mergeCell ref="B29:L29"/>
    <mergeCell ref="M29:T29"/>
    <mergeCell ref="B31:L31"/>
    <mergeCell ref="M31:T31"/>
    <mergeCell ref="U31:W31"/>
    <mergeCell ref="X31:AA31"/>
    <mergeCell ref="AB31:AF31"/>
    <mergeCell ref="AL31:AP31"/>
    <mergeCell ref="U29:W29"/>
    <mergeCell ref="X29:AA29"/>
    <mergeCell ref="AB29:AF29"/>
    <mergeCell ref="AG29:AK29"/>
    <mergeCell ref="B10:L11"/>
    <mergeCell ref="B18:L19"/>
    <mergeCell ref="M18:T19"/>
    <mergeCell ref="U18:W19"/>
    <mergeCell ref="X18:AA19"/>
    <mergeCell ref="B39:L39"/>
    <mergeCell ref="M39:T39"/>
    <mergeCell ref="U39:W39"/>
    <mergeCell ref="X39:AA39"/>
    <mergeCell ref="B38:L38"/>
    <mergeCell ref="M38:T38"/>
    <mergeCell ref="U38:W38"/>
    <mergeCell ref="X38:AA38"/>
    <mergeCell ref="B35:L36"/>
    <mergeCell ref="M35:T36"/>
    <mergeCell ref="U35:W36"/>
    <mergeCell ref="X35:AA36"/>
    <mergeCell ref="X37:AA37"/>
    <mergeCell ref="B37:L37"/>
    <mergeCell ref="M37:T37"/>
    <mergeCell ref="U37:W37"/>
    <mergeCell ref="B30:L30"/>
    <mergeCell ref="M30:T30"/>
    <mergeCell ref="U30:W30"/>
    <mergeCell ref="AL22:AP22"/>
    <mergeCell ref="AH32:AK32"/>
    <mergeCell ref="AB36:AF36"/>
    <mergeCell ref="AG36:AK36"/>
    <mergeCell ref="AL36:AP36"/>
    <mergeCell ref="AH40:AK40"/>
    <mergeCell ref="X10:AA11"/>
    <mergeCell ref="U10:W11"/>
    <mergeCell ref="M10:T11"/>
    <mergeCell ref="AB39:AF39"/>
    <mergeCell ref="AG39:AK39"/>
    <mergeCell ref="AB38:AF38"/>
    <mergeCell ref="AB35:AP35"/>
    <mergeCell ref="AL39:AP39"/>
    <mergeCell ref="AL37:AP37"/>
    <mergeCell ref="AL38:AP38"/>
    <mergeCell ref="AB37:AF37"/>
    <mergeCell ref="AG37:AK37"/>
    <mergeCell ref="AG38:AK38"/>
    <mergeCell ref="AB28:AF28"/>
    <mergeCell ref="AG28:AK28"/>
    <mergeCell ref="AL28:AP28"/>
    <mergeCell ref="AG31:AK31"/>
    <mergeCell ref="AL29:AP29"/>
    <mergeCell ref="U21:W21"/>
    <mergeCell ref="X21:AA21"/>
    <mergeCell ref="AB21:AF21"/>
    <mergeCell ref="AG21:AK21"/>
    <mergeCell ref="B22:L22"/>
    <mergeCell ref="M22:T22"/>
    <mergeCell ref="U22:W22"/>
    <mergeCell ref="X22:AA22"/>
    <mergeCell ref="AB22:AF22"/>
    <mergeCell ref="AG22:AK22"/>
    <mergeCell ref="B27:L28"/>
    <mergeCell ref="M27:T28"/>
    <mergeCell ref="U27:W28"/>
    <mergeCell ref="X27:AA28"/>
    <mergeCell ref="AB27:AP27"/>
    <mergeCell ref="U12:W12"/>
    <mergeCell ref="X12:AA12"/>
    <mergeCell ref="AB12:AF12"/>
    <mergeCell ref="AG12:AK12"/>
    <mergeCell ref="AL19:AP19"/>
    <mergeCell ref="B20:L20"/>
    <mergeCell ref="M20:T20"/>
    <mergeCell ref="U20:W20"/>
    <mergeCell ref="X20:AA20"/>
    <mergeCell ref="AB20:AF20"/>
    <mergeCell ref="AG20:AK20"/>
    <mergeCell ref="AL20:AP20"/>
    <mergeCell ref="AB19:AF19"/>
    <mergeCell ref="AG19:AK19"/>
    <mergeCell ref="AB18:AP18"/>
    <mergeCell ref="AL21:AP21"/>
    <mergeCell ref="AH23:AK23"/>
    <mergeCell ref="B21:L21"/>
    <mergeCell ref="M21:T21"/>
    <mergeCell ref="B4:AP4"/>
    <mergeCell ref="B5:AP5"/>
    <mergeCell ref="AB10:AP10"/>
    <mergeCell ref="AB11:AF11"/>
    <mergeCell ref="AG11:AK11"/>
    <mergeCell ref="AL11:AP11"/>
    <mergeCell ref="AL14:AP14"/>
    <mergeCell ref="AH15:AK15"/>
    <mergeCell ref="B14:L14"/>
    <mergeCell ref="M14:T14"/>
    <mergeCell ref="U14:W14"/>
    <mergeCell ref="X14:AA14"/>
    <mergeCell ref="AB14:AF14"/>
    <mergeCell ref="AG14:AK14"/>
    <mergeCell ref="AL12:AP12"/>
    <mergeCell ref="B13:L13"/>
    <mergeCell ref="M13:T13"/>
    <mergeCell ref="U13:W13"/>
    <mergeCell ref="X13:AA13"/>
    <mergeCell ref="AB13:AF13"/>
    <mergeCell ref="AG13:AK13"/>
    <mergeCell ref="AL13:AP13"/>
    <mergeCell ref="B12:L12"/>
    <mergeCell ref="M12:T12"/>
  </mergeCells>
  <phoneticPr fontId="10"/>
  <dataValidations count="1">
    <dataValidation type="list" allowBlank="1" showInputMessage="1" showErrorMessage="1" sqref="B29:L31 B37:L39">
      <formula1>"停電対応型ＧＨＰ,標準型ＧＨＰ"</formula1>
    </dataValidation>
  </dataValidations>
  <printOptions horizontalCentered="1"/>
  <pageMargins left="0.70866141732283472" right="0.70866141732283472" top="0.74803149606299213" bottom="0.74803149606299213" header="0.31496062992125984" footer="0.31496062992125984"/>
  <pageSetup paperSize="9" scale="82" firstPageNumber="2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60"/>
  <sheetViews>
    <sheetView showGridLines="0" view="pageBreakPreview" topLeftCell="A37" zoomScale="85" zoomScaleNormal="100" zoomScaleSheetLayoutView="85" workbookViewId="0">
      <selection activeCell="BB11" sqref="BB11"/>
    </sheetView>
  </sheetViews>
  <sheetFormatPr defaultColWidth="9" defaultRowHeight="13.5"/>
  <cols>
    <col min="1" max="1" width="2.125" style="135" customWidth="1"/>
    <col min="2" max="52" width="2" style="135" customWidth="1"/>
    <col min="53" max="16384" width="9" style="135"/>
  </cols>
  <sheetData>
    <row r="1" spans="2:52">
      <c r="B1" s="135" t="s">
        <v>347</v>
      </c>
    </row>
    <row r="3" spans="2:52">
      <c r="AS3" s="6"/>
    </row>
    <row r="4" spans="2:52" s="12" customFormat="1" ht="13.5" customHeight="1">
      <c r="B4" s="622" t="s">
        <v>179</v>
      </c>
      <c r="C4" s="622"/>
      <c r="D4" s="622"/>
      <c r="E4" s="622"/>
      <c r="F4" s="622"/>
      <c r="G4" s="622"/>
      <c r="H4" s="622"/>
      <c r="I4" s="622"/>
      <c r="J4" s="622"/>
      <c r="K4" s="622"/>
      <c r="L4" s="622"/>
      <c r="M4" s="622"/>
      <c r="N4" s="622"/>
      <c r="O4" s="622"/>
      <c r="R4" s="256"/>
      <c r="S4" s="256"/>
      <c r="T4" s="256"/>
      <c r="U4" s="256"/>
      <c r="V4" s="256"/>
      <c r="W4" s="256"/>
      <c r="X4" s="256"/>
      <c r="Y4" s="256"/>
      <c r="Z4" s="256"/>
      <c r="AA4" s="256"/>
      <c r="AB4" s="256"/>
      <c r="AC4" s="256"/>
      <c r="AD4" s="623" t="s">
        <v>37</v>
      </c>
      <c r="AE4" s="623"/>
      <c r="AF4" s="623"/>
      <c r="AG4" s="623"/>
      <c r="AH4" s="623"/>
      <c r="AI4" s="623"/>
      <c r="AJ4" s="623"/>
      <c r="AK4" s="623"/>
      <c r="AL4" s="623"/>
      <c r="AM4" s="623"/>
      <c r="AN4" s="623"/>
      <c r="AO4" s="623"/>
      <c r="AP4" s="623"/>
      <c r="AQ4" s="623"/>
      <c r="AR4" s="623"/>
      <c r="AS4" s="623"/>
    </row>
    <row r="5" spans="2:52" s="12" customFormat="1" ht="13.5" customHeight="1">
      <c r="B5" s="624"/>
      <c r="C5" s="624"/>
      <c r="D5" s="624"/>
      <c r="E5" s="624"/>
      <c r="F5" s="624"/>
      <c r="G5" s="624"/>
      <c r="H5" s="624"/>
      <c r="I5" s="624"/>
      <c r="J5" s="624"/>
      <c r="K5" s="624"/>
      <c r="L5" s="624"/>
      <c r="M5" s="624"/>
      <c r="N5" s="624"/>
      <c r="O5" s="624"/>
      <c r="S5" s="190"/>
      <c r="T5" s="190"/>
      <c r="U5" s="190"/>
      <c r="V5" s="190"/>
      <c r="W5" s="190"/>
      <c r="X5" s="190"/>
      <c r="Y5" s="190"/>
      <c r="Z5" s="190"/>
      <c r="AA5" s="190"/>
      <c r="AB5" s="190"/>
      <c r="AC5" s="190"/>
      <c r="AD5" s="625" t="s">
        <v>348</v>
      </c>
      <c r="AE5" s="626"/>
      <c r="AF5" s="626"/>
      <c r="AG5" s="626"/>
      <c r="AH5" s="629"/>
      <c r="AI5" s="629"/>
      <c r="AJ5" s="630"/>
      <c r="AK5" s="630"/>
      <c r="AL5" s="629"/>
      <c r="AM5" s="629"/>
      <c r="AN5" s="630"/>
      <c r="AO5" s="630"/>
      <c r="AP5" s="629"/>
      <c r="AQ5" s="629"/>
      <c r="AR5" s="630"/>
      <c r="AS5" s="630"/>
    </row>
    <row r="6" spans="2:52" s="12" customFormat="1" ht="13.5" customHeight="1">
      <c r="B6" s="624"/>
      <c r="C6" s="624"/>
      <c r="D6" s="624"/>
      <c r="E6" s="624"/>
      <c r="F6" s="624"/>
      <c r="G6" s="624"/>
      <c r="H6" s="624"/>
      <c r="I6" s="624"/>
      <c r="J6" s="624"/>
      <c r="K6" s="624"/>
      <c r="L6" s="624"/>
      <c r="M6" s="624"/>
      <c r="N6" s="624"/>
      <c r="O6" s="624"/>
      <c r="AD6" s="626"/>
      <c r="AE6" s="626"/>
      <c r="AF6" s="626"/>
      <c r="AG6" s="626"/>
      <c r="AH6" s="629"/>
      <c r="AI6" s="629"/>
      <c r="AJ6" s="630"/>
      <c r="AK6" s="630"/>
      <c r="AL6" s="629"/>
      <c r="AM6" s="629"/>
      <c r="AN6" s="630"/>
      <c r="AO6" s="630"/>
      <c r="AP6" s="629"/>
      <c r="AQ6" s="629"/>
      <c r="AR6" s="630"/>
      <c r="AS6" s="630"/>
    </row>
    <row r="7" spans="2:52" s="12" customFormat="1" ht="13.5" customHeight="1">
      <c r="B7" s="257"/>
      <c r="C7" s="257"/>
      <c r="D7" s="257"/>
      <c r="E7" s="257"/>
      <c r="F7" s="257"/>
      <c r="G7" s="257"/>
      <c r="H7" s="257"/>
      <c r="I7" s="257"/>
      <c r="J7" s="257"/>
      <c r="K7" s="257"/>
      <c r="L7" s="257"/>
      <c r="M7" s="257"/>
      <c r="N7" s="257"/>
      <c r="O7" s="257"/>
      <c r="P7" s="257"/>
      <c r="Q7" s="257"/>
      <c r="AD7" s="257"/>
      <c r="AE7" s="257"/>
      <c r="AF7" s="257"/>
      <c r="AG7" s="257"/>
      <c r="AH7" s="257"/>
      <c r="AI7" s="257"/>
      <c r="AJ7" s="257"/>
      <c r="AK7" s="257"/>
      <c r="AL7" s="257"/>
      <c r="AM7" s="257"/>
      <c r="AN7" s="257"/>
      <c r="AO7" s="257"/>
      <c r="AP7" s="257"/>
      <c r="AQ7" s="257"/>
      <c r="AR7" s="257"/>
      <c r="AS7" s="257"/>
    </row>
    <row r="8" spans="2:52" s="12" customFormat="1" ht="13.5" customHeight="1">
      <c r="B8" s="257"/>
      <c r="C8" s="257"/>
      <c r="D8" s="257"/>
      <c r="E8" s="257"/>
      <c r="F8" s="257"/>
      <c r="G8" s="257"/>
      <c r="H8" s="257"/>
      <c r="I8" s="257"/>
      <c r="J8" s="257"/>
      <c r="K8" s="257"/>
      <c r="L8" s="257"/>
      <c r="M8" s="257"/>
      <c r="N8" s="257"/>
      <c r="O8" s="257"/>
      <c r="P8" s="257"/>
      <c r="Q8" s="257"/>
      <c r="AD8" s="257"/>
      <c r="AE8" s="257"/>
      <c r="AF8" s="257"/>
      <c r="AG8" s="257"/>
      <c r="AH8" s="257"/>
      <c r="AI8" s="257"/>
      <c r="AJ8" s="257"/>
      <c r="AK8" s="257"/>
      <c r="AL8" s="257"/>
      <c r="AM8" s="257"/>
      <c r="AN8" s="257"/>
      <c r="AO8" s="257"/>
      <c r="AP8" s="257"/>
      <c r="AQ8" s="257"/>
      <c r="AR8" s="257"/>
      <c r="AS8" s="257"/>
    </row>
    <row r="9" spans="2:52" s="281" customFormat="1" ht="18" customHeight="1">
      <c r="B9" s="688" t="s">
        <v>444</v>
      </c>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688"/>
      <c r="AH9" s="688"/>
      <c r="AI9" s="688"/>
      <c r="AJ9" s="688"/>
      <c r="AK9" s="688"/>
      <c r="AL9" s="688"/>
      <c r="AM9" s="688"/>
      <c r="AN9" s="688"/>
      <c r="AO9" s="688"/>
      <c r="AP9" s="688"/>
      <c r="AQ9" s="688"/>
      <c r="AR9" s="688"/>
      <c r="AS9" s="688"/>
      <c r="AT9" s="318"/>
      <c r="AU9" s="318"/>
      <c r="AV9" s="282"/>
      <c r="AW9" s="282"/>
      <c r="AX9" s="282"/>
      <c r="AY9" s="282"/>
      <c r="AZ9" s="282"/>
    </row>
    <row r="10" spans="2:52" ht="18" customHeight="1">
      <c r="B10" s="689" t="s">
        <v>38</v>
      </c>
      <c r="C10" s="689"/>
      <c r="D10" s="68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row>
    <row r="11" spans="2:52" s="12" customFormat="1" ht="13.5" customHeight="1"/>
    <row r="12" spans="2:52" s="12" customFormat="1" ht="13.5" customHeight="1">
      <c r="B12" s="12" t="s">
        <v>39</v>
      </c>
    </row>
    <row r="13" spans="2:52" s="12" customFormat="1" ht="13.5" customHeight="1">
      <c r="B13" s="12" t="s">
        <v>17</v>
      </c>
    </row>
    <row r="14" spans="2:52" s="12" customFormat="1" ht="13.5" customHeight="1"/>
    <row r="15" spans="2:52" s="12" customFormat="1" ht="13.5" customHeight="1"/>
    <row r="16" spans="2:52" s="12" customFormat="1" ht="13.5" customHeight="1">
      <c r="B16" s="633" t="s">
        <v>481</v>
      </c>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3"/>
      <c r="AR16" s="633"/>
    </row>
    <row r="17" spans="2:45" s="12" customFormat="1" ht="13.5" customHeight="1">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row>
    <row r="18" spans="2:45" s="12" customFormat="1" ht="13.5" customHeight="1"/>
    <row r="19" spans="2:45" s="12" customFormat="1" ht="13.5" customHeight="1">
      <c r="B19" s="634" t="s">
        <v>29</v>
      </c>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row>
    <row r="21" spans="2:45" s="12" customFormat="1">
      <c r="B21" s="135" t="s">
        <v>40</v>
      </c>
      <c r="E21" s="135"/>
    </row>
    <row r="22" spans="2:45" s="12" customFormat="1" ht="13.5" customHeight="1">
      <c r="B22" s="627" t="s">
        <v>35</v>
      </c>
      <c r="C22" s="627"/>
      <c r="D22" s="627"/>
      <c r="E22" s="627"/>
      <c r="F22" s="627"/>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0"/>
      <c r="AR22" s="690"/>
      <c r="AS22" s="690"/>
    </row>
    <row r="23" spans="2:45" s="12" customFormat="1" ht="13.5" customHeight="1">
      <c r="B23" s="627"/>
      <c r="C23" s="627"/>
      <c r="D23" s="627"/>
      <c r="E23" s="627"/>
      <c r="F23" s="627"/>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row>
    <row r="24" spans="2:45" s="12" customFormat="1" ht="13.5" customHeight="1">
      <c r="B24" s="627" t="s">
        <v>31</v>
      </c>
      <c r="C24" s="627"/>
      <c r="D24" s="627"/>
      <c r="E24" s="627"/>
      <c r="F24" s="627"/>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row>
    <row r="25" spans="2:45" s="12" customFormat="1" ht="13.5" customHeight="1">
      <c r="B25" s="627"/>
      <c r="C25" s="627"/>
      <c r="D25" s="627"/>
      <c r="E25" s="627"/>
      <c r="F25" s="627"/>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8"/>
      <c r="AN25" s="628"/>
      <c r="AO25" s="628"/>
      <c r="AP25" s="628"/>
      <c r="AQ25" s="628"/>
      <c r="AR25" s="628"/>
      <c r="AS25" s="628"/>
    </row>
    <row r="26" spans="2:45" s="12" customFormat="1" ht="13.5" customHeight="1">
      <c r="B26" s="627" t="s">
        <v>293</v>
      </c>
      <c r="C26" s="627"/>
      <c r="D26" s="627"/>
      <c r="E26" s="627"/>
      <c r="F26" s="627"/>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row>
    <row r="27" spans="2:45" s="12" customFormat="1" ht="13.5" customHeight="1">
      <c r="B27" s="627"/>
      <c r="C27" s="627"/>
      <c r="D27" s="627"/>
      <c r="E27" s="627"/>
      <c r="F27" s="627"/>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row>
    <row r="28" spans="2:45" s="12" customFormat="1" ht="13.5" customHeight="1">
      <c r="B28" s="636" t="s">
        <v>36</v>
      </c>
      <c r="C28" s="636"/>
      <c r="D28" s="636"/>
      <c r="E28" s="636"/>
      <c r="F28" s="636"/>
      <c r="G28" s="323" t="s">
        <v>485</v>
      </c>
      <c r="H28" s="687"/>
      <c r="I28" s="687"/>
      <c r="J28" s="687"/>
      <c r="K28" s="315" t="s">
        <v>486</v>
      </c>
      <c r="L28" s="687"/>
      <c r="M28" s="687"/>
      <c r="N28" s="687"/>
      <c r="O28" s="687"/>
      <c r="P28" s="315" t="s">
        <v>487</v>
      </c>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6"/>
    </row>
    <row r="29" spans="2:45" s="12" customFormat="1" ht="13.5" customHeight="1">
      <c r="B29" s="636"/>
      <c r="C29" s="636"/>
      <c r="D29" s="636"/>
      <c r="E29" s="636"/>
      <c r="F29" s="636"/>
      <c r="G29" s="648"/>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50"/>
    </row>
    <row r="30" spans="2:45" s="12" customFormat="1" ht="13.5" customHeight="1">
      <c r="B30" s="636"/>
      <c r="C30" s="636"/>
      <c r="D30" s="636"/>
      <c r="E30" s="636"/>
      <c r="F30" s="636"/>
      <c r="G30" s="651"/>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3"/>
    </row>
    <row r="31" spans="2:45" s="101" customFormat="1" ht="13.5" customHeight="1">
      <c r="B31" s="192"/>
    </row>
    <row r="32" spans="2:45">
      <c r="B32" s="279"/>
    </row>
    <row r="33" spans="2:45">
      <c r="B33" s="135" t="s">
        <v>41</v>
      </c>
    </row>
    <row r="34" spans="2:45" ht="13.5" customHeight="1">
      <c r="B34" s="324"/>
      <c r="C34" s="325"/>
      <c r="D34" s="325"/>
      <c r="E34" s="325"/>
      <c r="F34" s="325"/>
      <c r="G34" s="325"/>
      <c r="H34" s="325"/>
      <c r="I34" s="325"/>
      <c r="J34" s="325"/>
      <c r="K34" s="325"/>
      <c r="L34" s="325"/>
      <c r="M34" s="325"/>
      <c r="N34" s="325"/>
      <c r="O34" s="681"/>
      <c r="P34" s="681"/>
      <c r="Q34" s="681"/>
      <c r="R34" s="681"/>
      <c r="S34" s="681"/>
      <c r="T34" s="681"/>
      <c r="U34" s="681"/>
      <c r="V34" s="681"/>
      <c r="W34" s="681"/>
      <c r="X34" s="681"/>
      <c r="Y34" s="681"/>
      <c r="Z34" s="681"/>
      <c r="AA34" s="681"/>
      <c r="AB34" s="681"/>
      <c r="AC34" s="681"/>
      <c r="AD34" s="683" t="s">
        <v>8</v>
      </c>
      <c r="AE34" s="683"/>
      <c r="AF34" s="325"/>
      <c r="AG34" s="325"/>
      <c r="AH34" s="325"/>
      <c r="AI34" s="325"/>
      <c r="AJ34" s="325"/>
      <c r="AK34" s="325"/>
      <c r="AL34" s="325"/>
      <c r="AM34" s="326"/>
      <c r="AN34" s="326"/>
      <c r="AO34" s="683"/>
      <c r="AP34" s="683"/>
      <c r="AQ34" s="683"/>
      <c r="AR34" s="683"/>
      <c r="AS34" s="685"/>
    </row>
    <row r="35" spans="2:45" ht="13.5" customHeight="1">
      <c r="B35" s="327"/>
      <c r="C35" s="328"/>
      <c r="D35" s="328"/>
      <c r="E35" s="328"/>
      <c r="F35" s="328"/>
      <c r="G35" s="328"/>
      <c r="H35" s="328"/>
      <c r="I35" s="328"/>
      <c r="J35" s="328"/>
      <c r="K35" s="328"/>
      <c r="L35" s="328"/>
      <c r="M35" s="328"/>
      <c r="N35" s="328"/>
      <c r="O35" s="682"/>
      <c r="P35" s="682"/>
      <c r="Q35" s="682"/>
      <c r="R35" s="682"/>
      <c r="S35" s="682"/>
      <c r="T35" s="682"/>
      <c r="U35" s="682"/>
      <c r="V35" s="682"/>
      <c r="W35" s="682"/>
      <c r="X35" s="682"/>
      <c r="Y35" s="682"/>
      <c r="Z35" s="682"/>
      <c r="AA35" s="682"/>
      <c r="AB35" s="682"/>
      <c r="AC35" s="682"/>
      <c r="AD35" s="684"/>
      <c r="AE35" s="684"/>
      <c r="AF35" s="328"/>
      <c r="AG35" s="328"/>
      <c r="AH35" s="328"/>
      <c r="AI35" s="328"/>
      <c r="AJ35" s="328"/>
      <c r="AK35" s="328"/>
      <c r="AL35" s="328"/>
      <c r="AM35" s="329"/>
      <c r="AN35" s="329"/>
      <c r="AO35" s="684"/>
      <c r="AP35" s="684"/>
      <c r="AQ35" s="684"/>
      <c r="AR35" s="684"/>
      <c r="AS35" s="686"/>
    </row>
    <row r="36" spans="2:45" s="101" customFormat="1" ht="13.5" customHeight="1">
      <c r="B36" s="192" t="s">
        <v>42</v>
      </c>
    </row>
    <row r="37" spans="2:45" s="101" customFormat="1" ht="13.5" customHeight="1">
      <c r="B37" s="192" t="s">
        <v>43</v>
      </c>
    </row>
    <row r="38" spans="2:45">
      <c r="B38" s="319"/>
    </row>
    <row r="39" spans="2:45">
      <c r="B39" s="135" t="s">
        <v>44</v>
      </c>
    </row>
    <row r="40" spans="2:45">
      <c r="B40" s="668"/>
      <c r="C40" s="669"/>
      <c r="D40" s="669"/>
      <c r="E40" s="669"/>
      <c r="F40" s="669"/>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70"/>
    </row>
    <row r="41" spans="2:45">
      <c r="B41" s="671"/>
      <c r="C41" s="672"/>
      <c r="D41" s="672"/>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3"/>
    </row>
    <row r="42" spans="2:45">
      <c r="B42" s="671"/>
      <c r="C42" s="672"/>
      <c r="D42" s="672"/>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2"/>
      <c r="AH42" s="672"/>
      <c r="AI42" s="672"/>
      <c r="AJ42" s="672"/>
      <c r="AK42" s="672"/>
      <c r="AL42" s="672"/>
      <c r="AM42" s="672"/>
      <c r="AN42" s="672"/>
      <c r="AO42" s="672"/>
      <c r="AP42" s="672"/>
      <c r="AQ42" s="672"/>
      <c r="AR42" s="672"/>
      <c r="AS42" s="673"/>
    </row>
    <row r="43" spans="2:45">
      <c r="B43" s="671"/>
      <c r="C43" s="672"/>
      <c r="D43" s="672"/>
      <c r="E43" s="672"/>
      <c r="F43" s="672"/>
      <c r="G43" s="672"/>
      <c r="H43" s="672"/>
      <c r="I43" s="672"/>
      <c r="J43" s="672"/>
      <c r="K43" s="672"/>
      <c r="L43" s="672"/>
      <c r="M43" s="672"/>
      <c r="N43" s="672"/>
      <c r="O43" s="672"/>
      <c r="P43" s="672"/>
      <c r="Q43" s="672"/>
      <c r="R43" s="672"/>
      <c r="S43" s="672"/>
      <c r="T43" s="672"/>
      <c r="U43" s="672"/>
      <c r="V43" s="672"/>
      <c r="W43" s="672"/>
      <c r="X43" s="672"/>
      <c r="Y43" s="672"/>
      <c r="Z43" s="672"/>
      <c r="AA43" s="672"/>
      <c r="AB43" s="672"/>
      <c r="AC43" s="672"/>
      <c r="AD43" s="672"/>
      <c r="AE43" s="672"/>
      <c r="AF43" s="672"/>
      <c r="AG43" s="672"/>
      <c r="AH43" s="672"/>
      <c r="AI43" s="672"/>
      <c r="AJ43" s="672"/>
      <c r="AK43" s="672"/>
      <c r="AL43" s="672"/>
      <c r="AM43" s="672"/>
      <c r="AN43" s="672"/>
      <c r="AO43" s="672"/>
      <c r="AP43" s="672"/>
      <c r="AQ43" s="672"/>
      <c r="AR43" s="672"/>
      <c r="AS43" s="673"/>
    </row>
    <row r="44" spans="2:45">
      <c r="B44" s="671"/>
      <c r="C44" s="672"/>
      <c r="D44" s="672"/>
      <c r="E44" s="672"/>
      <c r="F44" s="672"/>
      <c r="G44" s="672"/>
      <c r="H44" s="672"/>
      <c r="I44" s="672"/>
      <c r="J44" s="672"/>
      <c r="K44" s="672"/>
      <c r="L44" s="672"/>
      <c r="M44" s="672"/>
      <c r="N44" s="672"/>
      <c r="O44" s="672"/>
      <c r="P44" s="672"/>
      <c r="Q44" s="672"/>
      <c r="R44" s="672"/>
      <c r="S44" s="672"/>
      <c r="T44" s="672"/>
      <c r="U44" s="672"/>
      <c r="V44" s="672"/>
      <c r="W44" s="672"/>
      <c r="X44" s="672"/>
      <c r="Y44" s="672"/>
      <c r="Z44" s="672"/>
      <c r="AA44" s="672"/>
      <c r="AB44" s="672"/>
      <c r="AC44" s="672"/>
      <c r="AD44" s="672"/>
      <c r="AE44" s="672"/>
      <c r="AF44" s="672"/>
      <c r="AG44" s="672"/>
      <c r="AH44" s="672"/>
      <c r="AI44" s="672"/>
      <c r="AJ44" s="672"/>
      <c r="AK44" s="672"/>
      <c r="AL44" s="672"/>
      <c r="AM44" s="672"/>
      <c r="AN44" s="672"/>
      <c r="AO44" s="672"/>
      <c r="AP44" s="672"/>
      <c r="AQ44" s="672"/>
      <c r="AR44" s="672"/>
      <c r="AS44" s="673"/>
    </row>
    <row r="45" spans="2:45">
      <c r="B45" s="671"/>
      <c r="C45" s="672"/>
      <c r="D45" s="672"/>
      <c r="E45" s="672"/>
      <c r="F45" s="672"/>
      <c r="G45" s="672"/>
      <c r="H45" s="672"/>
      <c r="I45" s="672"/>
      <c r="J45" s="672"/>
      <c r="K45" s="672"/>
      <c r="L45" s="672"/>
      <c r="M45" s="672"/>
      <c r="N45" s="672"/>
      <c r="O45" s="672"/>
      <c r="P45" s="672"/>
      <c r="Q45" s="672"/>
      <c r="R45" s="672"/>
      <c r="S45" s="672"/>
      <c r="T45" s="672"/>
      <c r="U45" s="672"/>
      <c r="V45" s="672"/>
      <c r="W45" s="672"/>
      <c r="X45" s="672"/>
      <c r="Y45" s="672"/>
      <c r="Z45" s="672"/>
      <c r="AA45" s="672"/>
      <c r="AB45" s="672"/>
      <c r="AC45" s="672"/>
      <c r="AD45" s="672"/>
      <c r="AE45" s="672"/>
      <c r="AF45" s="672"/>
      <c r="AG45" s="672"/>
      <c r="AH45" s="672"/>
      <c r="AI45" s="672"/>
      <c r="AJ45" s="672"/>
      <c r="AK45" s="672"/>
      <c r="AL45" s="672"/>
      <c r="AM45" s="672"/>
      <c r="AN45" s="672"/>
      <c r="AO45" s="672"/>
      <c r="AP45" s="672"/>
      <c r="AQ45" s="672"/>
      <c r="AR45" s="672"/>
      <c r="AS45" s="673"/>
    </row>
    <row r="46" spans="2:45">
      <c r="B46" s="674"/>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c r="AP46" s="675"/>
      <c r="AQ46" s="675"/>
      <c r="AR46" s="675"/>
      <c r="AS46" s="676"/>
    </row>
    <row r="48" spans="2:45">
      <c r="B48" s="135" t="s">
        <v>45</v>
      </c>
    </row>
    <row r="49" spans="2:45" ht="11.25" customHeight="1">
      <c r="B49" s="677" t="s">
        <v>46</v>
      </c>
      <c r="C49" s="678"/>
      <c r="D49" s="678"/>
      <c r="E49" s="678"/>
      <c r="F49" s="678"/>
      <c r="G49" s="678"/>
      <c r="H49" s="678"/>
      <c r="I49" s="678"/>
      <c r="J49" s="678"/>
      <c r="K49" s="678"/>
      <c r="L49" s="320"/>
      <c r="M49" s="320"/>
      <c r="N49" s="320"/>
      <c r="O49" s="320"/>
      <c r="P49" s="320"/>
      <c r="Q49" s="320"/>
      <c r="R49" s="320"/>
      <c r="S49" s="320"/>
      <c r="T49" s="320"/>
      <c r="U49" s="320"/>
      <c r="V49" s="320"/>
      <c r="W49" s="320"/>
      <c r="X49" s="320"/>
      <c r="Y49" s="330"/>
      <c r="Z49" s="321"/>
      <c r="AA49" s="321"/>
      <c r="AB49" s="321"/>
      <c r="AC49" s="321"/>
      <c r="AD49" s="321"/>
      <c r="AE49" s="321"/>
      <c r="AF49" s="321"/>
      <c r="AG49" s="321"/>
      <c r="AH49" s="321"/>
      <c r="AI49" s="321"/>
      <c r="AJ49" s="321"/>
      <c r="AK49" s="321"/>
      <c r="AL49" s="321"/>
      <c r="AM49" s="321"/>
      <c r="AN49" s="321"/>
      <c r="AO49" s="321"/>
      <c r="AP49" s="321"/>
      <c r="AQ49" s="321"/>
      <c r="AR49" s="321"/>
      <c r="AS49" s="321"/>
    </row>
    <row r="50" spans="2:45" ht="11.25" customHeight="1">
      <c r="B50" s="679"/>
      <c r="C50" s="680"/>
      <c r="D50" s="680"/>
      <c r="E50" s="680"/>
      <c r="F50" s="680"/>
      <c r="G50" s="680"/>
      <c r="H50" s="680"/>
      <c r="I50" s="680"/>
      <c r="J50" s="680"/>
      <c r="K50" s="680"/>
      <c r="L50" s="322"/>
      <c r="M50" s="322"/>
      <c r="N50" s="322"/>
      <c r="O50" s="322"/>
      <c r="P50" s="322"/>
      <c r="Q50" s="322"/>
      <c r="R50" s="322"/>
      <c r="S50" s="322"/>
      <c r="T50" s="322"/>
      <c r="U50" s="322"/>
      <c r="V50" s="322"/>
      <c r="W50" s="322"/>
      <c r="X50" s="322"/>
      <c r="Y50" s="331"/>
      <c r="Z50" s="321"/>
      <c r="AA50" s="321"/>
      <c r="AB50" s="321"/>
      <c r="AC50" s="321"/>
      <c r="AD50" s="321"/>
      <c r="AE50" s="321"/>
      <c r="AF50" s="321"/>
      <c r="AG50" s="321"/>
      <c r="AH50" s="321"/>
      <c r="AI50" s="321"/>
      <c r="AJ50" s="321"/>
      <c r="AK50" s="321"/>
      <c r="AL50" s="321"/>
      <c r="AM50" s="321"/>
      <c r="AN50" s="321"/>
      <c r="AO50" s="321"/>
      <c r="AP50" s="321"/>
      <c r="AQ50" s="321"/>
      <c r="AR50" s="321"/>
      <c r="AS50" s="321"/>
    </row>
    <row r="51" spans="2:45" ht="12" customHeight="1">
      <c r="B51" s="332"/>
      <c r="C51" s="654" t="s">
        <v>488</v>
      </c>
      <c r="D51" s="654"/>
      <c r="E51" s="654"/>
      <c r="F51" s="654"/>
      <c r="G51" s="654"/>
      <c r="H51" s="654"/>
      <c r="I51" s="654"/>
      <c r="J51" s="655" t="s">
        <v>348</v>
      </c>
      <c r="K51" s="656"/>
      <c r="L51" s="656"/>
      <c r="M51" s="656"/>
      <c r="N51" s="657"/>
      <c r="O51" s="657"/>
      <c r="P51" s="658"/>
      <c r="Q51" s="658"/>
      <c r="R51" s="659"/>
      <c r="S51" s="659"/>
      <c r="T51" s="659"/>
      <c r="U51" s="659"/>
      <c r="V51" s="659"/>
      <c r="W51" s="659"/>
      <c r="X51" s="659"/>
      <c r="Y51" s="660"/>
      <c r="Z51" s="321"/>
      <c r="AA51" s="321"/>
      <c r="AB51" s="321"/>
      <c r="AC51" s="321"/>
      <c r="AD51" s="321"/>
      <c r="AE51" s="321"/>
      <c r="AF51" s="321"/>
      <c r="AG51" s="321"/>
      <c r="AH51" s="321"/>
      <c r="AI51" s="321"/>
      <c r="AJ51" s="321"/>
      <c r="AK51" s="321"/>
      <c r="AL51" s="321"/>
      <c r="AM51" s="321"/>
      <c r="AN51" s="321"/>
      <c r="AO51" s="321"/>
      <c r="AP51" s="321"/>
      <c r="AQ51" s="321"/>
      <c r="AR51" s="321"/>
      <c r="AS51" s="321"/>
    </row>
    <row r="52" spans="2:45" ht="12" customHeight="1">
      <c r="B52" s="333"/>
      <c r="C52" s="654"/>
      <c r="D52" s="654"/>
      <c r="E52" s="654"/>
      <c r="F52" s="654"/>
      <c r="G52" s="654"/>
      <c r="H52" s="654"/>
      <c r="I52" s="654"/>
      <c r="J52" s="656"/>
      <c r="K52" s="656"/>
      <c r="L52" s="656"/>
      <c r="M52" s="656"/>
      <c r="N52" s="657"/>
      <c r="O52" s="657"/>
      <c r="P52" s="658"/>
      <c r="Q52" s="658"/>
      <c r="R52" s="659"/>
      <c r="S52" s="659"/>
      <c r="T52" s="659"/>
      <c r="U52" s="659"/>
      <c r="V52" s="659"/>
      <c r="W52" s="659"/>
      <c r="X52" s="659"/>
      <c r="Y52" s="660"/>
      <c r="Z52" s="321"/>
      <c r="AA52" s="321"/>
      <c r="AB52" s="321"/>
      <c r="AC52" s="321"/>
      <c r="AD52" s="321"/>
      <c r="AE52" s="321"/>
      <c r="AF52" s="321"/>
      <c r="AG52" s="321"/>
      <c r="AH52" s="321"/>
      <c r="AI52" s="321"/>
      <c r="AJ52" s="321"/>
      <c r="AK52" s="321"/>
      <c r="AL52" s="321"/>
      <c r="AM52" s="321"/>
      <c r="AN52" s="321"/>
      <c r="AO52" s="321"/>
      <c r="AP52" s="321"/>
      <c r="AQ52" s="321"/>
      <c r="AR52" s="321"/>
      <c r="AS52" s="321"/>
    </row>
    <row r="53" spans="2:45" ht="12" customHeight="1">
      <c r="B53" s="332"/>
      <c r="C53" s="654" t="s">
        <v>5</v>
      </c>
      <c r="D53" s="654"/>
      <c r="E53" s="654"/>
      <c r="F53" s="654"/>
      <c r="G53" s="654"/>
      <c r="H53" s="654"/>
      <c r="I53" s="654"/>
      <c r="J53" s="655" t="s">
        <v>348</v>
      </c>
      <c r="K53" s="656"/>
      <c r="L53" s="656"/>
      <c r="M53" s="656"/>
      <c r="N53" s="657"/>
      <c r="O53" s="657"/>
      <c r="P53" s="658"/>
      <c r="Q53" s="658"/>
      <c r="R53" s="659"/>
      <c r="S53" s="659"/>
      <c r="T53" s="659"/>
      <c r="U53" s="659"/>
      <c r="V53" s="659"/>
      <c r="W53" s="659"/>
      <c r="X53" s="659"/>
      <c r="Y53" s="660"/>
      <c r="Z53" s="321"/>
      <c r="AA53" s="321"/>
      <c r="AB53" s="321"/>
      <c r="AC53" s="321"/>
      <c r="AD53" s="321"/>
      <c r="AE53" s="321"/>
      <c r="AF53" s="321"/>
      <c r="AG53" s="321"/>
      <c r="AH53" s="321"/>
      <c r="AI53" s="321"/>
      <c r="AJ53" s="321"/>
      <c r="AK53" s="321"/>
      <c r="AL53" s="321"/>
      <c r="AM53" s="321"/>
      <c r="AN53" s="321"/>
      <c r="AO53" s="321"/>
      <c r="AP53" s="321"/>
      <c r="AQ53" s="321"/>
      <c r="AR53" s="321"/>
      <c r="AS53" s="321"/>
    </row>
    <row r="54" spans="2:45" ht="12" customHeight="1">
      <c r="B54" s="333"/>
      <c r="C54" s="654"/>
      <c r="D54" s="654"/>
      <c r="E54" s="654"/>
      <c r="F54" s="654"/>
      <c r="G54" s="654"/>
      <c r="H54" s="654"/>
      <c r="I54" s="654"/>
      <c r="J54" s="656"/>
      <c r="K54" s="656"/>
      <c r="L54" s="656"/>
      <c r="M54" s="656"/>
      <c r="N54" s="657"/>
      <c r="O54" s="657"/>
      <c r="P54" s="658"/>
      <c r="Q54" s="658"/>
      <c r="R54" s="659"/>
      <c r="S54" s="659"/>
      <c r="T54" s="659"/>
      <c r="U54" s="659"/>
      <c r="V54" s="659"/>
      <c r="W54" s="659"/>
      <c r="X54" s="659"/>
      <c r="Y54" s="660"/>
      <c r="Z54" s="321"/>
      <c r="AA54" s="321"/>
      <c r="AB54" s="321"/>
      <c r="AC54" s="321"/>
      <c r="AD54" s="321"/>
      <c r="AE54" s="321"/>
      <c r="AF54" s="321"/>
      <c r="AG54" s="321"/>
      <c r="AH54" s="321"/>
      <c r="AI54" s="321"/>
      <c r="AJ54" s="321"/>
      <c r="AK54" s="321"/>
      <c r="AL54" s="321"/>
      <c r="AM54" s="321"/>
      <c r="AN54" s="321"/>
      <c r="AO54" s="321"/>
      <c r="AP54" s="321"/>
      <c r="AQ54" s="321"/>
      <c r="AR54" s="321"/>
      <c r="AS54" s="321"/>
    </row>
    <row r="55" spans="2:45" ht="12" customHeight="1">
      <c r="B55" s="333"/>
      <c r="C55" s="654" t="s">
        <v>6</v>
      </c>
      <c r="D55" s="654"/>
      <c r="E55" s="654"/>
      <c r="F55" s="654"/>
      <c r="G55" s="654"/>
      <c r="H55" s="654"/>
      <c r="I55" s="654"/>
      <c r="J55" s="655" t="s">
        <v>348</v>
      </c>
      <c r="K55" s="656"/>
      <c r="L55" s="656"/>
      <c r="M55" s="656"/>
      <c r="N55" s="657"/>
      <c r="O55" s="657"/>
      <c r="P55" s="658"/>
      <c r="Q55" s="658"/>
      <c r="R55" s="659"/>
      <c r="S55" s="659"/>
      <c r="T55" s="659"/>
      <c r="U55" s="659"/>
      <c r="V55" s="659"/>
      <c r="W55" s="659"/>
      <c r="X55" s="659"/>
      <c r="Y55" s="660"/>
      <c r="Z55" s="321"/>
      <c r="AA55" s="321"/>
      <c r="AB55" s="321"/>
      <c r="AC55" s="321"/>
      <c r="AD55" s="321"/>
      <c r="AE55" s="321"/>
      <c r="AF55" s="321"/>
      <c r="AG55" s="321"/>
      <c r="AH55" s="321"/>
      <c r="AI55" s="321"/>
      <c r="AJ55" s="321"/>
      <c r="AK55" s="321"/>
      <c r="AL55" s="321"/>
      <c r="AM55" s="321"/>
      <c r="AN55" s="321"/>
      <c r="AO55" s="321"/>
      <c r="AP55" s="321"/>
      <c r="AQ55" s="321"/>
      <c r="AR55" s="321"/>
      <c r="AS55" s="321"/>
    </row>
    <row r="56" spans="2:45" ht="12" customHeight="1">
      <c r="B56" s="333"/>
      <c r="C56" s="654"/>
      <c r="D56" s="654"/>
      <c r="E56" s="654"/>
      <c r="F56" s="654"/>
      <c r="G56" s="654"/>
      <c r="H56" s="654"/>
      <c r="I56" s="654"/>
      <c r="J56" s="656"/>
      <c r="K56" s="656"/>
      <c r="L56" s="656"/>
      <c r="M56" s="656"/>
      <c r="N56" s="657"/>
      <c r="O56" s="657"/>
      <c r="P56" s="658"/>
      <c r="Q56" s="658"/>
      <c r="R56" s="659"/>
      <c r="S56" s="659"/>
      <c r="T56" s="659"/>
      <c r="U56" s="659"/>
      <c r="V56" s="659"/>
      <c r="W56" s="659"/>
      <c r="X56" s="659"/>
      <c r="Y56" s="660"/>
      <c r="Z56" s="321"/>
      <c r="AA56" s="321"/>
      <c r="AB56" s="321"/>
      <c r="AC56" s="321"/>
      <c r="AD56" s="321"/>
      <c r="AE56" s="321"/>
      <c r="AF56" s="321"/>
      <c r="AG56" s="321"/>
      <c r="AH56" s="321"/>
      <c r="AI56" s="321"/>
      <c r="AJ56" s="321"/>
      <c r="AK56" s="321"/>
      <c r="AL56" s="321"/>
      <c r="AM56" s="321"/>
      <c r="AN56" s="321"/>
      <c r="AO56" s="321"/>
      <c r="AP56" s="321"/>
      <c r="AQ56" s="321"/>
      <c r="AR56" s="321"/>
      <c r="AS56" s="321"/>
    </row>
    <row r="57" spans="2:45" ht="12" customHeight="1">
      <c r="B57" s="332"/>
      <c r="C57" s="654" t="s">
        <v>7</v>
      </c>
      <c r="D57" s="654"/>
      <c r="E57" s="654"/>
      <c r="F57" s="654"/>
      <c r="G57" s="654"/>
      <c r="H57" s="654"/>
      <c r="I57" s="654"/>
      <c r="J57" s="655" t="s">
        <v>348</v>
      </c>
      <c r="K57" s="656"/>
      <c r="L57" s="656"/>
      <c r="M57" s="656"/>
      <c r="N57" s="657"/>
      <c r="O57" s="657"/>
      <c r="P57" s="658"/>
      <c r="Q57" s="658"/>
      <c r="R57" s="659"/>
      <c r="S57" s="659"/>
      <c r="T57" s="659"/>
      <c r="U57" s="659"/>
      <c r="V57" s="659"/>
      <c r="W57" s="659"/>
      <c r="X57" s="659"/>
      <c r="Y57" s="660"/>
      <c r="Z57" s="321"/>
      <c r="AA57" s="321"/>
      <c r="AB57" s="321"/>
      <c r="AC57" s="321"/>
      <c r="AD57" s="321"/>
      <c r="AE57" s="321"/>
      <c r="AF57" s="321"/>
      <c r="AG57" s="321"/>
      <c r="AH57" s="321"/>
      <c r="AI57" s="321"/>
      <c r="AJ57" s="321"/>
      <c r="AK57" s="321"/>
      <c r="AL57" s="321"/>
      <c r="AM57" s="321"/>
      <c r="AN57" s="321"/>
      <c r="AO57" s="321"/>
      <c r="AP57" s="321"/>
      <c r="AQ57" s="321"/>
      <c r="AR57" s="321"/>
      <c r="AS57" s="321"/>
    </row>
    <row r="58" spans="2:45" ht="12" customHeight="1">
      <c r="B58" s="333"/>
      <c r="C58" s="654"/>
      <c r="D58" s="654"/>
      <c r="E58" s="654"/>
      <c r="F58" s="654"/>
      <c r="G58" s="654"/>
      <c r="H58" s="654"/>
      <c r="I58" s="654"/>
      <c r="J58" s="656"/>
      <c r="K58" s="656"/>
      <c r="L58" s="656"/>
      <c r="M58" s="656"/>
      <c r="N58" s="657"/>
      <c r="O58" s="657"/>
      <c r="P58" s="658"/>
      <c r="Q58" s="658"/>
      <c r="R58" s="659"/>
      <c r="S58" s="659"/>
      <c r="T58" s="659"/>
      <c r="U58" s="659"/>
      <c r="V58" s="659"/>
      <c r="W58" s="659"/>
      <c r="X58" s="659"/>
      <c r="Y58" s="660"/>
      <c r="Z58" s="321"/>
      <c r="AA58" s="321"/>
      <c r="AB58" s="321"/>
      <c r="AC58" s="321"/>
      <c r="AD58" s="321"/>
      <c r="AE58" s="321"/>
      <c r="AF58" s="321"/>
      <c r="AG58" s="321"/>
      <c r="AH58" s="321"/>
      <c r="AI58" s="321"/>
      <c r="AJ58" s="321"/>
      <c r="AK58" s="321"/>
      <c r="AL58" s="321"/>
      <c r="AM58" s="321"/>
      <c r="AN58" s="321"/>
      <c r="AO58" s="321"/>
      <c r="AP58" s="321"/>
      <c r="AQ58" s="321"/>
      <c r="AR58" s="321"/>
      <c r="AS58" s="321"/>
    </row>
    <row r="59" spans="2:45" ht="12" customHeight="1">
      <c r="B59" s="128"/>
      <c r="C59" s="666" t="s">
        <v>1</v>
      </c>
      <c r="D59" s="666"/>
      <c r="E59" s="666"/>
      <c r="F59" s="666"/>
      <c r="G59" s="666"/>
      <c r="H59" s="666"/>
      <c r="I59" s="666"/>
      <c r="J59" s="655" t="s">
        <v>348</v>
      </c>
      <c r="K59" s="656"/>
      <c r="L59" s="656"/>
      <c r="M59" s="656"/>
      <c r="N59" s="657"/>
      <c r="O59" s="657"/>
      <c r="P59" s="658"/>
      <c r="Q59" s="658"/>
      <c r="R59" s="657"/>
      <c r="S59" s="657"/>
      <c r="T59" s="658"/>
      <c r="U59" s="658"/>
      <c r="V59" s="657"/>
      <c r="W59" s="657"/>
      <c r="X59" s="658"/>
      <c r="Y59" s="664"/>
      <c r="Z59" s="264"/>
      <c r="AA59" s="255"/>
      <c r="AB59" s="255"/>
      <c r="AC59" s="255"/>
      <c r="AD59" s="255"/>
      <c r="AE59" s="255"/>
      <c r="AF59" s="255"/>
      <c r="AG59" s="255"/>
      <c r="AH59" s="255"/>
      <c r="AI59" s="255"/>
      <c r="AJ59" s="255"/>
      <c r="AK59" s="255"/>
      <c r="AL59" s="255"/>
      <c r="AM59" s="255"/>
      <c r="AN59" s="255"/>
      <c r="AO59" s="255"/>
      <c r="AP59" s="255"/>
      <c r="AQ59" s="255"/>
      <c r="AR59" s="255"/>
      <c r="AS59" s="255"/>
    </row>
    <row r="60" spans="2:45" ht="12" customHeight="1">
      <c r="B60" s="334"/>
      <c r="C60" s="667"/>
      <c r="D60" s="667"/>
      <c r="E60" s="667"/>
      <c r="F60" s="667"/>
      <c r="G60" s="667"/>
      <c r="H60" s="667"/>
      <c r="I60" s="667"/>
      <c r="J60" s="661"/>
      <c r="K60" s="661"/>
      <c r="L60" s="661"/>
      <c r="M60" s="661"/>
      <c r="N60" s="662"/>
      <c r="O60" s="662"/>
      <c r="P60" s="663"/>
      <c r="Q60" s="663"/>
      <c r="R60" s="662"/>
      <c r="S60" s="662"/>
      <c r="T60" s="663"/>
      <c r="U60" s="663"/>
      <c r="V60" s="662"/>
      <c r="W60" s="662"/>
      <c r="X60" s="663"/>
      <c r="Y60" s="665"/>
      <c r="Z60" s="264"/>
      <c r="AA60" s="255"/>
      <c r="AB60" s="255"/>
      <c r="AC60" s="255"/>
      <c r="AD60" s="255"/>
      <c r="AE60" s="255"/>
      <c r="AF60" s="255"/>
      <c r="AG60" s="255"/>
      <c r="AH60" s="255"/>
      <c r="AI60" s="255"/>
      <c r="AJ60" s="255"/>
      <c r="AK60" s="255"/>
      <c r="AL60" s="255"/>
      <c r="AM60" s="255"/>
      <c r="AN60" s="255"/>
      <c r="AO60" s="255"/>
      <c r="AP60" s="255"/>
      <c r="AQ60" s="255"/>
      <c r="AR60" s="255"/>
      <c r="AS60" s="255"/>
    </row>
  </sheetData>
  <mergeCells count="57">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 ref="B16:AR17"/>
    <mergeCell ref="B19:AS19"/>
    <mergeCell ref="B22:F23"/>
    <mergeCell ref="G22:AS23"/>
    <mergeCell ref="B24:F25"/>
    <mergeCell ref="G24:AS25"/>
    <mergeCell ref="B26:F27"/>
    <mergeCell ref="G26:AS27"/>
    <mergeCell ref="B28:F30"/>
    <mergeCell ref="O34:AC35"/>
    <mergeCell ref="AD34:AE35"/>
    <mergeCell ref="AO34:AS35"/>
    <mergeCell ref="H28:J28"/>
    <mergeCell ref="L28:O28"/>
    <mergeCell ref="G29:AS30"/>
    <mergeCell ref="B40:AS46"/>
    <mergeCell ref="B49:K50"/>
    <mergeCell ref="C51:I52"/>
    <mergeCell ref="J51:M52"/>
    <mergeCell ref="N51:Q52"/>
    <mergeCell ref="R51:U52"/>
    <mergeCell ref="V51:Y52"/>
    <mergeCell ref="C55:I56"/>
    <mergeCell ref="J55:M56"/>
    <mergeCell ref="N55:Q56"/>
    <mergeCell ref="R55:U56"/>
    <mergeCell ref="V55:Y56"/>
    <mergeCell ref="C53:I54"/>
    <mergeCell ref="J53:M54"/>
    <mergeCell ref="N53:Q54"/>
    <mergeCell ref="R53:U54"/>
    <mergeCell ref="V53:Y54"/>
    <mergeCell ref="J59:M60"/>
    <mergeCell ref="N59:Q60"/>
    <mergeCell ref="R59:U60"/>
    <mergeCell ref="V59:Y60"/>
    <mergeCell ref="C59:I60"/>
    <mergeCell ref="C57:I58"/>
    <mergeCell ref="J57:M58"/>
    <mergeCell ref="N57:Q58"/>
    <mergeCell ref="R57:U58"/>
    <mergeCell ref="V57:Y58"/>
  </mergeCells>
  <phoneticPr fontId="10"/>
  <printOptions horizontalCentered="1"/>
  <pageMargins left="0.51181102362204722" right="0.47244094488188981" top="0.59055118110236227" bottom="0.39370078740157483" header="0.31496062992125984" footer="0.31496062992125984"/>
  <pageSetup paperSize="9" scale="95" firstPageNumber="95"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B1:BT76"/>
  <sheetViews>
    <sheetView view="pageBreakPreview" zoomScale="85" zoomScaleNormal="100" zoomScaleSheetLayoutView="85" workbookViewId="0">
      <selection activeCell="H8" sqref="H8:BD9"/>
    </sheetView>
  </sheetViews>
  <sheetFormatPr defaultRowHeight="13.5"/>
  <cols>
    <col min="1" max="1" width="2" style="1985" customWidth="1"/>
    <col min="2" max="16" width="1.75" style="1985" customWidth="1"/>
    <col min="17" max="56" width="2" style="1985" customWidth="1"/>
    <col min="57" max="57" width="2.125" style="1985" customWidth="1"/>
    <col min="58" max="257" width="9" style="1985"/>
    <col min="258" max="284" width="2" style="1985" customWidth="1"/>
    <col min="285" max="285" width="1.75" style="1985" customWidth="1"/>
    <col min="286" max="302" width="2" style="1985" customWidth="1"/>
    <col min="303" max="513" width="9" style="1985"/>
    <col min="514" max="540" width="2" style="1985" customWidth="1"/>
    <col min="541" max="541" width="1.75" style="1985" customWidth="1"/>
    <col min="542" max="558" width="2" style="1985" customWidth="1"/>
    <col min="559" max="769" width="9" style="1985"/>
    <col min="770" max="796" width="2" style="1985" customWidth="1"/>
    <col min="797" max="797" width="1.75" style="1985" customWidth="1"/>
    <col min="798" max="814" width="2" style="1985" customWidth="1"/>
    <col min="815" max="1025" width="9" style="1985"/>
    <col min="1026" max="1052" width="2" style="1985" customWidth="1"/>
    <col min="1053" max="1053" width="1.75" style="1985" customWidth="1"/>
    <col min="1054" max="1070" width="2" style="1985" customWidth="1"/>
    <col min="1071" max="1281" width="9" style="1985"/>
    <col min="1282" max="1308" width="2" style="1985" customWidth="1"/>
    <col min="1309" max="1309" width="1.75" style="1985" customWidth="1"/>
    <col min="1310" max="1326" width="2" style="1985" customWidth="1"/>
    <col min="1327" max="1537" width="9" style="1985"/>
    <col min="1538" max="1564" width="2" style="1985" customWidth="1"/>
    <col min="1565" max="1565" width="1.75" style="1985" customWidth="1"/>
    <col min="1566" max="1582" width="2" style="1985" customWidth="1"/>
    <col min="1583" max="1793" width="9" style="1985"/>
    <col min="1794" max="1820" width="2" style="1985" customWidth="1"/>
    <col min="1821" max="1821" width="1.75" style="1985" customWidth="1"/>
    <col min="1822" max="1838" width="2" style="1985" customWidth="1"/>
    <col min="1839" max="2049" width="9" style="1985"/>
    <col min="2050" max="2076" width="2" style="1985" customWidth="1"/>
    <col min="2077" max="2077" width="1.75" style="1985" customWidth="1"/>
    <col min="2078" max="2094" width="2" style="1985" customWidth="1"/>
    <col min="2095" max="2305" width="9" style="1985"/>
    <col min="2306" max="2332" width="2" style="1985" customWidth="1"/>
    <col min="2333" max="2333" width="1.75" style="1985" customWidth="1"/>
    <col min="2334" max="2350" width="2" style="1985" customWidth="1"/>
    <col min="2351" max="2561" width="9" style="1985"/>
    <col min="2562" max="2588" width="2" style="1985" customWidth="1"/>
    <col min="2589" max="2589" width="1.75" style="1985" customWidth="1"/>
    <col min="2590" max="2606" width="2" style="1985" customWidth="1"/>
    <col min="2607" max="2817" width="9" style="1985"/>
    <col min="2818" max="2844" width="2" style="1985" customWidth="1"/>
    <col min="2845" max="2845" width="1.75" style="1985" customWidth="1"/>
    <col min="2846" max="2862" width="2" style="1985" customWidth="1"/>
    <col min="2863" max="3073" width="9" style="1985"/>
    <col min="3074" max="3100" width="2" style="1985" customWidth="1"/>
    <col min="3101" max="3101" width="1.75" style="1985" customWidth="1"/>
    <col min="3102" max="3118" width="2" style="1985" customWidth="1"/>
    <col min="3119" max="3329" width="9" style="1985"/>
    <col min="3330" max="3356" width="2" style="1985" customWidth="1"/>
    <col min="3357" max="3357" width="1.75" style="1985" customWidth="1"/>
    <col min="3358" max="3374" width="2" style="1985" customWidth="1"/>
    <col min="3375" max="3585" width="9" style="1985"/>
    <col min="3586" max="3612" width="2" style="1985" customWidth="1"/>
    <col min="3613" max="3613" width="1.75" style="1985" customWidth="1"/>
    <col min="3614" max="3630" width="2" style="1985" customWidth="1"/>
    <col min="3631" max="3841" width="9" style="1985"/>
    <col min="3842" max="3868" width="2" style="1985" customWidth="1"/>
    <col min="3869" max="3869" width="1.75" style="1985" customWidth="1"/>
    <col min="3870" max="3886" width="2" style="1985" customWidth="1"/>
    <col min="3887" max="4097" width="9" style="1985"/>
    <col min="4098" max="4124" width="2" style="1985" customWidth="1"/>
    <col min="4125" max="4125" width="1.75" style="1985" customWidth="1"/>
    <col min="4126" max="4142" width="2" style="1985" customWidth="1"/>
    <col min="4143" max="4353" width="9" style="1985"/>
    <col min="4354" max="4380" width="2" style="1985" customWidth="1"/>
    <col min="4381" max="4381" width="1.75" style="1985" customWidth="1"/>
    <col min="4382" max="4398" width="2" style="1985" customWidth="1"/>
    <col min="4399" max="4609" width="9" style="1985"/>
    <col min="4610" max="4636" width="2" style="1985" customWidth="1"/>
    <col min="4637" max="4637" width="1.75" style="1985" customWidth="1"/>
    <col min="4638" max="4654" width="2" style="1985" customWidth="1"/>
    <col min="4655" max="4865" width="9" style="1985"/>
    <col min="4866" max="4892" width="2" style="1985" customWidth="1"/>
    <col min="4893" max="4893" width="1.75" style="1985" customWidth="1"/>
    <col min="4894" max="4910" width="2" style="1985" customWidth="1"/>
    <col min="4911" max="5121" width="9" style="1985"/>
    <col min="5122" max="5148" width="2" style="1985" customWidth="1"/>
    <col min="5149" max="5149" width="1.75" style="1985" customWidth="1"/>
    <col min="5150" max="5166" width="2" style="1985" customWidth="1"/>
    <col min="5167" max="5377" width="9" style="1985"/>
    <col min="5378" max="5404" width="2" style="1985" customWidth="1"/>
    <col min="5405" max="5405" width="1.75" style="1985" customWidth="1"/>
    <col min="5406" max="5422" width="2" style="1985" customWidth="1"/>
    <col min="5423" max="5633" width="9" style="1985"/>
    <col min="5634" max="5660" width="2" style="1985" customWidth="1"/>
    <col min="5661" max="5661" width="1.75" style="1985" customWidth="1"/>
    <col min="5662" max="5678" width="2" style="1985" customWidth="1"/>
    <col min="5679" max="5889" width="9" style="1985"/>
    <col min="5890" max="5916" width="2" style="1985" customWidth="1"/>
    <col min="5917" max="5917" width="1.75" style="1985" customWidth="1"/>
    <col min="5918" max="5934" width="2" style="1985" customWidth="1"/>
    <col min="5935" max="6145" width="9" style="1985"/>
    <col min="6146" max="6172" width="2" style="1985" customWidth="1"/>
    <col min="6173" max="6173" width="1.75" style="1985" customWidth="1"/>
    <col min="6174" max="6190" width="2" style="1985" customWidth="1"/>
    <col min="6191" max="6401" width="9" style="1985"/>
    <col min="6402" max="6428" width="2" style="1985" customWidth="1"/>
    <col min="6429" max="6429" width="1.75" style="1985" customWidth="1"/>
    <col min="6430" max="6446" width="2" style="1985" customWidth="1"/>
    <col min="6447" max="6657" width="9" style="1985"/>
    <col min="6658" max="6684" width="2" style="1985" customWidth="1"/>
    <col min="6685" max="6685" width="1.75" style="1985" customWidth="1"/>
    <col min="6686" max="6702" width="2" style="1985" customWidth="1"/>
    <col min="6703" max="6913" width="9" style="1985"/>
    <col min="6914" max="6940" width="2" style="1985" customWidth="1"/>
    <col min="6941" max="6941" width="1.75" style="1985" customWidth="1"/>
    <col min="6942" max="6958" width="2" style="1985" customWidth="1"/>
    <col min="6959" max="7169" width="9" style="1985"/>
    <col min="7170" max="7196" width="2" style="1985" customWidth="1"/>
    <col min="7197" max="7197" width="1.75" style="1985" customWidth="1"/>
    <col min="7198" max="7214" width="2" style="1985" customWidth="1"/>
    <col min="7215" max="7425" width="9" style="1985"/>
    <col min="7426" max="7452" width="2" style="1985" customWidth="1"/>
    <col min="7453" max="7453" width="1.75" style="1985" customWidth="1"/>
    <col min="7454" max="7470" width="2" style="1985" customWidth="1"/>
    <col min="7471" max="7681" width="9" style="1985"/>
    <col min="7682" max="7708" width="2" style="1985" customWidth="1"/>
    <col min="7709" max="7709" width="1.75" style="1985" customWidth="1"/>
    <col min="7710" max="7726" width="2" style="1985" customWidth="1"/>
    <col min="7727" max="7937" width="9" style="1985"/>
    <col min="7938" max="7964" width="2" style="1985" customWidth="1"/>
    <col min="7965" max="7965" width="1.75" style="1985" customWidth="1"/>
    <col min="7966" max="7982" width="2" style="1985" customWidth="1"/>
    <col min="7983" max="8193" width="9" style="1985"/>
    <col min="8194" max="8220" width="2" style="1985" customWidth="1"/>
    <col min="8221" max="8221" width="1.75" style="1985" customWidth="1"/>
    <col min="8222" max="8238" width="2" style="1985" customWidth="1"/>
    <col min="8239" max="8449" width="9" style="1985"/>
    <col min="8450" max="8476" width="2" style="1985" customWidth="1"/>
    <col min="8477" max="8477" width="1.75" style="1985" customWidth="1"/>
    <col min="8478" max="8494" width="2" style="1985" customWidth="1"/>
    <col min="8495" max="8705" width="9" style="1985"/>
    <col min="8706" max="8732" width="2" style="1985" customWidth="1"/>
    <col min="8733" max="8733" width="1.75" style="1985" customWidth="1"/>
    <col min="8734" max="8750" width="2" style="1985" customWidth="1"/>
    <col min="8751" max="8961" width="9" style="1985"/>
    <col min="8962" max="8988" width="2" style="1985" customWidth="1"/>
    <col min="8989" max="8989" width="1.75" style="1985" customWidth="1"/>
    <col min="8990" max="9006" width="2" style="1985" customWidth="1"/>
    <col min="9007" max="9217" width="9" style="1985"/>
    <col min="9218" max="9244" width="2" style="1985" customWidth="1"/>
    <col min="9245" max="9245" width="1.75" style="1985" customWidth="1"/>
    <col min="9246" max="9262" width="2" style="1985" customWidth="1"/>
    <col min="9263" max="9473" width="9" style="1985"/>
    <col min="9474" max="9500" width="2" style="1985" customWidth="1"/>
    <col min="9501" max="9501" width="1.75" style="1985" customWidth="1"/>
    <col min="9502" max="9518" width="2" style="1985" customWidth="1"/>
    <col min="9519" max="9729" width="9" style="1985"/>
    <col min="9730" max="9756" width="2" style="1985" customWidth="1"/>
    <col min="9757" max="9757" width="1.75" style="1985" customWidth="1"/>
    <col min="9758" max="9774" width="2" style="1985" customWidth="1"/>
    <col min="9775" max="9985" width="9" style="1985"/>
    <col min="9986" max="10012" width="2" style="1985" customWidth="1"/>
    <col min="10013" max="10013" width="1.75" style="1985" customWidth="1"/>
    <col min="10014" max="10030" width="2" style="1985" customWidth="1"/>
    <col min="10031" max="10241" width="9" style="1985"/>
    <col min="10242" max="10268" width="2" style="1985" customWidth="1"/>
    <col min="10269" max="10269" width="1.75" style="1985" customWidth="1"/>
    <col min="10270" max="10286" width="2" style="1985" customWidth="1"/>
    <col min="10287" max="10497" width="9" style="1985"/>
    <col min="10498" max="10524" width="2" style="1985" customWidth="1"/>
    <col min="10525" max="10525" width="1.75" style="1985" customWidth="1"/>
    <col min="10526" max="10542" width="2" style="1985" customWidth="1"/>
    <col min="10543" max="10753" width="9" style="1985"/>
    <col min="10754" max="10780" width="2" style="1985" customWidth="1"/>
    <col min="10781" max="10781" width="1.75" style="1985" customWidth="1"/>
    <col min="10782" max="10798" width="2" style="1985" customWidth="1"/>
    <col min="10799" max="11009" width="9" style="1985"/>
    <col min="11010" max="11036" width="2" style="1985" customWidth="1"/>
    <col min="11037" max="11037" width="1.75" style="1985" customWidth="1"/>
    <col min="11038" max="11054" width="2" style="1985" customWidth="1"/>
    <col min="11055" max="11265" width="9" style="1985"/>
    <col min="11266" max="11292" width="2" style="1985" customWidth="1"/>
    <col min="11293" max="11293" width="1.75" style="1985" customWidth="1"/>
    <col min="11294" max="11310" width="2" style="1985" customWidth="1"/>
    <col min="11311" max="11521" width="9" style="1985"/>
    <col min="11522" max="11548" width="2" style="1985" customWidth="1"/>
    <col min="11549" max="11549" width="1.75" style="1985" customWidth="1"/>
    <col min="11550" max="11566" width="2" style="1985" customWidth="1"/>
    <col min="11567" max="11777" width="9" style="1985"/>
    <col min="11778" max="11804" width="2" style="1985" customWidth="1"/>
    <col min="11805" max="11805" width="1.75" style="1985" customWidth="1"/>
    <col min="11806" max="11822" width="2" style="1985" customWidth="1"/>
    <col min="11823" max="12033" width="9" style="1985"/>
    <col min="12034" max="12060" width="2" style="1985" customWidth="1"/>
    <col min="12061" max="12061" width="1.75" style="1985" customWidth="1"/>
    <col min="12062" max="12078" width="2" style="1985" customWidth="1"/>
    <col min="12079" max="12289" width="9" style="1985"/>
    <col min="12290" max="12316" width="2" style="1985" customWidth="1"/>
    <col min="12317" max="12317" width="1.75" style="1985" customWidth="1"/>
    <col min="12318" max="12334" width="2" style="1985" customWidth="1"/>
    <col min="12335" max="12545" width="9" style="1985"/>
    <col min="12546" max="12572" width="2" style="1985" customWidth="1"/>
    <col min="12573" max="12573" width="1.75" style="1985" customWidth="1"/>
    <col min="12574" max="12590" width="2" style="1985" customWidth="1"/>
    <col min="12591" max="12801" width="9" style="1985"/>
    <col min="12802" max="12828" width="2" style="1985" customWidth="1"/>
    <col min="12829" max="12829" width="1.75" style="1985" customWidth="1"/>
    <col min="12830" max="12846" width="2" style="1985" customWidth="1"/>
    <col min="12847" max="13057" width="9" style="1985"/>
    <col min="13058" max="13084" width="2" style="1985" customWidth="1"/>
    <col min="13085" max="13085" width="1.75" style="1985" customWidth="1"/>
    <col min="13086" max="13102" width="2" style="1985" customWidth="1"/>
    <col min="13103" max="13313" width="9" style="1985"/>
    <col min="13314" max="13340" width="2" style="1985" customWidth="1"/>
    <col min="13341" max="13341" width="1.75" style="1985" customWidth="1"/>
    <col min="13342" max="13358" width="2" style="1985" customWidth="1"/>
    <col min="13359" max="13569" width="9" style="1985"/>
    <col min="13570" max="13596" width="2" style="1985" customWidth="1"/>
    <col min="13597" max="13597" width="1.75" style="1985" customWidth="1"/>
    <col min="13598" max="13614" width="2" style="1985" customWidth="1"/>
    <col min="13615" max="13825" width="9" style="1985"/>
    <col min="13826" max="13852" width="2" style="1985" customWidth="1"/>
    <col min="13853" max="13853" width="1.75" style="1985" customWidth="1"/>
    <col min="13854" max="13870" width="2" style="1985" customWidth="1"/>
    <col min="13871" max="14081" width="9" style="1985"/>
    <col min="14082" max="14108" width="2" style="1985" customWidth="1"/>
    <col min="14109" max="14109" width="1.75" style="1985" customWidth="1"/>
    <col min="14110" max="14126" width="2" style="1985" customWidth="1"/>
    <col min="14127" max="14337" width="9" style="1985"/>
    <col min="14338" max="14364" width="2" style="1985" customWidth="1"/>
    <col min="14365" max="14365" width="1.75" style="1985" customWidth="1"/>
    <col min="14366" max="14382" width="2" style="1985" customWidth="1"/>
    <col min="14383" max="14593" width="9" style="1985"/>
    <col min="14594" max="14620" width="2" style="1985" customWidth="1"/>
    <col min="14621" max="14621" width="1.75" style="1985" customWidth="1"/>
    <col min="14622" max="14638" width="2" style="1985" customWidth="1"/>
    <col min="14639" max="14849" width="9" style="1985"/>
    <col min="14850" max="14876" width="2" style="1985" customWidth="1"/>
    <col min="14877" max="14877" width="1.75" style="1985" customWidth="1"/>
    <col min="14878" max="14894" width="2" style="1985" customWidth="1"/>
    <col min="14895" max="15105" width="9" style="1985"/>
    <col min="15106" max="15132" width="2" style="1985" customWidth="1"/>
    <col min="15133" max="15133" width="1.75" style="1985" customWidth="1"/>
    <col min="15134" max="15150" width="2" style="1985" customWidth="1"/>
    <col min="15151" max="15361" width="9" style="1985"/>
    <col min="15362" max="15388" width="2" style="1985" customWidth="1"/>
    <col min="15389" max="15389" width="1.75" style="1985" customWidth="1"/>
    <col min="15390" max="15406" width="2" style="1985" customWidth="1"/>
    <col min="15407" max="15617" width="9" style="1985"/>
    <col min="15618" max="15644" width="2" style="1985" customWidth="1"/>
    <col min="15645" max="15645" width="1.75" style="1985" customWidth="1"/>
    <col min="15646" max="15662" width="2" style="1985" customWidth="1"/>
    <col min="15663" max="15873" width="9" style="1985"/>
    <col min="15874" max="15900" width="2" style="1985" customWidth="1"/>
    <col min="15901" max="15901" width="1.75" style="1985" customWidth="1"/>
    <col min="15902" max="15918" width="2" style="1985" customWidth="1"/>
    <col min="15919" max="16129" width="9" style="1985"/>
    <col min="16130" max="16156" width="2" style="1985" customWidth="1"/>
    <col min="16157" max="16157" width="1.75" style="1985" customWidth="1"/>
    <col min="16158" max="16174" width="2" style="1985" customWidth="1"/>
    <col min="16175" max="16384" width="9" style="1985"/>
  </cols>
  <sheetData>
    <row r="1" spans="2:56" ht="13.5" customHeight="1">
      <c r="B1" s="1985" t="s">
        <v>735</v>
      </c>
    </row>
    <row r="2" spans="2:56" ht="13.5" customHeight="1"/>
    <row r="3" spans="2:56" ht="13.5" customHeight="1"/>
    <row r="4" spans="2:56" s="5" customFormat="1" ht="18" customHeight="1">
      <c r="B4" s="1525" t="s">
        <v>425</v>
      </c>
      <c r="C4" s="1525"/>
      <c r="D4" s="1525"/>
      <c r="E4" s="1525"/>
      <c r="F4" s="1525"/>
      <c r="G4" s="1525"/>
      <c r="H4" s="1525"/>
      <c r="I4" s="1525"/>
      <c r="J4" s="1525"/>
      <c r="K4" s="1525"/>
      <c r="L4" s="1525"/>
      <c r="M4" s="1525"/>
      <c r="N4" s="1525"/>
      <c r="O4" s="1525"/>
      <c r="P4" s="1525"/>
      <c r="Q4" s="1525"/>
      <c r="R4" s="1525"/>
      <c r="S4" s="1525"/>
      <c r="T4" s="1525"/>
      <c r="U4" s="1525"/>
      <c r="V4" s="1525"/>
      <c r="W4" s="1525"/>
      <c r="X4" s="1525"/>
      <c r="Y4" s="1525"/>
      <c r="Z4" s="1525"/>
      <c r="AA4" s="1525"/>
      <c r="AB4" s="1525"/>
      <c r="AC4" s="1525"/>
      <c r="AD4" s="1525"/>
      <c r="AE4" s="1525"/>
      <c r="AF4" s="1525"/>
      <c r="AG4" s="1525"/>
      <c r="AH4" s="1525"/>
      <c r="AI4" s="1525"/>
      <c r="AJ4" s="1525"/>
      <c r="AK4" s="1525"/>
      <c r="AL4" s="1525"/>
      <c r="AM4" s="1525"/>
      <c r="AN4" s="1525"/>
      <c r="AO4" s="1525"/>
      <c r="AP4" s="1525"/>
      <c r="AQ4" s="1525"/>
      <c r="AR4" s="1525"/>
      <c r="AS4" s="1525"/>
      <c r="AT4" s="1525"/>
      <c r="AU4" s="1525"/>
      <c r="AV4" s="1525"/>
      <c r="AW4" s="1525"/>
      <c r="AX4" s="1525"/>
      <c r="AY4" s="1525"/>
      <c r="AZ4" s="1525"/>
      <c r="BA4" s="1525"/>
      <c r="BB4" s="1525"/>
      <c r="BC4" s="1525"/>
      <c r="BD4" s="1525"/>
    </row>
    <row r="5" spans="2:56" s="1987" customFormat="1" ht="18" customHeight="1">
      <c r="B5" s="1986" t="s">
        <v>388</v>
      </c>
      <c r="C5" s="1986"/>
      <c r="D5" s="1986"/>
      <c r="E5" s="1986"/>
      <c r="F5" s="1986"/>
      <c r="G5" s="1986"/>
      <c r="H5" s="1986"/>
      <c r="I5" s="1986"/>
      <c r="J5" s="1986"/>
      <c r="K5" s="1986"/>
      <c r="L5" s="1986"/>
      <c r="M5" s="1986"/>
      <c r="N5" s="1986"/>
      <c r="O5" s="1986"/>
      <c r="P5" s="1986"/>
      <c r="Q5" s="1986"/>
      <c r="R5" s="1986"/>
      <c r="S5" s="1986"/>
      <c r="T5" s="1986"/>
      <c r="U5" s="1986"/>
      <c r="V5" s="1986"/>
      <c r="W5" s="1986"/>
      <c r="X5" s="1986"/>
      <c r="Y5" s="1986"/>
      <c r="Z5" s="1986"/>
      <c r="AA5" s="1986"/>
      <c r="AB5" s="1986"/>
      <c r="AC5" s="1986"/>
      <c r="AD5" s="1986"/>
      <c r="AE5" s="1986"/>
      <c r="AF5" s="1986"/>
      <c r="AG5" s="1986"/>
      <c r="AH5" s="1986"/>
      <c r="AI5" s="1986"/>
      <c r="AJ5" s="1986"/>
      <c r="AK5" s="1986"/>
      <c r="AL5" s="1986"/>
      <c r="AM5" s="1986"/>
      <c r="AN5" s="1986"/>
      <c r="AO5" s="1986"/>
      <c r="AP5" s="1986"/>
      <c r="AQ5" s="1986"/>
      <c r="AR5" s="1986"/>
      <c r="AS5" s="1986"/>
      <c r="AT5" s="1986"/>
      <c r="AU5" s="1986"/>
      <c r="AV5" s="1986"/>
      <c r="AW5" s="1986"/>
      <c r="AX5" s="1986"/>
      <c r="AY5" s="1986"/>
      <c r="AZ5" s="1986"/>
      <c r="BA5" s="1986"/>
      <c r="BB5" s="1986"/>
      <c r="BC5" s="1986"/>
      <c r="BD5" s="1986"/>
    </row>
    <row r="6" spans="2:56" s="1987" customFormat="1" ht="13.5" customHeight="1">
      <c r="B6" s="1988"/>
      <c r="C6" s="1988"/>
      <c r="D6" s="1988"/>
      <c r="E6" s="1988"/>
      <c r="F6" s="1988"/>
      <c r="G6" s="1988"/>
      <c r="H6" s="1988"/>
      <c r="I6" s="1988"/>
      <c r="J6" s="1988"/>
      <c r="K6" s="1988"/>
      <c r="L6" s="1988"/>
      <c r="M6" s="1988"/>
      <c r="N6" s="1988"/>
      <c r="O6" s="1988"/>
      <c r="P6" s="1988"/>
      <c r="Q6" s="1988"/>
      <c r="R6" s="1988"/>
      <c r="S6" s="1988"/>
      <c r="T6" s="1988"/>
      <c r="U6" s="1988"/>
      <c r="V6" s="1988"/>
      <c r="W6" s="1988"/>
      <c r="X6" s="1988"/>
      <c r="Y6" s="1988"/>
      <c r="Z6" s="1988"/>
      <c r="AA6" s="1988"/>
      <c r="AB6" s="1988"/>
      <c r="AC6" s="1988"/>
      <c r="AD6" s="1988"/>
      <c r="AE6" s="1988"/>
      <c r="AF6" s="1988"/>
      <c r="AG6" s="1988"/>
      <c r="AH6" s="1988"/>
      <c r="AI6" s="1988"/>
      <c r="AJ6" s="1988"/>
      <c r="AK6" s="1988"/>
      <c r="AL6" s="1988"/>
      <c r="AM6" s="1988"/>
      <c r="AN6" s="1988"/>
      <c r="AO6" s="1988"/>
      <c r="AP6" s="1988"/>
      <c r="AQ6" s="1988"/>
      <c r="AR6" s="1988"/>
      <c r="AS6" s="1988"/>
      <c r="AT6" s="1988"/>
      <c r="AU6" s="1988"/>
      <c r="AV6" s="1988"/>
      <c r="AW6" s="1988"/>
      <c r="AX6" s="1988"/>
      <c r="AY6" s="1988"/>
      <c r="AZ6" s="1988"/>
      <c r="BA6" s="1988"/>
      <c r="BB6" s="1988"/>
      <c r="BC6" s="1988"/>
      <c r="BD6" s="1988"/>
    </row>
    <row r="7" spans="2:56" s="1990" customFormat="1" ht="13.5" customHeight="1">
      <c r="B7" s="1989"/>
      <c r="C7" s="1989"/>
      <c r="D7" s="1989"/>
      <c r="E7" s="1989"/>
      <c r="F7" s="1989"/>
      <c r="G7" s="1989"/>
      <c r="H7" s="1989"/>
      <c r="I7" s="1989"/>
      <c r="J7" s="1989"/>
      <c r="K7" s="1989"/>
      <c r="L7" s="1989"/>
      <c r="M7" s="1989"/>
      <c r="N7" s="1989"/>
      <c r="O7" s="1989"/>
    </row>
    <row r="8" spans="2:56">
      <c r="B8" s="1991" t="s">
        <v>572</v>
      </c>
      <c r="C8" s="1991"/>
      <c r="D8" s="1991"/>
      <c r="E8" s="1991"/>
      <c r="F8" s="1991"/>
      <c r="G8" s="1991"/>
      <c r="H8" s="1992"/>
      <c r="I8" s="1992"/>
      <c r="J8" s="1992"/>
      <c r="K8" s="1992"/>
      <c r="L8" s="1992"/>
      <c r="M8" s="1992"/>
      <c r="N8" s="1992"/>
      <c r="O8" s="1992"/>
      <c r="P8" s="1992"/>
      <c r="Q8" s="1992"/>
      <c r="R8" s="1992"/>
      <c r="S8" s="1992"/>
      <c r="T8" s="1992"/>
      <c r="U8" s="1992"/>
      <c r="V8" s="1992"/>
      <c r="W8" s="1992"/>
      <c r="X8" s="1992"/>
      <c r="Y8" s="1992"/>
      <c r="Z8" s="1992"/>
      <c r="AA8" s="1992"/>
      <c r="AB8" s="1992"/>
      <c r="AC8" s="1992"/>
      <c r="AD8" s="1992"/>
      <c r="AE8" s="1992"/>
      <c r="AF8" s="1992"/>
      <c r="AG8" s="1992"/>
      <c r="AH8" s="1992"/>
      <c r="AI8" s="1992"/>
      <c r="AJ8" s="1992"/>
      <c r="AK8" s="1992"/>
      <c r="AL8" s="1992"/>
      <c r="AM8" s="1992"/>
      <c r="AN8" s="1992"/>
      <c r="AO8" s="1992"/>
      <c r="AP8" s="1992"/>
      <c r="AQ8" s="1992"/>
      <c r="AR8" s="1992"/>
      <c r="AS8" s="1992"/>
      <c r="AT8" s="1992"/>
      <c r="AU8" s="1992"/>
      <c r="AV8" s="1992"/>
      <c r="AW8" s="1992"/>
      <c r="AX8" s="1992"/>
      <c r="AY8" s="1992"/>
      <c r="AZ8" s="1992"/>
      <c r="BA8" s="1992"/>
      <c r="BB8" s="1992"/>
      <c r="BC8" s="1992"/>
      <c r="BD8" s="1992"/>
    </row>
    <row r="9" spans="2:56">
      <c r="B9" s="1991"/>
      <c r="C9" s="1991"/>
      <c r="D9" s="1991"/>
      <c r="E9" s="1991"/>
      <c r="F9" s="1991"/>
      <c r="G9" s="1991"/>
      <c r="H9" s="1992"/>
      <c r="I9" s="1992"/>
      <c r="J9" s="1992"/>
      <c r="K9" s="1992"/>
      <c r="L9" s="1992"/>
      <c r="M9" s="1992"/>
      <c r="N9" s="1992"/>
      <c r="O9" s="1992"/>
      <c r="P9" s="1992"/>
      <c r="Q9" s="1992"/>
      <c r="R9" s="1992"/>
      <c r="S9" s="1992"/>
      <c r="T9" s="1992"/>
      <c r="U9" s="1992"/>
      <c r="V9" s="1992"/>
      <c r="W9" s="1992"/>
      <c r="X9" s="1992"/>
      <c r="Y9" s="1992"/>
      <c r="Z9" s="1992"/>
      <c r="AA9" s="1992"/>
      <c r="AB9" s="1992"/>
      <c r="AC9" s="1992"/>
      <c r="AD9" s="1992"/>
      <c r="AE9" s="1992"/>
      <c r="AF9" s="1992"/>
      <c r="AG9" s="1992"/>
      <c r="AH9" s="1992"/>
      <c r="AI9" s="1992"/>
      <c r="AJ9" s="1992"/>
      <c r="AK9" s="1992"/>
      <c r="AL9" s="1992"/>
      <c r="AM9" s="1992"/>
      <c r="AN9" s="1992"/>
      <c r="AO9" s="1992"/>
      <c r="AP9" s="1992"/>
      <c r="AQ9" s="1992"/>
      <c r="AR9" s="1992"/>
      <c r="AS9" s="1992"/>
      <c r="AT9" s="1992"/>
      <c r="AU9" s="1992"/>
      <c r="AV9" s="1992"/>
      <c r="AW9" s="1992"/>
      <c r="AX9" s="1992"/>
      <c r="AY9" s="1992"/>
      <c r="AZ9" s="1992"/>
      <c r="BA9" s="1992"/>
      <c r="BB9" s="1992"/>
      <c r="BC9" s="1992"/>
      <c r="BD9" s="1992"/>
    </row>
    <row r="10" spans="2:56" ht="13.5" customHeight="1">
      <c r="B10" s="1993"/>
      <c r="C10" s="1993"/>
      <c r="D10" s="1993"/>
      <c r="E10" s="1993"/>
      <c r="F10" s="1994"/>
      <c r="G10" s="1994"/>
      <c r="H10" s="1994"/>
      <c r="I10" s="1994"/>
      <c r="J10" s="1994"/>
      <c r="K10" s="1994"/>
      <c r="L10" s="1994"/>
      <c r="M10" s="1994"/>
      <c r="N10" s="1994"/>
      <c r="O10" s="1994"/>
      <c r="P10" s="1994"/>
      <c r="Q10" s="1994"/>
      <c r="R10" s="1994"/>
      <c r="S10" s="1994"/>
      <c r="T10" s="1994"/>
      <c r="U10" s="1994"/>
      <c r="V10" s="1994"/>
      <c r="W10" s="1994"/>
      <c r="X10" s="1994"/>
      <c r="Y10" s="1994"/>
      <c r="Z10" s="1994"/>
      <c r="AA10" s="1994"/>
      <c r="AB10" s="1994"/>
      <c r="AC10" s="1994"/>
      <c r="AD10" s="1994"/>
      <c r="AE10" s="1994"/>
      <c r="AF10" s="1994"/>
      <c r="AG10" s="1994"/>
      <c r="AH10" s="1994"/>
      <c r="AI10" s="1994"/>
      <c r="AJ10" s="1994"/>
      <c r="AK10" s="1994"/>
      <c r="AL10" s="1994"/>
      <c r="AM10" s="1994"/>
      <c r="AN10" s="1994"/>
      <c r="AO10" s="1994"/>
      <c r="AP10" s="1994"/>
      <c r="AQ10" s="1994"/>
      <c r="AR10" s="1994"/>
      <c r="AS10" s="1994"/>
      <c r="AT10" s="1994"/>
      <c r="AU10" s="1994"/>
      <c r="AV10" s="1994"/>
      <c r="AW10" s="1994"/>
      <c r="AX10" s="1994"/>
      <c r="AY10" s="1994"/>
      <c r="AZ10" s="1994"/>
      <c r="BA10" s="1994"/>
      <c r="BB10" s="1994"/>
      <c r="BC10" s="1994"/>
      <c r="BD10" s="1994"/>
    </row>
    <row r="11" spans="2:56">
      <c r="B11" s="1995" t="s">
        <v>430</v>
      </c>
      <c r="C11" s="1995"/>
      <c r="D11" s="1995"/>
      <c r="E11" s="1995"/>
      <c r="F11" s="1996"/>
      <c r="G11" s="1996"/>
      <c r="H11" s="1996"/>
      <c r="I11" s="1996"/>
      <c r="J11" s="1996"/>
      <c r="K11" s="1996"/>
      <c r="L11" s="1996"/>
      <c r="M11" s="1996"/>
      <c r="N11" s="1996"/>
      <c r="O11" s="1996"/>
      <c r="P11" s="1996"/>
      <c r="Q11" s="1996"/>
      <c r="R11" s="1996"/>
      <c r="S11" s="1996"/>
      <c r="T11" s="1996"/>
      <c r="U11" s="1996"/>
      <c r="V11" s="1996"/>
      <c r="W11" s="1996"/>
      <c r="X11" s="1996"/>
      <c r="Y11" s="1996"/>
      <c r="Z11" s="1996"/>
      <c r="AA11" s="1996"/>
      <c r="AB11" s="1996"/>
      <c r="AC11" s="1996"/>
      <c r="AD11" s="1996"/>
      <c r="AE11" s="1996"/>
      <c r="AF11" s="1996"/>
      <c r="AG11" s="1996"/>
      <c r="AH11" s="1996"/>
      <c r="AI11" s="1996"/>
      <c r="AJ11" s="1996"/>
      <c r="AK11" s="1996"/>
      <c r="AL11" s="1996"/>
      <c r="AM11" s="1996"/>
      <c r="AN11" s="1996"/>
      <c r="AO11" s="1996"/>
      <c r="AP11" s="1996"/>
      <c r="AQ11" s="1996"/>
      <c r="AR11" s="1996"/>
      <c r="AS11" s="1996"/>
      <c r="AT11" s="1996"/>
      <c r="AU11" s="1996"/>
      <c r="AV11" s="1996"/>
      <c r="AW11" s="1996"/>
      <c r="AX11" s="1996"/>
      <c r="AY11" s="1997"/>
      <c r="AZ11" s="1997"/>
      <c r="BA11" s="1997"/>
      <c r="BB11" s="1997"/>
      <c r="BC11" s="1997"/>
      <c r="BD11" s="1998" t="s">
        <v>92</v>
      </c>
    </row>
    <row r="12" spans="2:56" ht="15.75" customHeight="1" thickBot="1">
      <c r="B12" s="1999" t="s">
        <v>93</v>
      </c>
      <c r="C12" s="2000"/>
      <c r="D12" s="2000"/>
      <c r="E12" s="2000"/>
      <c r="F12" s="2000"/>
      <c r="G12" s="2000"/>
      <c r="H12" s="2000"/>
      <c r="I12" s="2001"/>
      <c r="J12" s="2001"/>
      <c r="K12" s="2001"/>
      <c r="L12" s="2001"/>
      <c r="M12" s="2001"/>
      <c r="N12" s="2001"/>
      <c r="O12" s="2001"/>
      <c r="P12" s="2002"/>
      <c r="Q12" s="2003" t="s">
        <v>338</v>
      </c>
      <c r="R12" s="2004"/>
      <c r="S12" s="2004"/>
      <c r="T12" s="2004"/>
      <c r="U12" s="2004"/>
      <c r="V12" s="2004"/>
      <c r="W12" s="2004"/>
      <c r="X12" s="2004"/>
      <c r="Y12" s="2004"/>
      <c r="Z12" s="2005"/>
      <c r="AA12" s="2000"/>
      <c r="AB12" s="2000"/>
      <c r="AC12" s="2000"/>
      <c r="AD12" s="2000"/>
      <c r="AE12" s="2000"/>
      <c r="AF12" s="2000"/>
      <c r="AG12" s="2000"/>
      <c r="AH12" s="2000"/>
      <c r="AI12" s="2000"/>
      <c r="AJ12" s="2000"/>
      <c r="AK12" s="2000"/>
      <c r="AL12" s="2000"/>
      <c r="AM12" s="2000"/>
      <c r="AN12" s="2000"/>
      <c r="AO12" s="2000"/>
      <c r="AP12" s="2000"/>
      <c r="AQ12" s="2000"/>
      <c r="AR12" s="2000"/>
      <c r="AS12" s="2000"/>
      <c r="AT12" s="2000"/>
      <c r="AU12" s="2000"/>
      <c r="AV12" s="2000"/>
      <c r="AW12" s="2000"/>
      <c r="AX12" s="2000"/>
      <c r="AY12" s="2000"/>
      <c r="AZ12" s="2000"/>
      <c r="BA12" s="2000"/>
      <c r="BB12" s="2000"/>
      <c r="BC12" s="2000"/>
      <c r="BD12" s="2006"/>
    </row>
    <row r="13" spans="2:56" ht="15.75" customHeight="1" thickTop="1">
      <c r="B13" s="2007"/>
      <c r="C13" s="2008"/>
      <c r="D13" s="2008"/>
      <c r="E13" s="2008"/>
      <c r="F13" s="2008"/>
      <c r="G13" s="2008"/>
      <c r="H13" s="2008"/>
      <c r="I13" s="2009" t="s">
        <v>421</v>
      </c>
      <c r="J13" s="2010"/>
      <c r="K13" s="2010"/>
      <c r="L13" s="2010"/>
      <c r="M13" s="2010"/>
      <c r="N13" s="2010"/>
      <c r="O13" s="2010"/>
      <c r="P13" s="2011"/>
      <c r="Q13" s="2012"/>
      <c r="R13" s="2013"/>
      <c r="S13" s="2013"/>
      <c r="T13" s="2013"/>
      <c r="U13" s="2013"/>
      <c r="V13" s="2013"/>
      <c r="W13" s="2013"/>
      <c r="X13" s="2013"/>
      <c r="Y13" s="2013"/>
      <c r="Z13" s="2013"/>
      <c r="AA13" s="2014"/>
      <c r="AB13" s="2015"/>
      <c r="AC13" s="2015"/>
      <c r="AD13" s="2015"/>
      <c r="AE13" s="2015"/>
      <c r="AF13" s="2015"/>
      <c r="AG13" s="2015"/>
      <c r="AH13" s="2015"/>
      <c r="AI13" s="2015"/>
      <c r="AJ13" s="2016"/>
      <c r="AK13" s="2013"/>
      <c r="AL13" s="2013"/>
      <c r="AM13" s="2013"/>
      <c r="AN13" s="2013"/>
      <c r="AO13" s="2013"/>
      <c r="AP13" s="2013"/>
      <c r="AQ13" s="2013"/>
      <c r="AR13" s="2013"/>
      <c r="AS13" s="2013"/>
      <c r="AT13" s="2017"/>
      <c r="AU13" s="2013"/>
      <c r="AV13" s="2013"/>
      <c r="AW13" s="2013"/>
      <c r="AX13" s="2013"/>
      <c r="AY13" s="2013"/>
      <c r="AZ13" s="2013"/>
      <c r="BA13" s="2013"/>
      <c r="BB13" s="2013"/>
      <c r="BC13" s="2013"/>
      <c r="BD13" s="2017"/>
    </row>
    <row r="14" spans="2:56" ht="15.75" customHeight="1">
      <c r="B14" s="2018"/>
      <c r="C14" s="2019"/>
      <c r="D14" s="2019"/>
      <c r="E14" s="2019"/>
      <c r="F14" s="2019"/>
      <c r="G14" s="2019"/>
      <c r="H14" s="2019"/>
      <c r="I14" s="2020" t="s">
        <v>422</v>
      </c>
      <c r="J14" s="2021"/>
      <c r="K14" s="2021"/>
      <c r="L14" s="2021"/>
      <c r="M14" s="2021"/>
      <c r="N14" s="2021"/>
      <c r="O14" s="2021"/>
      <c r="P14" s="2022"/>
      <c r="Q14" s="2023" t="s">
        <v>429</v>
      </c>
      <c r="R14" s="2024"/>
      <c r="S14" s="2025"/>
      <c r="T14" s="2026" t="s">
        <v>428</v>
      </c>
      <c r="U14" s="2027"/>
      <c r="V14" s="2027"/>
      <c r="W14" s="2026" t="s">
        <v>427</v>
      </c>
      <c r="X14" s="2027"/>
      <c r="Y14" s="2027"/>
      <c r="Z14" s="2026" t="s">
        <v>426</v>
      </c>
      <c r="AA14" s="2028" t="s">
        <v>429</v>
      </c>
      <c r="AB14" s="2024"/>
      <c r="AC14" s="2025"/>
      <c r="AD14" s="2026" t="s">
        <v>428</v>
      </c>
      <c r="AE14" s="2027"/>
      <c r="AF14" s="2027"/>
      <c r="AG14" s="2026" t="s">
        <v>427</v>
      </c>
      <c r="AH14" s="2027"/>
      <c r="AI14" s="2027"/>
      <c r="AJ14" s="2029" t="s">
        <v>426</v>
      </c>
      <c r="AK14" s="2024" t="s">
        <v>429</v>
      </c>
      <c r="AL14" s="2024"/>
      <c r="AM14" s="2025"/>
      <c r="AN14" s="2026" t="s">
        <v>428</v>
      </c>
      <c r="AO14" s="2027"/>
      <c r="AP14" s="2027"/>
      <c r="AQ14" s="2026" t="s">
        <v>427</v>
      </c>
      <c r="AR14" s="2027"/>
      <c r="AS14" s="2027"/>
      <c r="AT14" s="2030" t="s">
        <v>426</v>
      </c>
      <c r="AU14" s="2024" t="s">
        <v>429</v>
      </c>
      <c r="AV14" s="2024"/>
      <c r="AW14" s="2025"/>
      <c r="AX14" s="2026" t="s">
        <v>428</v>
      </c>
      <c r="AY14" s="2027"/>
      <c r="AZ14" s="2027"/>
      <c r="BA14" s="2026" t="s">
        <v>427</v>
      </c>
      <c r="BB14" s="2027"/>
      <c r="BC14" s="2027"/>
      <c r="BD14" s="2030" t="s">
        <v>426</v>
      </c>
    </row>
    <row r="15" spans="2:56" ht="13.5" customHeight="1">
      <c r="B15" s="1999" t="s">
        <v>94</v>
      </c>
      <c r="C15" s="2000"/>
      <c r="D15" s="2000"/>
      <c r="E15" s="2000"/>
      <c r="F15" s="2000"/>
      <c r="G15" s="2000"/>
      <c r="H15" s="2000"/>
      <c r="I15" s="2031" t="s">
        <v>434</v>
      </c>
      <c r="J15" s="2032"/>
      <c r="K15" s="2032"/>
      <c r="L15" s="2032"/>
      <c r="M15" s="2032"/>
      <c r="N15" s="2032"/>
      <c r="O15" s="2032"/>
      <c r="P15" s="2033"/>
      <c r="Q15" s="2034"/>
      <c r="R15" s="2035"/>
      <c r="S15" s="2035"/>
      <c r="T15" s="2035"/>
      <c r="U15" s="2035"/>
      <c r="V15" s="2035"/>
      <c r="W15" s="2035"/>
      <c r="X15" s="2035"/>
      <c r="Y15" s="2035"/>
      <c r="Z15" s="2035"/>
      <c r="AA15" s="2036"/>
      <c r="AB15" s="2035"/>
      <c r="AC15" s="2035"/>
      <c r="AD15" s="2035"/>
      <c r="AE15" s="2035"/>
      <c r="AF15" s="2035"/>
      <c r="AG15" s="2035"/>
      <c r="AH15" s="2035"/>
      <c r="AI15" s="2035"/>
      <c r="AJ15" s="2037"/>
      <c r="AK15" s="2035"/>
      <c r="AL15" s="2035"/>
      <c r="AM15" s="2035"/>
      <c r="AN15" s="2035"/>
      <c r="AO15" s="2035"/>
      <c r="AP15" s="2035"/>
      <c r="AQ15" s="2035"/>
      <c r="AR15" s="2035"/>
      <c r="AS15" s="2035"/>
      <c r="AT15" s="2038"/>
      <c r="AU15" s="2035"/>
      <c r="AV15" s="2035"/>
      <c r="AW15" s="2035"/>
      <c r="AX15" s="2035"/>
      <c r="AY15" s="2035"/>
      <c r="AZ15" s="2035"/>
      <c r="BA15" s="2035"/>
      <c r="BB15" s="2035"/>
      <c r="BC15" s="2035"/>
      <c r="BD15" s="2038"/>
    </row>
    <row r="16" spans="2:56" ht="13.5" customHeight="1">
      <c r="B16" s="2007"/>
      <c r="C16" s="2008"/>
      <c r="D16" s="2008"/>
      <c r="E16" s="2008"/>
      <c r="F16" s="2008"/>
      <c r="G16" s="2008"/>
      <c r="H16" s="2008"/>
      <c r="I16" s="2009"/>
      <c r="J16" s="2010"/>
      <c r="K16" s="2010"/>
      <c r="L16" s="2010"/>
      <c r="M16" s="2010"/>
      <c r="N16" s="2010"/>
      <c r="O16" s="2010"/>
      <c r="P16" s="2011"/>
      <c r="Q16" s="2039"/>
      <c r="R16" s="2040"/>
      <c r="S16" s="2040"/>
      <c r="T16" s="2040"/>
      <c r="U16" s="2040"/>
      <c r="V16" s="2040"/>
      <c r="W16" s="2040"/>
      <c r="X16" s="2040"/>
      <c r="Y16" s="2040"/>
      <c r="Z16" s="2040"/>
      <c r="AA16" s="2041"/>
      <c r="AB16" s="2040"/>
      <c r="AC16" s="2040"/>
      <c r="AD16" s="2040"/>
      <c r="AE16" s="2040"/>
      <c r="AF16" s="2040"/>
      <c r="AG16" s="2040"/>
      <c r="AH16" s="2040"/>
      <c r="AI16" s="2040"/>
      <c r="AJ16" s="2042"/>
      <c r="AK16" s="2040"/>
      <c r="AL16" s="2040"/>
      <c r="AM16" s="2040"/>
      <c r="AN16" s="2040"/>
      <c r="AO16" s="2040"/>
      <c r="AP16" s="2040"/>
      <c r="AQ16" s="2040"/>
      <c r="AR16" s="2040"/>
      <c r="AS16" s="2040"/>
      <c r="AT16" s="2043"/>
      <c r="AU16" s="2040"/>
      <c r="AV16" s="2040"/>
      <c r="AW16" s="2040"/>
      <c r="AX16" s="2040"/>
      <c r="AY16" s="2040"/>
      <c r="AZ16" s="2040"/>
      <c r="BA16" s="2040"/>
      <c r="BB16" s="2040"/>
      <c r="BC16" s="2040"/>
      <c r="BD16" s="2043"/>
    </row>
    <row r="17" spans="2:56" ht="13.5" customHeight="1">
      <c r="B17" s="2007"/>
      <c r="C17" s="2008"/>
      <c r="D17" s="2008"/>
      <c r="E17" s="2008"/>
      <c r="F17" s="2008"/>
      <c r="G17" s="2008"/>
      <c r="H17" s="2008"/>
      <c r="I17" s="2044" t="s">
        <v>437</v>
      </c>
      <c r="J17" s="2045"/>
      <c r="K17" s="2045"/>
      <c r="L17" s="2045"/>
      <c r="M17" s="2045"/>
      <c r="N17" s="2045"/>
      <c r="O17" s="2045"/>
      <c r="P17" s="2046"/>
      <c r="Q17" s="2039"/>
      <c r="R17" s="2040"/>
      <c r="S17" s="2040"/>
      <c r="T17" s="2040"/>
      <c r="U17" s="2040"/>
      <c r="V17" s="2040"/>
      <c r="W17" s="2040"/>
      <c r="X17" s="2040"/>
      <c r="Y17" s="2040"/>
      <c r="Z17" s="2040"/>
      <c r="AA17" s="2047"/>
      <c r="AB17" s="2048"/>
      <c r="AC17" s="2048"/>
      <c r="AD17" s="2048"/>
      <c r="AE17" s="2048"/>
      <c r="AF17" s="2048"/>
      <c r="AG17" s="2048"/>
      <c r="AH17" s="2048"/>
      <c r="AI17" s="2048"/>
      <c r="AJ17" s="2049"/>
      <c r="AK17" s="2048"/>
      <c r="AL17" s="2048"/>
      <c r="AM17" s="2048"/>
      <c r="AN17" s="2048"/>
      <c r="AO17" s="2048"/>
      <c r="AP17" s="2048"/>
      <c r="AQ17" s="2048"/>
      <c r="AR17" s="2048"/>
      <c r="AS17" s="2048"/>
      <c r="AT17" s="2050"/>
      <c r="AU17" s="2048"/>
      <c r="AV17" s="2048"/>
      <c r="AW17" s="2048"/>
      <c r="AX17" s="2048"/>
      <c r="AY17" s="2048"/>
      <c r="AZ17" s="2048"/>
      <c r="BA17" s="2048"/>
      <c r="BB17" s="2048"/>
      <c r="BC17" s="2048"/>
      <c r="BD17" s="2050"/>
    </row>
    <row r="18" spans="2:56" ht="13.5" customHeight="1">
      <c r="B18" s="2007"/>
      <c r="C18" s="2008"/>
      <c r="D18" s="2008"/>
      <c r="E18" s="2008"/>
      <c r="F18" s="2008"/>
      <c r="G18" s="2008"/>
      <c r="H18" s="2008"/>
      <c r="I18" s="2051"/>
      <c r="J18" s="2052"/>
      <c r="K18" s="2052"/>
      <c r="L18" s="2052"/>
      <c r="M18" s="2052"/>
      <c r="N18" s="2052"/>
      <c r="O18" s="2052"/>
      <c r="P18" s="2053"/>
      <c r="Q18" s="2039"/>
      <c r="R18" s="2040"/>
      <c r="S18" s="2040"/>
      <c r="T18" s="2040"/>
      <c r="U18" s="2040"/>
      <c r="V18" s="2040"/>
      <c r="W18" s="2040"/>
      <c r="X18" s="2040"/>
      <c r="Y18" s="2040"/>
      <c r="Z18" s="2040"/>
      <c r="AA18" s="2047"/>
      <c r="AB18" s="2048"/>
      <c r="AC18" s="2048"/>
      <c r="AD18" s="2048"/>
      <c r="AE18" s="2048"/>
      <c r="AF18" s="2048"/>
      <c r="AG18" s="2048"/>
      <c r="AH18" s="2048"/>
      <c r="AI18" s="2048"/>
      <c r="AJ18" s="2049"/>
      <c r="AK18" s="2048"/>
      <c r="AL18" s="2048"/>
      <c r="AM18" s="2048"/>
      <c r="AN18" s="2048"/>
      <c r="AO18" s="2048"/>
      <c r="AP18" s="2048"/>
      <c r="AQ18" s="2048"/>
      <c r="AR18" s="2048"/>
      <c r="AS18" s="2048"/>
      <c r="AT18" s="2050"/>
      <c r="AU18" s="2048"/>
      <c r="AV18" s="2048"/>
      <c r="AW18" s="2048"/>
      <c r="AX18" s="2048"/>
      <c r="AY18" s="2048"/>
      <c r="AZ18" s="2048"/>
      <c r="BA18" s="2048"/>
      <c r="BB18" s="2048"/>
      <c r="BC18" s="2048"/>
      <c r="BD18" s="2050"/>
    </row>
    <row r="19" spans="2:56" ht="13.5" customHeight="1">
      <c r="B19" s="2007"/>
      <c r="C19" s="2008"/>
      <c r="D19" s="2008"/>
      <c r="E19" s="2008"/>
      <c r="F19" s="2008"/>
      <c r="G19" s="2008"/>
      <c r="H19" s="2008"/>
      <c r="I19" s="2054" t="s">
        <v>416</v>
      </c>
      <c r="J19" s="2055"/>
      <c r="K19" s="2055"/>
      <c r="L19" s="2055"/>
      <c r="M19" s="2055"/>
      <c r="N19" s="2055"/>
      <c r="O19" s="2055"/>
      <c r="P19" s="2056"/>
      <c r="Q19" s="2057" t="str">
        <f>IF(Q15="","",SUM(Q15:Z18))</f>
        <v/>
      </c>
      <c r="R19" s="2058"/>
      <c r="S19" s="2058"/>
      <c r="T19" s="2058"/>
      <c r="U19" s="2058"/>
      <c r="V19" s="2058"/>
      <c r="W19" s="2058"/>
      <c r="X19" s="2058"/>
      <c r="Y19" s="2058"/>
      <c r="Z19" s="2058"/>
      <c r="AA19" s="2059" t="str">
        <f>IF(AA15="","",SUM(AA15:AJ18))</f>
        <v/>
      </c>
      <c r="AB19" s="2058"/>
      <c r="AC19" s="2058"/>
      <c r="AD19" s="2058"/>
      <c r="AE19" s="2058"/>
      <c r="AF19" s="2058"/>
      <c r="AG19" s="2058"/>
      <c r="AH19" s="2058"/>
      <c r="AI19" s="2058"/>
      <c r="AJ19" s="2060"/>
      <c r="AK19" s="2058" t="str">
        <f t="shared" ref="AK19" si="0">IF(AK15="","",SUM(AK15:AT18))</f>
        <v/>
      </c>
      <c r="AL19" s="2058"/>
      <c r="AM19" s="2058"/>
      <c r="AN19" s="2058"/>
      <c r="AO19" s="2058"/>
      <c r="AP19" s="2058"/>
      <c r="AQ19" s="2058"/>
      <c r="AR19" s="2058"/>
      <c r="AS19" s="2058"/>
      <c r="AT19" s="2061"/>
      <c r="AU19" s="2058" t="str">
        <f t="shared" ref="AU19" si="1">IF(AU15="","",SUM(AU15:BD18))</f>
        <v/>
      </c>
      <c r="AV19" s="2058"/>
      <c r="AW19" s="2058"/>
      <c r="AX19" s="2058"/>
      <c r="AY19" s="2058"/>
      <c r="AZ19" s="2058"/>
      <c r="BA19" s="2058"/>
      <c r="BB19" s="2058"/>
      <c r="BC19" s="2058"/>
      <c r="BD19" s="2061"/>
    </row>
    <row r="20" spans="2:56" ht="13.5" customHeight="1">
      <c r="B20" s="2018"/>
      <c r="C20" s="2019"/>
      <c r="D20" s="2019"/>
      <c r="E20" s="2019"/>
      <c r="F20" s="2019"/>
      <c r="G20" s="2019"/>
      <c r="H20" s="2019"/>
      <c r="I20" s="2062"/>
      <c r="J20" s="2063"/>
      <c r="K20" s="2063"/>
      <c r="L20" s="2063"/>
      <c r="M20" s="2063"/>
      <c r="N20" s="2063"/>
      <c r="O20" s="2063"/>
      <c r="P20" s="2064"/>
      <c r="Q20" s="2065"/>
      <c r="R20" s="2066"/>
      <c r="S20" s="2066"/>
      <c r="T20" s="2066"/>
      <c r="U20" s="2066"/>
      <c r="V20" s="2066"/>
      <c r="W20" s="2066"/>
      <c r="X20" s="2066"/>
      <c r="Y20" s="2066"/>
      <c r="Z20" s="2066"/>
      <c r="AA20" s="2067"/>
      <c r="AB20" s="2066"/>
      <c r="AC20" s="2066"/>
      <c r="AD20" s="2066"/>
      <c r="AE20" s="2066"/>
      <c r="AF20" s="2066"/>
      <c r="AG20" s="2066"/>
      <c r="AH20" s="2066"/>
      <c r="AI20" s="2066"/>
      <c r="AJ20" s="2068"/>
      <c r="AK20" s="2066"/>
      <c r="AL20" s="2066"/>
      <c r="AM20" s="2066"/>
      <c r="AN20" s="2066"/>
      <c r="AO20" s="2066"/>
      <c r="AP20" s="2066"/>
      <c r="AQ20" s="2066"/>
      <c r="AR20" s="2066"/>
      <c r="AS20" s="2066"/>
      <c r="AT20" s="2069"/>
      <c r="AU20" s="2066"/>
      <c r="AV20" s="2066"/>
      <c r="AW20" s="2066"/>
      <c r="AX20" s="2066"/>
      <c r="AY20" s="2066"/>
      <c r="AZ20" s="2066"/>
      <c r="BA20" s="2066"/>
      <c r="BB20" s="2066"/>
      <c r="BC20" s="2066"/>
      <c r="BD20" s="2069"/>
    </row>
    <row r="21" spans="2:56" ht="13.5" customHeight="1">
      <c r="B21" s="2070" t="s">
        <v>417</v>
      </c>
      <c r="C21" s="2071"/>
      <c r="D21" s="2071"/>
      <c r="E21" s="2071"/>
      <c r="F21" s="2071"/>
      <c r="G21" s="2071"/>
      <c r="H21" s="2071"/>
      <c r="I21" s="2031" t="s">
        <v>432</v>
      </c>
      <c r="J21" s="2032"/>
      <c r="K21" s="2032"/>
      <c r="L21" s="2032"/>
      <c r="M21" s="2032"/>
      <c r="N21" s="2032"/>
      <c r="O21" s="2032"/>
      <c r="P21" s="2033"/>
      <c r="Q21" s="2034"/>
      <c r="R21" s="2035"/>
      <c r="S21" s="2035"/>
      <c r="T21" s="2035"/>
      <c r="U21" s="2035"/>
      <c r="V21" s="2035"/>
      <c r="W21" s="2035"/>
      <c r="X21" s="2035"/>
      <c r="Y21" s="2035"/>
      <c r="Z21" s="2035"/>
      <c r="AA21" s="2036"/>
      <c r="AB21" s="2035"/>
      <c r="AC21" s="2035"/>
      <c r="AD21" s="2035"/>
      <c r="AE21" s="2035"/>
      <c r="AF21" s="2035"/>
      <c r="AG21" s="2035"/>
      <c r="AH21" s="2035"/>
      <c r="AI21" s="2035"/>
      <c r="AJ21" s="2037"/>
      <c r="AK21" s="2035"/>
      <c r="AL21" s="2035"/>
      <c r="AM21" s="2035"/>
      <c r="AN21" s="2035"/>
      <c r="AO21" s="2035"/>
      <c r="AP21" s="2035"/>
      <c r="AQ21" s="2035"/>
      <c r="AR21" s="2035"/>
      <c r="AS21" s="2035"/>
      <c r="AT21" s="2038"/>
      <c r="AU21" s="2035"/>
      <c r="AV21" s="2035"/>
      <c r="AW21" s="2035"/>
      <c r="AX21" s="2035"/>
      <c r="AY21" s="2035"/>
      <c r="AZ21" s="2035"/>
      <c r="BA21" s="2035"/>
      <c r="BB21" s="2035"/>
      <c r="BC21" s="2035"/>
      <c r="BD21" s="2038"/>
    </row>
    <row r="22" spans="2:56" ht="13.5" customHeight="1">
      <c r="B22" s="2072"/>
      <c r="C22" s="2073"/>
      <c r="D22" s="2073"/>
      <c r="E22" s="2073"/>
      <c r="F22" s="2073"/>
      <c r="G22" s="2073"/>
      <c r="H22" s="2073"/>
      <c r="I22" s="2009"/>
      <c r="J22" s="2010"/>
      <c r="K22" s="2010"/>
      <c r="L22" s="2010"/>
      <c r="M22" s="2010"/>
      <c r="N22" s="2010"/>
      <c r="O22" s="2010"/>
      <c r="P22" s="2011"/>
      <c r="Q22" s="2039"/>
      <c r="R22" s="2040"/>
      <c r="S22" s="2040"/>
      <c r="T22" s="2040"/>
      <c r="U22" s="2040"/>
      <c r="V22" s="2040"/>
      <c r="W22" s="2040"/>
      <c r="X22" s="2040"/>
      <c r="Y22" s="2040"/>
      <c r="Z22" s="2040"/>
      <c r="AA22" s="2041"/>
      <c r="AB22" s="2040"/>
      <c r="AC22" s="2040"/>
      <c r="AD22" s="2040"/>
      <c r="AE22" s="2040"/>
      <c r="AF22" s="2040"/>
      <c r="AG22" s="2040"/>
      <c r="AH22" s="2040"/>
      <c r="AI22" s="2040"/>
      <c r="AJ22" s="2042"/>
      <c r="AK22" s="2040"/>
      <c r="AL22" s="2040"/>
      <c r="AM22" s="2040"/>
      <c r="AN22" s="2040"/>
      <c r="AO22" s="2040"/>
      <c r="AP22" s="2040"/>
      <c r="AQ22" s="2040"/>
      <c r="AR22" s="2040"/>
      <c r="AS22" s="2040"/>
      <c r="AT22" s="2043"/>
      <c r="AU22" s="2040"/>
      <c r="AV22" s="2040"/>
      <c r="AW22" s="2040"/>
      <c r="AX22" s="2040"/>
      <c r="AY22" s="2040"/>
      <c r="AZ22" s="2040"/>
      <c r="BA22" s="2040"/>
      <c r="BB22" s="2040"/>
      <c r="BC22" s="2040"/>
      <c r="BD22" s="2043"/>
    </row>
    <row r="23" spans="2:56" ht="13.5" customHeight="1">
      <c r="B23" s="2072"/>
      <c r="C23" s="2073"/>
      <c r="D23" s="2073"/>
      <c r="E23" s="2073"/>
      <c r="F23" s="2073"/>
      <c r="G23" s="2073"/>
      <c r="H23" s="2073"/>
      <c r="I23" s="2044" t="s">
        <v>437</v>
      </c>
      <c r="J23" s="2045"/>
      <c r="K23" s="2045"/>
      <c r="L23" s="2045"/>
      <c r="M23" s="2045"/>
      <c r="N23" s="2045"/>
      <c r="O23" s="2045"/>
      <c r="P23" s="2046"/>
      <c r="Q23" s="2039"/>
      <c r="R23" s="2040"/>
      <c r="S23" s="2040"/>
      <c r="T23" s="2040"/>
      <c r="U23" s="2040"/>
      <c r="V23" s="2040"/>
      <c r="W23" s="2040"/>
      <c r="X23" s="2040"/>
      <c r="Y23" s="2040"/>
      <c r="Z23" s="2040"/>
      <c r="AA23" s="2041"/>
      <c r="AB23" s="2040"/>
      <c r="AC23" s="2040"/>
      <c r="AD23" s="2040"/>
      <c r="AE23" s="2040"/>
      <c r="AF23" s="2040"/>
      <c r="AG23" s="2040"/>
      <c r="AH23" s="2040"/>
      <c r="AI23" s="2040"/>
      <c r="AJ23" s="2042"/>
      <c r="AK23" s="2040"/>
      <c r="AL23" s="2040"/>
      <c r="AM23" s="2040"/>
      <c r="AN23" s="2040"/>
      <c r="AO23" s="2040"/>
      <c r="AP23" s="2040"/>
      <c r="AQ23" s="2040"/>
      <c r="AR23" s="2040"/>
      <c r="AS23" s="2040"/>
      <c r="AT23" s="2043"/>
      <c r="AU23" s="2040"/>
      <c r="AV23" s="2040"/>
      <c r="AW23" s="2040"/>
      <c r="AX23" s="2040"/>
      <c r="AY23" s="2040"/>
      <c r="AZ23" s="2040"/>
      <c r="BA23" s="2040"/>
      <c r="BB23" s="2040"/>
      <c r="BC23" s="2040"/>
      <c r="BD23" s="2043"/>
    </row>
    <row r="24" spans="2:56" ht="13.5" customHeight="1">
      <c r="B24" s="2072"/>
      <c r="C24" s="2073"/>
      <c r="D24" s="2073"/>
      <c r="E24" s="2073"/>
      <c r="F24" s="2073"/>
      <c r="G24" s="2073"/>
      <c r="H24" s="2073"/>
      <c r="I24" s="2051"/>
      <c r="J24" s="2052"/>
      <c r="K24" s="2052"/>
      <c r="L24" s="2052"/>
      <c r="M24" s="2052"/>
      <c r="N24" s="2052"/>
      <c r="O24" s="2052"/>
      <c r="P24" s="2053"/>
      <c r="Q24" s="2039"/>
      <c r="R24" s="2040"/>
      <c r="S24" s="2040"/>
      <c r="T24" s="2040"/>
      <c r="U24" s="2040"/>
      <c r="V24" s="2040"/>
      <c r="W24" s="2040"/>
      <c r="X24" s="2040"/>
      <c r="Y24" s="2040"/>
      <c r="Z24" s="2040"/>
      <c r="AA24" s="2041"/>
      <c r="AB24" s="2040"/>
      <c r="AC24" s="2040"/>
      <c r="AD24" s="2040"/>
      <c r="AE24" s="2040"/>
      <c r="AF24" s="2040"/>
      <c r="AG24" s="2040"/>
      <c r="AH24" s="2040"/>
      <c r="AI24" s="2040"/>
      <c r="AJ24" s="2042"/>
      <c r="AK24" s="2040"/>
      <c r="AL24" s="2040"/>
      <c r="AM24" s="2040"/>
      <c r="AN24" s="2040"/>
      <c r="AO24" s="2040"/>
      <c r="AP24" s="2040"/>
      <c r="AQ24" s="2040"/>
      <c r="AR24" s="2040"/>
      <c r="AS24" s="2040"/>
      <c r="AT24" s="2043"/>
      <c r="AU24" s="2040"/>
      <c r="AV24" s="2040"/>
      <c r="AW24" s="2040"/>
      <c r="AX24" s="2040"/>
      <c r="AY24" s="2040"/>
      <c r="AZ24" s="2040"/>
      <c r="BA24" s="2040"/>
      <c r="BB24" s="2040"/>
      <c r="BC24" s="2040"/>
      <c r="BD24" s="2043"/>
    </row>
    <row r="25" spans="2:56" ht="13.5" customHeight="1">
      <c r="B25" s="2072"/>
      <c r="C25" s="2073"/>
      <c r="D25" s="2073"/>
      <c r="E25" s="2073"/>
      <c r="F25" s="2073"/>
      <c r="G25" s="2073"/>
      <c r="H25" s="2073"/>
      <c r="I25" s="2054" t="s">
        <v>416</v>
      </c>
      <c r="J25" s="2055"/>
      <c r="K25" s="2055"/>
      <c r="L25" s="2055"/>
      <c r="M25" s="2055"/>
      <c r="N25" s="2055"/>
      <c r="O25" s="2055"/>
      <c r="P25" s="2056"/>
      <c r="Q25" s="2057" t="str">
        <f>IF(Q21="","",SUM(Q21:Z24))</f>
        <v/>
      </c>
      <c r="R25" s="2058"/>
      <c r="S25" s="2058"/>
      <c r="T25" s="2058"/>
      <c r="U25" s="2058"/>
      <c r="V25" s="2058"/>
      <c r="W25" s="2058"/>
      <c r="X25" s="2058"/>
      <c r="Y25" s="2058"/>
      <c r="Z25" s="2058"/>
      <c r="AA25" s="2059" t="str">
        <f t="shared" ref="AA25" si="2">IF(AA21="","",SUM(AA21:AJ24))</f>
        <v/>
      </c>
      <c r="AB25" s="2058"/>
      <c r="AC25" s="2058"/>
      <c r="AD25" s="2058"/>
      <c r="AE25" s="2058"/>
      <c r="AF25" s="2058"/>
      <c r="AG25" s="2058"/>
      <c r="AH25" s="2058"/>
      <c r="AI25" s="2058"/>
      <c r="AJ25" s="2060"/>
      <c r="AK25" s="2058" t="str">
        <f t="shared" ref="AK25" si="3">IF(AK21="","",SUM(AK21:AT24))</f>
        <v/>
      </c>
      <c r="AL25" s="2058"/>
      <c r="AM25" s="2058"/>
      <c r="AN25" s="2058"/>
      <c r="AO25" s="2058"/>
      <c r="AP25" s="2058"/>
      <c r="AQ25" s="2058"/>
      <c r="AR25" s="2058"/>
      <c r="AS25" s="2058"/>
      <c r="AT25" s="2061"/>
      <c r="AU25" s="2058" t="str">
        <f t="shared" ref="AU25" si="4">IF(AU21="","",SUM(AU21:BD24))</f>
        <v/>
      </c>
      <c r="AV25" s="2058"/>
      <c r="AW25" s="2058"/>
      <c r="AX25" s="2058"/>
      <c r="AY25" s="2058"/>
      <c r="AZ25" s="2058"/>
      <c r="BA25" s="2058"/>
      <c r="BB25" s="2058"/>
      <c r="BC25" s="2058"/>
      <c r="BD25" s="2061"/>
    </row>
    <row r="26" spans="2:56" ht="13.5" customHeight="1">
      <c r="B26" s="2074"/>
      <c r="C26" s="2075"/>
      <c r="D26" s="2075"/>
      <c r="E26" s="2075"/>
      <c r="F26" s="2075"/>
      <c r="G26" s="2075"/>
      <c r="H26" s="2075"/>
      <c r="I26" s="2062"/>
      <c r="J26" s="2063"/>
      <c r="K26" s="2063"/>
      <c r="L26" s="2063"/>
      <c r="M26" s="2063"/>
      <c r="N26" s="2063"/>
      <c r="O26" s="2063"/>
      <c r="P26" s="2064"/>
      <c r="Q26" s="2065"/>
      <c r="R26" s="2066"/>
      <c r="S26" s="2066"/>
      <c r="T26" s="2066"/>
      <c r="U26" s="2066"/>
      <c r="V26" s="2066"/>
      <c r="W26" s="2066"/>
      <c r="X26" s="2066"/>
      <c r="Y26" s="2066"/>
      <c r="Z26" s="2066"/>
      <c r="AA26" s="2067"/>
      <c r="AB26" s="2066"/>
      <c r="AC26" s="2066"/>
      <c r="AD26" s="2066"/>
      <c r="AE26" s="2066"/>
      <c r="AF26" s="2066"/>
      <c r="AG26" s="2066"/>
      <c r="AH26" s="2066"/>
      <c r="AI26" s="2066"/>
      <c r="AJ26" s="2068"/>
      <c r="AK26" s="2066"/>
      <c r="AL26" s="2066"/>
      <c r="AM26" s="2066"/>
      <c r="AN26" s="2066"/>
      <c r="AO26" s="2066"/>
      <c r="AP26" s="2066"/>
      <c r="AQ26" s="2066"/>
      <c r="AR26" s="2066"/>
      <c r="AS26" s="2066"/>
      <c r="AT26" s="2069"/>
      <c r="AU26" s="2066"/>
      <c r="AV26" s="2066"/>
      <c r="AW26" s="2066"/>
      <c r="AX26" s="2066"/>
      <c r="AY26" s="2066"/>
      <c r="AZ26" s="2066"/>
      <c r="BA26" s="2066"/>
      <c r="BB26" s="2066"/>
      <c r="BC26" s="2066"/>
      <c r="BD26" s="2069"/>
    </row>
    <row r="27" spans="2:56" ht="13.5" customHeight="1">
      <c r="B27" s="2003" t="s">
        <v>418</v>
      </c>
      <c r="C27" s="2000"/>
      <c r="D27" s="2000"/>
      <c r="E27" s="2000"/>
      <c r="F27" s="2000"/>
      <c r="G27" s="2000"/>
      <c r="H27" s="2000"/>
      <c r="I27" s="2031" t="s">
        <v>432</v>
      </c>
      <c r="J27" s="2032"/>
      <c r="K27" s="2032"/>
      <c r="L27" s="2032"/>
      <c r="M27" s="2032"/>
      <c r="N27" s="2032"/>
      <c r="O27" s="2032"/>
      <c r="P27" s="2033"/>
      <c r="Q27" s="2034"/>
      <c r="R27" s="2035"/>
      <c r="S27" s="2035"/>
      <c r="T27" s="2035"/>
      <c r="U27" s="2035"/>
      <c r="V27" s="2035"/>
      <c r="W27" s="2035"/>
      <c r="X27" s="2035"/>
      <c r="Y27" s="2035"/>
      <c r="Z27" s="2035"/>
      <c r="AA27" s="2036"/>
      <c r="AB27" s="2035"/>
      <c r="AC27" s="2035"/>
      <c r="AD27" s="2035"/>
      <c r="AE27" s="2035"/>
      <c r="AF27" s="2035"/>
      <c r="AG27" s="2035"/>
      <c r="AH27" s="2035"/>
      <c r="AI27" s="2035"/>
      <c r="AJ27" s="2037"/>
      <c r="AK27" s="2035"/>
      <c r="AL27" s="2035"/>
      <c r="AM27" s="2035"/>
      <c r="AN27" s="2035"/>
      <c r="AO27" s="2035"/>
      <c r="AP27" s="2035"/>
      <c r="AQ27" s="2035"/>
      <c r="AR27" s="2035"/>
      <c r="AS27" s="2035"/>
      <c r="AT27" s="2038"/>
      <c r="AU27" s="2035"/>
      <c r="AV27" s="2035"/>
      <c r="AW27" s="2035"/>
      <c r="AX27" s="2035"/>
      <c r="AY27" s="2035"/>
      <c r="AZ27" s="2035"/>
      <c r="BA27" s="2035"/>
      <c r="BB27" s="2035"/>
      <c r="BC27" s="2035"/>
      <c r="BD27" s="2038"/>
    </row>
    <row r="28" spans="2:56" ht="13.5" customHeight="1">
      <c r="B28" s="2007"/>
      <c r="C28" s="2008"/>
      <c r="D28" s="2008"/>
      <c r="E28" s="2008"/>
      <c r="F28" s="2008"/>
      <c r="G28" s="2008"/>
      <c r="H28" s="2008"/>
      <c r="I28" s="2009"/>
      <c r="J28" s="2010"/>
      <c r="K28" s="2010"/>
      <c r="L28" s="2010"/>
      <c r="M28" s="2010"/>
      <c r="N28" s="2010"/>
      <c r="O28" s="2010"/>
      <c r="P28" s="2011"/>
      <c r="Q28" s="2039"/>
      <c r="R28" s="2040"/>
      <c r="S28" s="2040"/>
      <c r="T28" s="2040"/>
      <c r="U28" s="2040"/>
      <c r="V28" s="2040"/>
      <c r="W28" s="2040"/>
      <c r="X28" s="2040"/>
      <c r="Y28" s="2040"/>
      <c r="Z28" s="2040"/>
      <c r="AA28" s="2041"/>
      <c r="AB28" s="2040"/>
      <c r="AC28" s="2040"/>
      <c r="AD28" s="2040"/>
      <c r="AE28" s="2040"/>
      <c r="AF28" s="2040"/>
      <c r="AG28" s="2040"/>
      <c r="AH28" s="2040"/>
      <c r="AI28" s="2040"/>
      <c r="AJ28" s="2042"/>
      <c r="AK28" s="2040"/>
      <c r="AL28" s="2040"/>
      <c r="AM28" s="2040"/>
      <c r="AN28" s="2040"/>
      <c r="AO28" s="2040"/>
      <c r="AP28" s="2040"/>
      <c r="AQ28" s="2040"/>
      <c r="AR28" s="2040"/>
      <c r="AS28" s="2040"/>
      <c r="AT28" s="2043"/>
      <c r="AU28" s="2040"/>
      <c r="AV28" s="2040"/>
      <c r="AW28" s="2040"/>
      <c r="AX28" s="2040"/>
      <c r="AY28" s="2040"/>
      <c r="AZ28" s="2040"/>
      <c r="BA28" s="2040"/>
      <c r="BB28" s="2040"/>
      <c r="BC28" s="2040"/>
      <c r="BD28" s="2043"/>
    </row>
    <row r="29" spans="2:56" ht="13.5" customHeight="1">
      <c r="B29" s="2007"/>
      <c r="C29" s="2008"/>
      <c r="D29" s="2008"/>
      <c r="E29" s="2008"/>
      <c r="F29" s="2008"/>
      <c r="G29" s="2008"/>
      <c r="H29" s="2008"/>
      <c r="I29" s="2044" t="s">
        <v>437</v>
      </c>
      <c r="J29" s="2045"/>
      <c r="K29" s="2045"/>
      <c r="L29" s="2045"/>
      <c r="M29" s="2045"/>
      <c r="N29" s="2045"/>
      <c r="O29" s="2045"/>
      <c r="P29" s="2046"/>
      <c r="Q29" s="2039"/>
      <c r="R29" s="2040"/>
      <c r="S29" s="2040"/>
      <c r="T29" s="2040"/>
      <c r="U29" s="2040"/>
      <c r="V29" s="2040"/>
      <c r="W29" s="2040"/>
      <c r="X29" s="2040"/>
      <c r="Y29" s="2040"/>
      <c r="Z29" s="2040"/>
      <c r="AA29" s="2041"/>
      <c r="AB29" s="2040"/>
      <c r="AC29" s="2040"/>
      <c r="AD29" s="2040"/>
      <c r="AE29" s="2040"/>
      <c r="AF29" s="2040"/>
      <c r="AG29" s="2040"/>
      <c r="AH29" s="2040"/>
      <c r="AI29" s="2040"/>
      <c r="AJ29" s="2042"/>
      <c r="AK29" s="2040"/>
      <c r="AL29" s="2040"/>
      <c r="AM29" s="2040"/>
      <c r="AN29" s="2040"/>
      <c r="AO29" s="2040"/>
      <c r="AP29" s="2040"/>
      <c r="AQ29" s="2040"/>
      <c r="AR29" s="2040"/>
      <c r="AS29" s="2040"/>
      <c r="AT29" s="2043"/>
      <c r="AU29" s="2040"/>
      <c r="AV29" s="2040"/>
      <c r="AW29" s="2040"/>
      <c r="AX29" s="2040"/>
      <c r="AY29" s="2040"/>
      <c r="AZ29" s="2040"/>
      <c r="BA29" s="2040"/>
      <c r="BB29" s="2040"/>
      <c r="BC29" s="2040"/>
      <c r="BD29" s="2043"/>
    </row>
    <row r="30" spans="2:56" ht="13.5" customHeight="1">
      <c r="B30" s="2007"/>
      <c r="C30" s="2008"/>
      <c r="D30" s="2008"/>
      <c r="E30" s="2008"/>
      <c r="F30" s="2008"/>
      <c r="G30" s="2008"/>
      <c r="H30" s="2008"/>
      <c r="I30" s="2051"/>
      <c r="J30" s="2052"/>
      <c r="K30" s="2052"/>
      <c r="L30" s="2052"/>
      <c r="M30" s="2052"/>
      <c r="N30" s="2052"/>
      <c r="O30" s="2052"/>
      <c r="P30" s="2053"/>
      <c r="Q30" s="2039"/>
      <c r="R30" s="2040"/>
      <c r="S30" s="2040"/>
      <c r="T30" s="2040"/>
      <c r="U30" s="2040"/>
      <c r="V30" s="2040"/>
      <c r="W30" s="2040"/>
      <c r="X30" s="2040"/>
      <c r="Y30" s="2040"/>
      <c r="Z30" s="2040"/>
      <c r="AA30" s="2041"/>
      <c r="AB30" s="2040"/>
      <c r="AC30" s="2040"/>
      <c r="AD30" s="2040"/>
      <c r="AE30" s="2040"/>
      <c r="AF30" s="2040"/>
      <c r="AG30" s="2040"/>
      <c r="AH30" s="2040"/>
      <c r="AI30" s="2040"/>
      <c r="AJ30" s="2042"/>
      <c r="AK30" s="2040"/>
      <c r="AL30" s="2040"/>
      <c r="AM30" s="2040"/>
      <c r="AN30" s="2040"/>
      <c r="AO30" s="2040"/>
      <c r="AP30" s="2040"/>
      <c r="AQ30" s="2040"/>
      <c r="AR30" s="2040"/>
      <c r="AS30" s="2040"/>
      <c r="AT30" s="2043"/>
      <c r="AU30" s="2040"/>
      <c r="AV30" s="2040"/>
      <c r="AW30" s="2040"/>
      <c r="AX30" s="2040"/>
      <c r="AY30" s="2040"/>
      <c r="AZ30" s="2040"/>
      <c r="BA30" s="2040"/>
      <c r="BB30" s="2040"/>
      <c r="BC30" s="2040"/>
      <c r="BD30" s="2043"/>
    </row>
    <row r="31" spans="2:56" ht="13.5" customHeight="1">
      <c r="B31" s="2007"/>
      <c r="C31" s="2008"/>
      <c r="D31" s="2008"/>
      <c r="E31" s="2008"/>
      <c r="F31" s="2008"/>
      <c r="G31" s="2008"/>
      <c r="H31" s="2008"/>
      <c r="I31" s="2054" t="s">
        <v>416</v>
      </c>
      <c r="J31" s="2055"/>
      <c r="K31" s="2055"/>
      <c r="L31" s="2055"/>
      <c r="M31" s="2055"/>
      <c r="N31" s="2055"/>
      <c r="O31" s="2055"/>
      <c r="P31" s="2056"/>
      <c r="Q31" s="2057" t="str">
        <f>IF(Q27="","",SUM(Q27:Z30))</f>
        <v/>
      </c>
      <c r="R31" s="2058"/>
      <c r="S31" s="2058"/>
      <c r="T31" s="2058"/>
      <c r="U31" s="2058"/>
      <c r="V31" s="2058"/>
      <c r="W31" s="2058"/>
      <c r="X31" s="2058"/>
      <c r="Y31" s="2058"/>
      <c r="Z31" s="2058"/>
      <c r="AA31" s="2059" t="str">
        <f t="shared" ref="AA31" si="5">IF(AA27="","",SUM(AA27:AJ30))</f>
        <v/>
      </c>
      <c r="AB31" s="2058"/>
      <c r="AC31" s="2058"/>
      <c r="AD31" s="2058"/>
      <c r="AE31" s="2058"/>
      <c r="AF31" s="2058"/>
      <c r="AG31" s="2058"/>
      <c r="AH31" s="2058"/>
      <c r="AI31" s="2058"/>
      <c r="AJ31" s="2060"/>
      <c r="AK31" s="2058" t="str">
        <f t="shared" ref="AK31" si="6">IF(AK27="","",SUM(AK27:AT30))</f>
        <v/>
      </c>
      <c r="AL31" s="2058"/>
      <c r="AM31" s="2058"/>
      <c r="AN31" s="2058"/>
      <c r="AO31" s="2058"/>
      <c r="AP31" s="2058"/>
      <c r="AQ31" s="2058"/>
      <c r="AR31" s="2058"/>
      <c r="AS31" s="2058"/>
      <c r="AT31" s="2061"/>
      <c r="AU31" s="2058" t="str">
        <f t="shared" ref="AU31" si="7">IF(AU27="","",SUM(AU27:BD30))</f>
        <v/>
      </c>
      <c r="AV31" s="2058"/>
      <c r="AW31" s="2058"/>
      <c r="AX31" s="2058"/>
      <c r="AY31" s="2058"/>
      <c r="AZ31" s="2058"/>
      <c r="BA31" s="2058"/>
      <c r="BB31" s="2058"/>
      <c r="BC31" s="2058"/>
      <c r="BD31" s="2061"/>
    </row>
    <row r="32" spans="2:56" ht="13.5" customHeight="1">
      <c r="B32" s="2018"/>
      <c r="C32" s="2019"/>
      <c r="D32" s="2019"/>
      <c r="E32" s="2019"/>
      <c r="F32" s="2019"/>
      <c r="G32" s="2019"/>
      <c r="H32" s="2019"/>
      <c r="I32" s="2062"/>
      <c r="J32" s="2063"/>
      <c r="K32" s="2063"/>
      <c r="L32" s="2063"/>
      <c r="M32" s="2063"/>
      <c r="N32" s="2063"/>
      <c r="O32" s="2063"/>
      <c r="P32" s="2064"/>
      <c r="Q32" s="2065"/>
      <c r="R32" s="2066"/>
      <c r="S32" s="2066"/>
      <c r="T32" s="2066"/>
      <c r="U32" s="2066"/>
      <c r="V32" s="2066"/>
      <c r="W32" s="2066"/>
      <c r="X32" s="2066"/>
      <c r="Y32" s="2066"/>
      <c r="Z32" s="2066"/>
      <c r="AA32" s="2067"/>
      <c r="AB32" s="2066"/>
      <c r="AC32" s="2066"/>
      <c r="AD32" s="2066"/>
      <c r="AE32" s="2066"/>
      <c r="AF32" s="2066"/>
      <c r="AG32" s="2066"/>
      <c r="AH32" s="2066"/>
      <c r="AI32" s="2066"/>
      <c r="AJ32" s="2068"/>
      <c r="AK32" s="2066"/>
      <c r="AL32" s="2066"/>
      <c r="AM32" s="2066"/>
      <c r="AN32" s="2066"/>
      <c r="AO32" s="2066"/>
      <c r="AP32" s="2066"/>
      <c r="AQ32" s="2066"/>
      <c r="AR32" s="2066"/>
      <c r="AS32" s="2066"/>
      <c r="AT32" s="2069"/>
      <c r="AU32" s="2066"/>
      <c r="AV32" s="2066"/>
      <c r="AW32" s="2066"/>
      <c r="AX32" s="2066"/>
      <c r="AY32" s="2066"/>
      <c r="AZ32" s="2066"/>
      <c r="BA32" s="2066"/>
      <c r="BB32" s="2066"/>
      <c r="BC32" s="2066"/>
      <c r="BD32" s="2069"/>
    </row>
    <row r="33" spans="2:56" ht="13.5" customHeight="1">
      <c r="B33" s="2003" t="s">
        <v>419</v>
      </c>
      <c r="C33" s="2000"/>
      <c r="D33" s="2000"/>
      <c r="E33" s="2000"/>
      <c r="F33" s="2000"/>
      <c r="G33" s="2000"/>
      <c r="H33" s="2000"/>
      <c r="I33" s="2031" t="s">
        <v>432</v>
      </c>
      <c r="J33" s="2032"/>
      <c r="K33" s="2032"/>
      <c r="L33" s="2032"/>
      <c r="M33" s="2032"/>
      <c r="N33" s="2032"/>
      <c r="O33" s="2032"/>
      <c r="P33" s="2033"/>
      <c r="Q33" s="2034"/>
      <c r="R33" s="2035"/>
      <c r="S33" s="2035"/>
      <c r="T33" s="2035"/>
      <c r="U33" s="2035"/>
      <c r="V33" s="2035"/>
      <c r="W33" s="2035"/>
      <c r="X33" s="2035"/>
      <c r="Y33" s="2035"/>
      <c r="Z33" s="2035"/>
      <c r="AA33" s="2036"/>
      <c r="AB33" s="2035"/>
      <c r="AC33" s="2035"/>
      <c r="AD33" s="2035"/>
      <c r="AE33" s="2035"/>
      <c r="AF33" s="2035"/>
      <c r="AG33" s="2035"/>
      <c r="AH33" s="2035"/>
      <c r="AI33" s="2035"/>
      <c r="AJ33" s="2037"/>
      <c r="AK33" s="2035"/>
      <c r="AL33" s="2035"/>
      <c r="AM33" s="2035"/>
      <c r="AN33" s="2035"/>
      <c r="AO33" s="2035"/>
      <c r="AP33" s="2035"/>
      <c r="AQ33" s="2035"/>
      <c r="AR33" s="2035"/>
      <c r="AS33" s="2035"/>
      <c r="AT33" s="2038"/>
      <c r="AU33" s="2035"/>
      <c r="AV33" s="2035"/>
      <c r="AW33" s="2035"/>
      <c r="AX33" s="2035"/>
      <c r="AY33" s="2035"/>
      <c r="AZ33" s="2035"/>
      <c r="BA33" s="2035"/>
      <c r="BB33" s="2035"/>
      <c r="BC33" s="2035"/>
      <c r="BD33" s="2038"/>
    </row>
    <row r="34" spans="2:56" ht="13.5" customHeight="1">
      <c r="B34" s="2007"/>
      <c r="C34" s="2008"/>
      <c r="D34" s="2008"/>
      <c r="E34" s="2008"/>
      <c r="F34" s="2008"/>
      <c r="G34" s="2008"/>
      <c r="H34" s="2008"/>
      <c r="I34" s="2009"/>
      <c r="J34" s="2010"/>
      <c r="K34" s="2010"/>
      <c r="L34" s="2010"/>
      <c r="M34" s="2010"/>
      <c r="N34" s="2010"/>
      <c r="O34" s="2010"/>
      <c r="P34" s="2011"/>
      <c r="Q34" s="2039"/>
      <c r="R34" s="2040"/>
      <c r="S34" s="2040"/>
      <c r="T34" s="2040"/>
      <c r="U34" s="2040"/>
      <c r="V34" s="2040"/>
      <c r="W34" s="2040"/>
      <c r="X34" s="2040"/>
      <c r="Y34" s="2040"/>
      <c r="Z34" s="2040"/>
      <c r="AA34" s="2041"/>
      <c r="AB34" s="2040"/>
      <c r="AC34" s="2040"/>
      <c r="AD34" s="2040"/>
      <c r="AE34" s="2040"/>
      <c r="AF34" s="2040"/>
      <c r="AG34" s="2040"/>
      <c r="AH34" s="2040"/>
      <c r="AI34" s="2040"/>
      <c r="AJ34" s="2042"/>
      <c r="AK34" s="2040"/>
      <c r="AL34" s="2040"/>
      <c r="AM34" s="2040"/>
      <c r="AN34" s="2040"/>
      <c r="AO34" s="2040"/>
      <c r="AP34" s="2040"/>
      <c r="AQ34" s="2040"/>
      <c r="AR34" s="2040"/>
      <c r="AS34" s="2040"/>
      <c r="AT34" s="2043"/>
      <c r="AU34" s="2040"/>
      <c r="AV34" s="2040"/>
      <c r="AW34" s="2040"/>
      <c r="AX34" s="2040"/>
      <c r="AY34" s="2040"/>
      <c r="AZ34" s="2040"/>
      <c r="BA34" s="2040"/>
      <c r="BB34" s="2040"/>
      <c r="BC34" s="2040"/>
      <c r="BD34" s="2043"/>
    </row>
    <row r="35" spans="2:56" ht="13.5" customHeight="1">
      <c r="B35" s="2007"/>
      <c r="C35" s="2008"/>
      <c r="D35" s="2008"/>
      <c r="E35" s="2008"/>
      <c r="F35" s="2008"/>
      <c r="G35" s="2008"/>
      <c r="H35" s="2008"/>
      <c r="I35" s="2044" t="s">
        <v>437</v>
      </c>
      <c r="J35" s="2045"/>
      <c r="K35" s="2045"/>
      <c r="L35" s="2045"/>
      <c r="M35" s="2045"/>
      <c r="N35" s="2045"/>
      <c r="O35" s="2045"/>
      <c r="P35" s="2046"/>
      <c r="Q35" s="2039"/>
      <c r="R35" s="2040"/>
      <c r="S35" s="2040"/>
      <c r="T35" s="2040"/>
      <c r="U35" s="2040"/>
      <c r="V35" s="2040"/>
      <c r="W35" s="2040"/>
      <c r="X35" s="2040"/>
      <c r="Y35" s="2040"/>
      <c r="Z35" s="2040"/>
      <c r="AA35" s="2041"/>
      <c r="AB35" s="2040"/>
      <c r="AC35" s="2040"/>
      <c r="AD35" s="2040"/>
      <c r="AE35" s="2040"/>
      <c r="AF35" s="2040"/>
      <c r="AG35" s="2040"/>
      <c r="AH35" s="2040"/>
      <c r="AI35" s="2040"/>
      <c r="AJ35" s="2042"/>
      <c r="AK35" s="2040"/>
      <c r="AL35" s="2040"/>
      <c r="AM35" s="2040"/>
      <c r="AN35" s="2040"/>
      <c r="AO35" s="2040"/>
      <c r="AP35" s="2040"/>
      <c r="AQ35" s="2040"/>
      <c r="AR35" s="2040"/>
      <c r="AS35" s="2040"/>
      <c r="AT35" s="2043"/>
      <c r="AU35" s="2040"/>
      <c r="AV35" s="2040"/>
      <c r="AW35" s="2040"/>
      <c r="AX35" s="2040"/>
      <c r="AY35" s="2040"/>
      <c r="AZ35" s="2040"/>
      <c r="BA35" s="2040"/>
      <c r="BB35" s="2040"/>
      <c r="BC35" s="2040"/>
      <c r="BD35" s="2043"/>
    </row>
    <row r="36" spans="2:56" ht="13.5" customHeight="1">
      <c r="B36" s="2007"/>
      <c r="C36" s="2008"/>
      <c r="D36" s="2008"/>
      <c r="E36" s="2008"/>
      <c r="F36" s="2008"/>
      <c r="G36" s="2008"/>
      <c r="H36" s="2008"/>
      <c r="I36" s="2051"/>
      <c r="J36" s="2052"/>
      <c r="K36" s="2052"/>
      <c r="L36" s="2052"/>
      <c r="M36" s="2052"/>
      <c r="N36" s="2052"/>
      <c r="O36" s="2052"/>
      <c r="P36" s="2053"/>
      <c r="Q36" s="2039"/>
      <c r="R36" s="2040"/>
      <c r="S36" s="2040"/>
      <c r="T36" s="2040"/>
      <c r="U36" s="2040"/>
      <c r="V36" s="2040"/>
      <c r="W36" s="2040"/>
      <c r="X36" s="2040"/>
      <c r="Y36" s="2040"/>
      <c r="Z36" s="2040"/>
      <c r="AA36" s="2041"/>
      <c r="AB36" s="2040"/>
      <c r="AC36" s="2040"/>
      <c r="AD36" s="2040"/>
      <c r="AE36" s="2040"/>
      <c r="AF36" s="2040"/>
      <c r="AG36" s="2040"/>
      <c r="AH36" s="2040"/>
      <c r="AI36" s="2040"/>
      <c r="AJ36" s="2042"/>
      <c r="AK36" s="2040"/>
      <c r="AL36" s="2040"/>
      <c r="AM36" s="2040"/>
      <c r="AN36" s="2040"/>
      <c r="AO36" s="2040"/>
      <c r="AP36" s="2040"/>
      <c r="AQ36" s="2040"/>
      <c r="AR36" s="2040"/>
      <c r="AS36" s="2040"/>
      <c r="AT36" s="2043"/>
      <c r="AU36" s="2040"/>
      <c r="AV36" s="2040"/>
      <c r="AW36" s="2040"/>
      <c r="AX36" s="2040"/>
      <c r="AY36" s="2040"/>
      <c r="AZ36" s="2040"/>
      <c r="BA36" s="2040"/>
      <c r="BB36" s="2040"/>
      <c r="BC36" s="2040"/>
      <c r="BD36" s="2043"/>
    </row>
    <row r="37" spans="2:56" ht="13.5" customHeight="1">
      <c r="B37" s="2007"/>
      <c r="C37" s="2008"/>
      <c r="D37" s="2008"/>
      <c r="E37" s="2008"/>
      <c r="F37" s="2008"/>
      <c r="G37" s="2008"/>
      <c r="H37" s="2008"/>
      <c r="I37" s="2054" t="s">
        <v>416</v>
      </c>
      <c r="J37" s="2055"/>
      <c r="K37" s="2055"/>
      <c r="L37" s="2055"/>
      <c r="M37" s="2055"/>
      <c r="N37" s="2055"/>
      <c r="O37" s="2055"/>
      <c r="P37" s="2056"/>
      <c r="Q37" s="2057" t="str">
        <f>IF(Q33="","",SUM(Q33:Z36))</f>
        <v/>
      </c>
      <c r="R37" s="2058"/>
      <c r="S37" s="2058"/>
      <c r="T37" s="2058"/>
      <c r="U37" s="2058"/>
      <c r="V37" s="2058"/>
      <c r="W37" s="2058"/>
      <c r="X37" s="2058"/>
      <c r="Y37" s="2058"/>
      <c r="Z37" s="2058"/>
      <c r="AA37" s="2059" t="str">
        <f t="shared" ref="AA37" si="8">IF(AA33="","",SUM(AA33:AJ36))</f>
        <v/>
      </c>
      <c r="AB37" s="2058"/>
      <c r="AC37" s="2058"/>
      <c r="AD37" s="2058"/>
      <c r="AE37" s="2058"/>
      <c r="AF37" s="2058"/>
      <c r="AG37" s="2058"/>
      <c r="AH37" s="2058"/>
      <c r="AI37" s="2058"/>
      <c r="AJ37" s="2060"/>
      <c r="AK37" s="2058" t="str">
        <f t="shared" ref="AK37" si="9">IF(AK33="","",SUM(AK33:AT36))</f>
        <v/>
      </c>
      <c r="AL37" s="2058"/>
      <c r="AM37" s="2058"/>
      <c r="AN37" s="2058"/>
      <c r="AO37" s="2058"/>
      <c r="AP37" s="2058"/>
      <c r="AQ37" s="2058"/>
      <c r="AR37" s="2058"/>
      <c r="AS37" s="2058"/>
      <c r="AT37" s="2061"/>
      <c r="AU37" s="2058" t="str">
        <f t="shared" ref="AU37" si="10">IF(AU33="","",SUM(AU33:BD36))</f>
        <v/>
      </c>
      <c r="AV37" s="2058"/>
      <c r="AW37" s="2058"/>
      <c r="AX37" s="2058"/>
      <c r="AY37" s="2058"/>
      <c r="AZ37" s="2058"/>
      <c r="BA37" s="2058"/>
      <c r="BB37" s="2058"/>
      <c r="BC37" s="2058"/>
      <c r="BD37" s="2061"/>
    </row>
    <row r="38" spans="2:56" ht="13.5" customHeight="1">
      <c r="B38" s="2018"/>
      <c r="C38" s="2019"/>
      <c r="D38" s="2019"/>
      <c r="E38" s="2019"/>
      <c r="F38" s="2019"/>
      <c r="G38" s="2019"/>
      <c r="H38" s="2019"/>
      <c r="I38" s="2062"/>
      <c r="J38" s="2063"/>
      <c r="K38" s="2063"/>
      <c r="L38" s="2063"/>
      <c r="M38" s="2063"/>
      <c r="N38" s="2063"/>
      <c r="O38" s="2063"/>
      <c r="P38" s="2064"/>
      <c r="Q38" s="2065"/>
      <c r="R38" s="2066"/>
      <c r="S38" s="2066"/>
      <c r="T38" s="2066"/>
      <c r="U38" s="2066"/>
      <c r="V38" s="2066"/>
      <c r="W38" s="2066"/>
      <c r="X38" s="2066"/>
      <c r="Y38" s="2066"/>
      <c r="Z38" s="2066"/>
      <c r="AA38" s="2067"/>
      <c r="AB38" s="2066"/>
      <c r="AC38" s="2066"/>
      <c r="AD38" s="2066"/>
      <c r="AE38" s="2066"/>
      <c r="AF38" s="2066"/>
      <c r="AG38" s="2066"/>
      <c r="AH38" s="2066"/>
      <c r="AI38" s="2066"/>
      <c r="AJ38" s="2068"/>
      <c r="AK38" s="2066"/>
      <c r="AL38" s="2066"/>
      <c r="AM38" s="2066"/>
      <c r="AN38" s="2066"/>
      <c r="AO38" s="2066"/>
      <c r="AP38" s="2066"/>
      <c r="AQ38" s="2066"/>
      <c r="AR38" s="2066"/>
      <c r="AS38" s="2066"/>
      <c r="AT38" s="2069"/>
      <c r="AU38" s="2066"/>
      <c r="AV38" s="2066"/>
      <c r="AW38" s="2066"/>
      <c r="AX38" s="2066"/>
      <c r="AY38" s="2066"/>
      <c r="AZ38" s="2066"/>
      <c r="BA38" s="2066"/>
      <c r="BB38" s="2066"/>
      <c r="BC38" s="2066"/>
      <c r="BD38" s="2069"/>
    </row>
    <row r="39" spans="2:56" ht="13.5" customHeight="1">
      <c r="B39" s="2003" t="s">
        <v>420</v>
      </c>
      <c r="C39" s="2000"/>
      <c r="D39" s="2000"/>
      <c r="E39" s="2000"/>
      <c r="F39" s="2000"/>
      <c r="G39" s="2000"/>
      <c r="H39" s="2000"/>
      <c r="I39" s="2031" t="s">
        <v>432</v>
      </c>
      <c r="J39" s="2032"/>
      <c r="K39" s="2032"/>
      <c r="L39" s="2032"/>
      <c r="M39" s="2032"/>
      <c r="N39" s="2032"/>
      <c r="O39" s="2032"/>
      <c r="P39" s="2033"/>
      <c r="Q39" s="2034"/>
      <c r="R39" s="2035"/>
      <c r="S39" s="2035"/>
      <c r="T39" s="2035"/>
      <c r="U39" s="2035"/>
      <c r="V39" s="2035"/>
      <c r="W39" s="2035"/>
      <c r="X39" s="2035"/>
      <c r="Y39" s="2035"/>
      <c r="Z39" s="2035"/>
      <c r="AA39" s="2036"/>
      <c r="AB39" s="2035"/>
      <c r="AC39" s="2035"/>
      <c r="AD39" s="2035"/>
      <c r="AE39" s="2035"/>
      <c r="AF39" s="2035"/>
      <c r="AG39" s="2035"/>
      <c r="AH39" s="2035"/>
      <c r="AI39" s="2035"/>
      <c r="AJ39" s="2037"/>
      <c r="AK39" s="2035"/>
      <c r="AL39" s="2035"/>
      <c r="AM39" s="2035"/>
      <c r="AN39" s="2035"/>
      <c r="AO39" s="2035"/>
      <c r="AP39" s="2035"/>
      <c r="AQ39" s="2035"/>
      <c r="AR39" s="2035"/>
      <c r="AS39" s="2035"/>
      <c r="AT39" s="2038"/>
      <c r="AU39" s="2035"/>
      <c r="AV39" s="2035"/>
      <c r="AW39" s="2035"/>
      <c r="AX39" s="2035"/>
      <c r="AY39" s="2035"/>
      <c r="AZ39" s="2035"/>
      <c r="BA39" s="2035"/>
      <c r="BB39" s="2035"/>
      <c r="BC39" s="2035"/>
      <c r="BD39" s="2038"/>
    </row>
    <row r="40" spans="2:56" ht="13.5" customHeight="1">
      <c r="B40" s="2007"/>
      <c r="C40" s="2008"/>
      <c r="D40" s="2008"/>
      <c r="E40" s="2008"/>
      <c r="F40" s="2008"/>
      <c r="G40" s="2008"/>
      <c r="H40" s="2008"/>
      <c r="I40" s="2009"/>
      <c r="J40" s="2010"/>
      <c r="K40" s="2010"/>
      <c r="L40" s="2010"/>
      <c r="M40" s="2010"/>
      <c r="N40" s="2010"/>
      <c r="O40" s="2010"/>
      <c r="P40" s="2011"/>
      <c r="Q40" s="2039"/>
      <c r="R40" s="2040"/>
      <c r="S40" s="2040"/>
      <c r="T40" s="2040"/>
      <c r="U40" s="2040"/>
      <c r="V40" s="2040"/>
      <c r="W40" s="2040"/>
      <c r="X40" s="2040"/>
      <c r="Y40" s="2040"/>
      <c r="Z40" s="2040"/>
      <c r="AA40" s="2041"/>
      <c r="AB40" s="2040"/>
      <c r="AC40" s="2040"/>
      <c r="AD40" s="2040"/>
      <c r="AE40" s="2040"/>
      <c r="AF40" s="2040"/>
      <c r="AG40" s="2040"/>
      <c r="AH40" s="2040"/>
      <c r="AI40" s="2040"/>
      <c r="AJ40" s="2042"/>
      <c r="AK40" s="2040"/>
      <c r="AL40" s="2040"/>
      <c r="AM40" s="2040"/>
      <c r="AN40" s="2040"/>
      <c r="AO40" s="2040"/>
      <c r="AP40" s="2040"/>
      <c r="AQ40" s="2040"/>
      <c r="AR40" s="2040"/>
      <c r="AS40" s="2040"/>
      <c r="AT40" s="2043"/>
      <c r="AU40" s="2040"/>
      <c r="AV40" s="2040"/>
      <c r="AW40" s="2040"/>
      <c r="AX40" s="2040"/>
      <c r="AY40" s="2040"/>
      <c r="AZ40" s="2040"/>
      <c r="BA40" s="2040"/>
      <c r="BB40" s="2040"/>
      <c r="BC40" s="2040"/>
      <c r="BD40" s="2043"/>
    </row>
    <row r="41" spans="2:56" ht="13.5" customHeight="1">
      <c r="B41" s="2007"/>
      <c r="C41" s="2008"/>
      <c r="D41" s="2008"/>
      <c r="E41" s="2008"/>
      <c r="F41" s="2008"/>
      <c r="G41" s="2008"/>
      <c r="H41" s="2008"/>
      <c r="I41" s="2044" t="s">
        <v>437</v>
      </c>
      <c r="J41" s="2045"/>
      <c r="K41" s="2045"/>
      <c r="L41" s="2045"/>
      <c r="M41" s="2045"/>
      <c r="N41" s="2045"/>
      <c r="O41" s="2045"/>
      <c r="P41" s="2046"/>
      <c r="Q41" s="2039"/>
      <c r="R41" s="2040"/>
      <c r="S41" s="2040"/>
      <c r="T41" s="2040"/>
      <c r="U41" s="2040"/>
      <c r="V41" s="2040"/>
      <c r="W41" s="2040"/>
      <c r="X41" s="2040"/>
      <c r="Y41" s="2040"/>
      <c r="Z41" s="2040"/>
      <c r="AA41" s="2041"/>
      <c r="AB41" s="2040"/>
      <c r="AC41" s="2040"/>
      <c r="AD41" s="2040"/>
      <c r="AE41" s="2040"/>
      <c r="AF41" s="2040"/>
      <c r="AG41" s="2040"/>
      <c r="AH41" s="2040"/>
      <c r="AI41" s="2040"/>
      <c r="AJ41" s="2042"/>
      <c r="AK41" s="2040"/>
      <c r="AL41" s="2040"/>
      <c r="AM41" s="2040"/>
      <c r="AN41" s="2040"/>
      <c r="AO41" s="2040"/>
      <c r="AP41" s="2040"/>
      <c r="AQ41" s="2040"/>
      <c r="AR41" s="2040"/>
      <c r="AS41" s="2040"/>
      <c r="AT41" s="2043"/>
      <c r="AU41" s="2040"/>
      <c r="AV41" s="2040"/>
      <c r="AW41" s="2040"/>
      <c r="AX41" s="2040"/>
      <c r="AY41" s="2040"/>
      <c r="AZ41" s="2040"/>
      <c r="BA41" s="2040"/>
      <c r="BB41" s="2040"/>
      <c r="BC41" s="2040"/>
      <c r="BD41" s="2043"/>
    </row>
    <row r="42" spans="2:56" ht="13.5" customHeight="1">
      <c r="B42" s="2007"/>
      <c r="C42" s="2008"/>
      <c r="D42" s="2008"/>
      <c r="E42" s="2008"/>
      <c r="F42" s="2008"/>
      <c r="G42" s="2008"/>
      <c r="H42" s="2008"/>
      <c r="I42" s="2051"/>
      <c r="J42" s="2052"/>
      <c r="K42" s="2052"/>
      <c r="L42" s="2052"/>
      <c r="M42" s="2052"/>
      <c r="N42" s="2052"/>
      <c r="O42" s="2052"/>
      <c r="P42" s="2053"/>
      <c r="Q42" s="2039"/>
      <c r="R42" s="2040"/>
      <c r="S42" s="2040"/>
      <c r="T42" s="2040"/>
      <c r="U42" s="2040"/>
      <c r="V42" s="2040"/>
      <c r="W42" s="2040"/>
      <c r="X42" s="2040"/>
      <c r="Y42" s="2040"/>
      <c r="Z42" s="2040"/>
      <c r="AA42" s="2041"/>
      <c r="AB42" s="2040"/>
      <c r="AC42" s="2040"/>
      <c r="AD42" s="2040"/>
      <c r="AE42" s="2040"/>
      <c r="AF42" s="2040"/>
      <c r="AG42" s="2040"/>
      <c r="AH42" s="2040"/>
      <c r="AI42" s="2040"/>
      <c r="AJ42" s="2042"/>
      <c r="AK42" s="2040"/>
      <c r="AL42" s="2040"/>
      <c r="AM42" s="2040"/>
      <c r="AN42" s="2040"/>
      <c r="AO42" s="2040"/>
      <c r="AP42" s="2040"/>
      <c r="AQ42" s="2040"/>
      <c r="AR42" s="2040"/>
      <c r="AS42" s="2040"/>
      <c r="AT42" s="2043"/>
      <c r="AU42" s="2040"/>
      <c r="AV42" s="2040"/>
      <c r="AW42" s="2040"/>
      <c r="AX42" s="2040"/>
      <c r="AY42" s="2040"/>
      <c r="AZ42" s="2040"/>
      <c r="BA42" s="2040"/>
      <c r="BB42" s="2040"/>
      <c r="BC42" s="2040"/>
      <c r="BD42" s="2043"/>
    </row>
    <row r="43" spans="2:56" ht="13.5" customHeight="1">
      <c r="B43" s="2007"/>
      <c r="C43" s="2008"/>
      <c r="D43" s="2008"/>
      <c r="E43" s="2008"/>
      <c r="F43" s="2008"/>
      <c r="G43" s="2008"/>
      <c r="H43" s="2008"/>
      <c r="I43" s="2054" t="s">
        <v>416</v>
      </c>
      <c r="J43" s="2055"/>
      <c r="K43" s="2055"/>
      <c r="L43" s="2055"/>
      <c r="M43" s="2055"/>
      <c r="N43" s="2055"/>
      <c r="O43" s="2055"/>
      <c r="P43" s="2056"/>
      <c r="Q43" s="2057" t="str">
        <f>IF(Q39="","",SUM(Q39:Z42))</f>
        <v/>
      </c>
      <c r="R43" s="2058"/>
      <c r="S43" s="2058"/>
      <c r="T43" s="2058"/>
      <c r="U43" s="2058"/>
      <c r="V43" s="2058"/>
      <c r="W43" s="2058"/>
      <c r="X43" s="2058"/>
      <c r="Y43" s="2058"/>
      <c r="Z43" s="2058"/>
      <c r="AA43" s="2059" t="str">
        <f t="shared" ref="AA43" si="11">IF(AA39="","",SUM(AA39:AJ42))</f>
        <v/>
      </c>
      <c r="AB43" s="2058"/>
      <c r="AC43" s="2058"/>
      <c r="AD43" s="2058"/>
      <c r="AE43" s="2058"/>
      <c r="AF43" s="2058"/>
      <c r="AG43" s="2058"/>
      <c r="AH43" s="2058"/>
      <c r="AI43" s="2058"/>
      <c r="AJ43" s="2060"/>
      <c r="AK43" s="2058" t="str">
        <f t="shared" ref="AK43" si="12">IF(AK39="","",SUM(AK39:AT42))</f>
        <v/>
      </c>
      <c r="AL43" s="2058"/>
      <c r="AM43" s="2058"/>
      <c r="AN43" s="2058"/>
      <c r="AO43" s="2058"/>
      <c r="AP43" s="2058"/>
      <c r="AQ43" s="2058"/>
      <c r="AR43" s="2058"/>
      <c r="AS43" s="2058"/>
      <c r="AT43" s="2061"/>
      <c r="AU43" s="2058" t="str">
        <f t="shared" ref="AU43" si="13">IF(AU39="","",SUM(AU39:BD42))</f>
        <v/>
      </c>
      <c r="AV43" s="2058"/>
      <c r="AW43" s="2058"/>
      <c r="AX43" s="2058"/>
      <c r="AY43" s="2058"/>
      <c r="AZ43" s="2058"/>
      <c r="BA43" s="2058"/>
      <c r="BB43" s="2058"/>
      <c r="BC43" s="2058"/>
      <c r="BD43" s="2061"/>
    </row>
    <row r="44" spans="2:56" ht="13.5" customHeight="1" thickBot="1">
      <c r="B44" s="2007"/>
      <c r="C44" s="2008"/>
      <c r="D44" s="2008"/>
      <c r="E44" s="2008"/>
      <c r="F44" s="2008"/>
      <c r="G44" s="2008"/>
      <c r="H44" s="2008"/>
      <c r="I44" s="2076"/>
      <c r="J44" s="2077"/>
      <c r="K44" s="2077"/>
      <c r="L44" s="2077"/>
      <c r="M44" s="2077"/>
      <c r="N44" s="2077"/>
      <c r="O44" s="2077"/>
      <c r="P44" s="2078"/>
      <c r="Q44" s="2079"/>
      <c r="R44" s="2080"/>
      <c r="S44" s="2080"/>
      <c r="T44" s="2080"/>
      <c r="U44" s="2080"/>
      <c r="V44" s="2080"/>
      <c r="W44" s="2080"/>
      <c r="X44" s="2080"/>
      <c r="Y44" s="2080"/>
      <c r="Z44" s="2080"/>
      <c r="AA44" s="2081"/>
      <c r="AB44" s="2082"/>
      <c r="AC44" s="2082"/>
      <c r="AD44" s="2082"/>
      <c r="AE44" s="2082"/>
      <c r="AF44" s="2082"/>
      <c r="AG44" s="2082"/>
      <c r="AH44" s="2082"/>
      <c r="AI44" s="2082"/>
      <c r="AJ44" s="2083"/>
      <c r="AK44" s="2080"/>
      <c r="AL44" s="2080"/>
      <c r="AM44" s="2080"/>
      <c r="AN44" s="2080"/>
      <c r="AO44" s="2080"/>
      <c r="AP44" s="2080"/>
      <c r="AQ44" s="2080"/>
      <c r="AR44" s="2080"/>
      <c r="AS44" s="2080"/>
      <c r="AT44" s="2084"/>
      <c r="AU44" s="2080"/>
      <c r="AV44" s="2080"/>
      <c r="AW44" s="2080"/>
      <c r="AX44" s="2080"/>
      <c r="AY44" s="2080"/>
      <c r="AZ44" s="2080"/>
      <c r="BA44" s="2080"/>
      <c r="BB44" s="2080"/>
      <c r="BC44" s="2080"/>
      <c r="BD44" s="2084"/>
    </row>
    <row r="45" spans="2:56" ht="42" customHeight="1" thickTop="1">
      <c r="B45" s="2085" t="s">
        <v>771</v>
      </c>
      <c r="C45" s="2085"/>
      <c r="D45" s="2085"/>
      <c r="E45" s="2085"/>
      <c r="F45" s="2085"/>
      <c r="G45" s="2085"/>
      <c r="H45" s="2085"/>
      <c r="I45" s="2085"/>
      <c r="J45" s="2085"/>
      <c r="K45" s="2085"/>
      <c r="L45" s="2085"/>
      <c r="M45" s="2085"/>
      <c r="N45" s="2085"/>
      <c r="O45" s="2085"/>
      <c r="P45" s="2085"/>
      <c r="Q45" s="2085"/>
      <c r="R45" s="2085"/>
      <c r="S45" s="2085"/>
      <c r="T45" s="2085"/>
      <c r="U45" s="2085"/>
      <c r="V45" s="2085"/>
      <c r="W45" s="2085"/>
      <c r="X45" s="2085"/>
      <c r="Y45" s="2085"/>
      <c r="Z45" s="2085"/>
      <c r="AA45" s="2086"/>
      <c r="AB45" s="2086"/>
      <c r="AC45" s="2086"/>
      <c r="AD45" s="2086"/>
      <c r="AE45" s="2086"/>
      <c r="AF45" s="2086"/>
      <c r="AG45" s="2086"/>
      <c r="AH45" s="2086"/>
      <c r="AI45" s="2086"/>
      <c r="AJ45" s="2086"/>
      <c r="AK45" s="2085"/>
      <c r="AL45" s="2085"/>
      <c r="AM45" s="2085"/>
      <c r="AN45" s="2085"/>
      <c r="AO45" s="2085"/>
      <c r="AP45" s="2085"/>
      <c r="AQ45" s="2085"/>
      <c r="AR45" s="2085"/>
      <c r="AS45" s="2085"/>
      <c r="AT45" s="2085"/>
      <c r="AU45" s="2085"/>
      <c r="AV45" s="2085"/>
      <c r="AW45" s="2085"/>
      <c r="AX45" s="2085"/>
      <c r="AY45" s="2085"/>
      <c r="AZ45" s="2085"/>
      <c r="BA45" s="2085"/>
      <c r="BB45" s="2085"/>
      <c r="BC45" s="2085"/>
      <c r="BD45" s="2085"/>
    </row>
    <row r="46" spans="2:56" ht="13.5" customHeight="1">
      <c r="B46" s="2087" t="s">
        <v>467</v>
      </c>
      <c r="C46" s="2088"/>
      <c r="D46" s="2088"/>
      <c r="E46" s="2088"/>
      <c r="F46" s="2088"/>
      <c r="G46" s="2088"/>
      <c r="H46" s="2088"/>
      <c r="I46" s="2088"/>
      <c r="J46" s="2088"/>
      <c r="K46" s="2088"/>
      <c r="L46" s="2088"/>
      <c r="M46" s="2088"/>
      <c r="N46" s="2088"/>
      <c r="O46" s="2088"/>
      <c r="P46" s="2088"/>
      <c r="Q46" s="2089"/>
      <c r="R46" s="2089"/>
      <c r="S46" s="2089"/>
      <c r="T46" s="2089"/>
      <c r="U46" s="2089"/>
      <c r="V46" s="2089"/>
      <c r="W46" s="2089"/>
      <c r="X46" s="2089"/>
      <c r="Y46" s="2089"/>
      <c r="Z46" s="2089"/>
      <c r="AA46" s="2089"/>
      <c r="AB46" s="2089"/>
      <c r="AC46" s="2089"/>
      <c r="AD46" s="2089"/>
      <c r="AE46" s="2089"/>
      <c r="AF46" s="2089"/>
      <c r="AG46" s="2089"/>
      <c r="AH46" s="2089"/>
      <c r="AI46" s="2089"/>
      <c r="AJ46" s="2089"/>
      <c r="AK46" s="2089"/>
      <c r="AL46" s="2089"/>
      <c r="AM46" s="2089"/>
      <c r="AN46" s="2089"/>
      <c r="AO46" s="2089"/>
      <c r="AP46" s="2089"/>
      <c r="AQ46" s="2089"/>
      <c r="AR46" s="2089"/>
      <c r="AS46" s="2089"/>
      <c r="AT46" s="2089"/>
      <c r="AU46" s="2089"/>
      <c r="AV46" s="2089"/>
      <c r="AW46" s="2089"/>
      <c r="AX46" s="2089"/>
      <c r="AY46" s="2089"/>
      <c r="AZ46" s="2089"/>
      <c r="BA46" s="2089"/>
      <c r="BB46" s="2089"/>
      <c r="BC46" s="2089"/>
      <c r="BD46" s="2089"/>
    </row>
    <row r="47" spans="2:56" ht="13.5" customHeight="1">
      <c r="B47" s="2087" t="s">
        <v>289</v>
      </c>
      <c r="C47" s="2088"/>
      <c r="D47" s="2088"/>
      <c r="E47" s="2088"/>
      <c r="F47" s="2088"/>
      <c r="G47" s="2088"/>
      <c r="H47" s="2088"/>
      <c r="I47" s="2088"/>
      <c r="J47" s="2088"/>
      <c r="K47" s="2088"/>
      <c r="L47" s="2088"/>
      <c r="M47" s="2088"/>
      <c r="N47" s="2088"/>
      <c r="O47" s="2088"/>
      <c r="P47" s="2088"/>
      <c r="Q47" s="2089"/>
      <c r="R47" s="2089"/>
      <c r="S47" s="2089"/>
      <c r="T47" s="2089"/>
      <c r="U47" s="2089"/>
      <c r="V47" s="2089"/>
      <c r="W47" s="2089"/>
      <c r="X47" s="2089"/>
      <c r="Y47" s="2089"/>
      <c r="Z47" s="2089"/>
      <c r="AA47" s="2089"/>
      <c r="AB47" s="2089"/>
      <c r="AC47" s="2089"/>
      <c r="AD47" s="2089"/>
      <c r="AE47" s="2089"/>
      <c r="AF47" s="2089"/>
      <c r="AG47" s="2089"/>
      <c r="AH47" s="2089"/>
      <c r="AI47" s="2089"/>
      <c r="AJ47" s="2089"/>
      <c r="AK47" s="2089"/>
      <c r="AL47" s="2089"/>
      <c r="AM47" s="2089"/>
      <c r="AN47" s="2089"/>
      <c r="AO47" s="2089"/>
      <c r="AP47" s="2089"/>
      <c r="AQ47" s="2089"/>
      <c r="AR47" s="2089"/>
      <c r="AS47" s="2089"/>
      <c r="AT47" s="2089"/>
      <c r="AU47" s="2089"/>
      <c r="AV47" s="2089"/>
      <c r="AW47" s="2089"/>
      <c r="AX47" s="2089"/>
      <c r="AY47" s="2089"/>
      <c r="AZ47" s="2089"/>
      <c r="BA47" s="2089"/>
      <c r="BB47" s="2089"/>
      <c r="BC47" s="2089"/>
      <c r="BD47" s="2089"/>
    </row>
    <row r="48" spans="2:56" ht="13.5" customHeight="1">
      <c r="B48" s="2087" t="s">
        <v>97</v>
      </c>
      <c r="C48" s="2088"/>
      <c r="D48" s="2088"/>
      <c r="E48" s="2088"/>
      <c r="F48" s="2088"/>
      <c r="G48" s="2088"/>
      <c r="H48" s="2088"/>
      <c r="I48" s="2088"/>
      <c r="J48" s="2088"/>
      <c r="K48" s="2088"/>
      <c r="L48" s="2088"/>
      <c r="M48" s="2088"/>
      <c r="N48" s="2088"/>
      <c r="O48" s="2088"/>
      <c r="P48" s="2088"/>
      <c r="Q48" s="2089"/>
      <c r="R48" s="2089"/>
      <c r="S48" s="2089"/>
      <c r="T48" s="2089"/>
      <c r="U48" s="2089"/>
      <c r="V48" s="2089"/>
      <c r="W48" s="2089"/>
      <c r="X48" s="2089"/>
      <c r="Y48" s="2089"/>
      <c r="Z48" s="2089"/>
      <c r="AA48" s="2089"/>
      <c r="AB48" s="2089"/>
      <c r="AC48" s="2089"/>
      <c r="AD48" s="2089"/>
      <c r="AE48" s="2089"/>
      <c r="AF48" s="2089"/>
      <c r="AG48" s="2089"/>
      <c r="AH48" s="2089"/>
      <c r="AI48" s="2089"/>
      <c r="AJ48" s="2089"/>
      <c r="AK48" s="2089"/>
      <c r="AL48" s="2089"/>
      <c r="AM48" s="2089"/>
      <c r="AN48" s="2089"/>
      <c r="AO48" s="2089"/>
      <c r="AP48" s="2089"/>
      <c r="AQ48" s="2089"/>
      <c r="AR48" s="2089"/>
      <c r="AS48" s="2089"/>
      <c r="AT48" s="2089"/>
      <c r="AU48" s="2089"/>
      <c r="AV48" s="2089"/>
      <c r="AW48" s="2089"/>
      <c r="AX48" s="2089"/>
      <c r="AY48" s="2089"/>
      <c r="AZ48" s="2089"/>
      <c r="BA48" s="2089"/>
      <c r="BB48" s="2089"/>
      <c r="BC48" s="2089"/>
      <c r="BD48" s="2089"/>
    </row>
    <row r="49" spans="2:72" ht="13.5" customHeight="1">
      <c r="B49" s="2088"/>
      <c r="C49" s="2088"/>
      <c r="D49" s="2088"/>
      <c r="E49" s="2088"/>
      <c r="F49" s="2088"/>
      <c r="G49" s="2088"/>
      <c r="H49" s="2088"/>
      <c r="I49" s="2088"/>
      <c r="J49" s="2088"/>
      <c r="K49" s="2088"/>
      <c r="L49" s="2088"/>
      <c r="M49" s="2088"/>
      <c r="N49" s="2088"/>
      <c r="O49" s="2088"/>
      <c r="P49" s="2088"/>
      <c r="Q49" s="2089"/>
      <c r="R49" s="2089"/>
      <c r="S49" s="2089"/>
      <c r="T49" s="2089"/>
      <c r="U49" s="2089"/>
      <c r="V49" s="2089"/>
      <c r="W49" s="2089"/>
      <c r="X49" s="2089"/>
      <c r="Y49" s="2089"/>
      <c r="Z49" s="2089"/>
      <c r="AA49" s="2089"/>
      <c r="AB49" s="2089"/>
      <c r="AC49" s="2089"/>
      <c r="AD49" s="2089"/>
      <c r="AE49" s="2089"/>
      <c r="AF49" s="2089"/>
      <c r="AG49" s="2089"/>
      <c r="AH49" s="2089"/>
      <c r="AI49" s="2089"/>
      <c r="AJ49" s="2089"/>
      <c r="AK49" s="2089"/>
      <c r="AL49" s="2089"/>
      <c r="AM49" s="2089"/>
      <c r="AN49" s="2089"/>
      <c r="AO49" s="2089"/>
      <c r="AP49" s="2089"/>
      <c r="AQ49" s="2089"/>
      <c r="AR49" s="2089"/>
      <c r="AS49" s="2089"/>
      <c r="AT49" s="2089"/>
      <c r="AU49" s="2089"/>
      <c r="AV49" s="2089"/>
      <c r="AW49" s="2089"/>
      <c r="AX49" s="2089"/>
      <c r="AY49" s="2089"/>
      <c r="AZ49" s="2089"/>
      <c r="BA49" s="2089"/>
      <c r="BB49" s="2089"/>
      <c r="BC49" s="2089"/>
      <c r="BD49" s="2089"/>
    </row>
    <row r="50" spans="2:72" ht="13.5" customHeight="1">
      <c r="B50" s="2088"/>
      <c r="C50" s="2088"/>
      <c r="D50" s="2088"/>
      <c r="E50" s="2088"/>
      <c r="F50" s="2088"/>
      <c r="G50" s="2088"/>
      <c r="H50" s="2088"/>
      <c r="I50" s="2088"/>
      <c r="J50" s="2088"/>
      <c r="K50" s="2088"/>
      <c r="L50" s="2088"/>
      <c r="M50" s="2088"/>
      <c r="N50" s="2088"/>
      <c r="O50" s="2088"/>
      <c r="P50" s="2088"/>
      <c r="Q50" s="2089"/>
      <c r="R50" s="2089"/>
      <c r="S50" s="2089"/>
      <c r="T50" s="2089"/>
      <c r="U50" s="2089"/>
      <c r="V50" s="2089"/>
      <c r="W50" s="2089"/>
      <c r="X50" s="2089"/>
      <c r="Y50" s="2089"/>
      <c r="Z50" s="2089"/>
      <c r="AA50" s="2089"/>
      <c r="AB50" s="2089"/>
      <c r="AC50" s="2089"/>
      <c r="AD50" s="2089"/>
      <c r="AE50" s="2089"/>
      <c r="AF50" s="2089"/>
      <c r="AG50" s="2089"/>
      <c r="AH50" s="2089"/>
      <c r="AI50" s="2089"/>
      <c r="AJ50" s="2089"/>
      <c r="AK50" s="2089"/>
      <c r="AL50" s="2089"/>
      <c r="AM50" s="2089"/>
      <c r="AN50" s="2089"/>
      <c r="AO50" s="2089"/>
      <c r="AP50" s="2089"/>
      <c r="AQ50" s="2089"/>
      <c r="AR50" s="2089"/>
      <c r="AS50" s="2089"/>
      <c r="AT50" s="2089"/>
      <c r="AU50" s="2089"/>
      <c r="AV50" s="2089"/>
      <c r="AW50" s="2089"/>
      <c r="AX50" s="2089"/>
      <c r="AY50" s="2089"/>
      <c r="AZ50" s="2089"/>
      <c r="BA50" s="2089"/>
      <c r="BB50" s="2089"/>
      <c r="BC50" s="2089"/>
      <c r="BD50" s="2089"/>
    </row>
    <row r="51" spans="2:72" ht="13.5" customHeight="1" thickBot="1">
      <c r="B51" s="2090" t="s">
        <v>439</v>
      </c>
      <c r="C51" s="2091"/>
      <c r="D51" s="2092"/>
      <c r="E51" s="2092"/>
      <c r="F51" s="2088"/>
      <c r="G51" s="2088"/>
      <c r="H51" s="2088"/>
      <c r="I51" s="2088"/>
      <c r="J51" s="2088"/>
      <c r="K51" s="2088"/>
      <c r="L51" s="2088"/>
      <c r="M51" s="2088"/>
      <c r="N51" s="2088"/>
      <c r="O51" s="2088"/>
      <c r="P51" s="2088"/>
      <c r="Q51" s="2089"/>
      <c r="R51" s="2089"/>
      <c r="S51" s="2089"/>
      <c r="T51" s="2089"/>
      <c r="U51" s="2089"/>
      <c r="V51" s="2089"/>
      <c r="W51" s="2089"/>
      <c r="X51" s="2089"/>
      <c r="Y51" s="2089"/>
      <c r="Z51" s="2089"/>
      <c r="AA51" s="2089"/>
      <c r="AB51" s="2089"/>
      <c r="AC51" s="2089"/>
      <c r="AD51" s="2089"/>
      <c r="AE51" s="2089"/>
      <c r="AF51" s="2089"/>
      <c r="AG51" s="2089"/>
      <c r="AH51" s="2089"/>
      <c r="AI51" s="2089"/>
      <c r="AJ51" s="2089"/>
      <c r="AK51" s="2089"/>
      <c r="AL51" s="2089"/>
      <c r="AM51" s="2089"/>
      <c r="AN51" s="2089"/>
      <c r="AO51" s="2089"/>
      <c r="AP51" s="2089"/>
      <c r="AQ51" s="2089"/>
      <c r="AR51" s="2089"/>
      <c r="AS51" s="2089"/>
      <c r="AT51" s="2089"/>
      <c r="AU51" s="2089"/>
      <c r="AV51" s="2089"/>
      <c r="AW51" s="2089"/>
      <c r="AX51" s="2089"/>
      <c r="AY51" s="2089"/>
      <c r="AZ51" s="2089"/>
      <c r="BA51" s="2089"/>
      <c r="BB51" s="2089"/>
      <c r="BC51" s="2089"/>
      <c r="BD51" s="1998" t="s">
        <v>92</v>
      </c>
    </row>
    <row r="52" spans="2:72" ht="15.75" customHeight="1" thickTop="1">
      <c r="B52" s="2093" t="s">
        <v>421</v>
      </c>
      <c r="C52" s="2094"/>
      <c r="D52" s="2094"/>
      <c r="E52" s="2094"/>
      <c r="F52" s="2094"/>
      <c r="G52" s="2094"/>
      <c r="H52" s="2094"/>
      <c r="I52" s="2094"/>
      <c r="J52" s="2094"/>
      <c r="K52" s="2094"/>
      <c r="L52" s="2094"/>
      <c r="M52" s="2094"/>
      <c r="N52" s="2094"/>
      <c r="O52" s="2094"/>
      <c r="P52" s="2095"/>
      <c r="Q52" s="2096" t="str">
        <f>IF(Q13="","",Q13)</f>
        <v/>
      </c>
      <c r="R52" s="2097"/>
      <c r="S52" s="2097"/>
      <c r="T52" s="2097"/>
      <c r="U52" s="2097"/>
      <c r="V52" s="2097"/>
      <c r="W52" s="2097"/>
      <c r="X52" s="2097"/>
      <c r="Y52" s="2097"/>
      <c r="Z52" s="2097"/>
      <c r="AA52" s="2098" t="str">
        <f t="shared" ref="AA52" si="14">IF(AA13="","",AA13)</f>
        <v/>
      </c>
      <c r="AB52" s="2099"/>
      <c r="AC52" s="2099"/>
      <c r="AD52" s="2099"/>
      <c r="AE52" s="2099"/>
      <c r="AF52" s="2099"/>
      <c r="AG52" s="2099"/>
      <c r="AH52" s="2099"/>
      <c r="AI52" s="2099"/>
      <c r="AJ52" s="2100"/>
      <c r="AK52" s="2097" t="str">
        <f t="shared" ref="AK52" si="15">IF(AK13="","",AK13)</f>
        <v/>
      </c>
      <c r="AL52" s="2097"/>
      <c r="AM52" s="2097"/>
      <c r="AN52" s="2097"/>
      <c r="AO52" s="2097"/>
      <c r="AP52" s="2097"/>
      <c r="AQ52" s="2097"/>
      <c r="AR52" s="2097"/>
      <c r="AS52" s="2097"/>
      <c r="AT52" s="2101"/>
      <c r="AU52" s="2097" t="str">
        <f t="shared" ref="AU52" si="16">IF(AU13="","",AU13)</f>
        <v/>
      </c>
      <c r="AV52" s="2097"/>
      <c r="AW52" s="2097"/>
      <c r="AX52" s="2097"/>
      <c r="AY52" s="2097"/>
      <c r="AZ52" s="2097"/>
      <c r="BA52" s="2097"/>
      <c r="BB52" s="2097"/>
      <c r="BC52" s="2097"/>
      <c r="BD52" s="2101"/>
    </row>
    <row r="53" spans="2:72" ht="15.75" customHeight="1">
      <c r="B53" s="2102" t="s">
        <v>422</v>
      </c>
      <c r="C53" s="2103"/>
      <c r="D53" s="2103"/>
      <c r="E53" s="2103"/>
      <c r="F53" s="2103"/>
      <c r="G53" s="2103"/>
      <c r="H53" s="2103"/>
      <c r="I53" s="2103"/>
      <c r="J53" s="2103"/>
      <c r="K53" s="2103"/>
      <c r="L53" s="2103"/>
      <c r="M53" s="2103"/>
      <c r="N53" s="2103"/>
      <c r="O53" s="2103"/>
      <c r="P53" s="2104"/>
      <c r="Q53" s="2105" t="s">
        <v>429</v>
      </c>
      <c r="R53" s="2106"/>
      <c r="S53" s="2107" t="str">
        <f>IF(S14="","",S14)</f>
        <v/>
      </c>
      <c r="T53" s="2108" t="s">
        <v>428</v>
      </c>
      <c r="U53" s="2109" t="str">
        <f>IF(U14="","",U14)</f>
        <v/>
      </c>
      <c r="V53" s="2109"/>
      <c r="W53" s="2108" t="s">
        <v>427</v>
      </c>
      <c r="X53" s="2109" t="str">
        <f>IF(X14="","",X14)</f>
        <v/>
      </c>
      <c r="Y53" s="2109"/>
      <c r="Z53" s="2108" t="s">
        <v>426</v>
      </c>
      <c r="AA53" s="2110" t="s">
        <v>429</v>
      </c>
      <c r="AB53" s="2106"/>
      <c r="AC53" s="2107" t="str">
        <f>IF(AC14="","",AC14)</f>
        <v/>
      </c>
      <c r="AD53" s="2108" t="s">
        <v>428</v>
      </c>
      <c r="AE53" s="2109" t="str">
        <f>IF(AE14="","",AE14)</f>
        <v/>
      </c>
      <c r="AF53" s="2109"/>
      <c r="AG53" s="2108" t="s">
        <v>427</v>
      </c>
      <c r="AH53" s="2109" t="str">
        <f>IF(AH14="","",AH14)</f>
        <v/>
      </c>
      <c r="AI53" s="2109"/>
      <c r="AJ53" s="2111" t="s">
        <v>426</v>
      </c>
      <c r="AK53" s="2106" t="s">
        <v>429</v>
      </c>
      <c r="AL53" s="2106"/>
      <c r="AM53" s="2107" t="str">
        <f>IF(AM14="","",AM14)</f>
        <v/>
      </c>
      <c r="AN53" s="2108" t="s">
        <v>428</v>
      </c>
      <c r="AO53" s="2109" t="str">
        <f>IF(AO14="","",AO14)</f>
        <v/>
      </c>
      <c r="AP53" s="2109"/>
      <c r="AQ53" s="2108" t="s">
        <v>427</v>
      </c>
      <c r="AR53" s="2109" t="str">
        <f>IF(AR14="","",AR14)</f>
        <v/>
      </c>
      <c r="AS53" s="2109"/>
      <c r="AT53" s="2112" t="s">
        <v>426</v>
      </c>
      <c r="AU53" s="2106" t="s">
        <v>429</v>
      </c>
      <c r="AV53" s="2106"/>
      <c r="AW53" s="2107" t="str">
        <f>IF(AW14="","",AW14)</f>
        <v/>
      </c>
      <c r="AX53" s="2108" t="s">
        <v>428</v>
      </c>
      <c r="AY53" s="2109" t="str">
        <f>IF(AY14="","",AY14)</f>
        <v/>
      </c>
      <c r="AZ53" s="2109"/>
      <c r="BA53" s="2108" t="s">
        <v>427</v>
      </c>
      <c r="BB53" s="2109" t="str">
        <f>IF(BB14="","",BB14)</f>
        <v/>
      </c>
      <c r="BC53" s="2109"/>
      <c r="BD53" s="2112" t="s">
        <v>426</v>
      </c>
    </row>
    <row r="54" spans="2:72" ht="27" customHeight="1">
      <c r="B54" s="1526" t="s">
        <v>433</v>
      </c>
      <c r="C54" s="1526"/>
      <c r="D54" s="1526"/>
      <c r="E54" s="1526"/>
      <c r="F54" s="1526"/>
      <c r="G54" s="1526"/>
      <c r="H54" s="1526"/>
      <c r="I54" s="1526"/>
      <c r="J54" s="1526"/>
      <c r="K54" s="1526"/>
      <c r="L54" s="1526"/>
      <c r="M54" s="1526"/>
      <c r="N54" s="1526"/>
      <c r="O54" s="1526"/>
      <c r="P54" s="1526"/>
      <c r="Q54" s="2113" t="str">
        <f>IF(Q15="","",SUM(Q15,Q21,Q27,Q33,Q39))</f>
        <v/>
      </c>
      <c r="R54" s="2113"/>
      <c r="S54" s="2113"/>
      <c r="T54" s="2113"/>
      <c r="U54" s="2113"/>
      <c r="V54" s="2113"/>
      <c r="W54" s="2113"/>
      <c r="X54" s="2113"/>
      <c r="Y54" s="2113"/>
      <c r="Z54" s="2114"/>
      <c r="AA54" s="2115" t="str">
        <f>IF(AA15="","",SUM(AA15,AA21,AA27,AA33,AA39))</f>
        <v/>
      </c>
      <c r="AB54" s="2113"/>
      <c r="AC54" s="2113"/>
      <c r="AD54" s="2113"/>
      <c r="AE54" s="2113"/>
      <c r="AF54" s="2113"/>
      <c r="AG54" s="2113"/>
      <c r="AH54" s="2113"/>
      <c r="AI54" s="2113"/>
      <c r="AJ54" s="2116"/>
      <c r="AK54" s="2117" t="str">
        <f>IF(AK15="","",SUM(AK15,AK21,AK27,AK33,AK39))</f>
        <v/>
      </c>
      <c r="AL54" s="2113"/>
      <c r="AM54" s="2113"/>
      <c r="AN54" s="2113"/>
      <c r="AO54" s="2113"/>
      <c r="AP54" s="2113"/>
      <c r="AQ54" s="2113"/>
      <c r="AR54" s="2113"/>
      <c r="AS54" s="2113"/>
      <c r="AT54" s="2113"/>
      <c r="AU54" s="2117" t="str">
        <f>IF(AU15="","",SUM(AU15,AU21,AU27,AU33,AU39))</f>
        <v/>
      </c>
      <c r="AV54" s="2113"/>
      <c r="AW54" s="2113"/>
      <c r="AX54" s="2113"/>
      <c r="AY54" s="2113"/>
      <c r="AZ54" s="2113"/>
      <c r="BA54" s="2113"/>
      <c r="BB54" s="2113"/>
      <c r="BC54" s="2113"/>
      <c r="BD54" s="2113"/>
    </row>
    <row r="55" spans="2:72" ht="27" customHeight="1">
      <c r="B55" s="1526" t="s">
        <v>438</v>
      </c>
      <c r="C55" s="1526"/>
      <c r="D55" s="1526"/>
      <c r="E55" s="1526"/>
      <c r="F55" s="1526"/>
      <c r="G55" s="1526"/>
      <c r="H55" s="1526"/>
      <c r="I55" s="1526"/>
      <c r="J55" s="1526"/>
      <c r="K55" s="1526"/>
      <c r="L55" s="1526"/>
      <c r="M55" s="1526"/>
      <c r="N55" s="1526"/>
      <c r="O55" s="1526"/>
      <c r="P55" s="1526"/>
      <c r="Q55" s="2113" t="str">
        <f>IF(Q17="","",SUM(Q17,Q23,Q29,Q35,Q41))</f>
        <v/>
      </c>
      <c r="R55" s="2113"/>
      <c r="S55" s="2113"/>
      <c r="T55" s="2113"/>
      <c r="U55" s="2113"/>
      <c r="V55" s="2113"/>
      <c r="W55" s="2113"/>
      <c r="X55" s="2113"/>
      <c r="Y55" s="2113"/>
      <c r="Z55" s="2114"/>
      <c r="AA55" s="2115" t="str">
        <f t="shared" ref="AA55" si="17">IF(AA17="","",SUM(AA17,AA23,AA29,AA35,AA41))</f>
        <v/>
      </c>
      <c r="AB55" s="2113"/>
      <c r="AC55" s="2113"/>
      <c r="AD55" s="2113"/>
      <c r="AE55" s="2113"/>
      <c r="AF55" s="2113"/>
      <c r="AG55" s="2113"/>
      <c r="AH55" s="2113"/>
      <c r="AI55" s="2113"/>
      <c r="AJ55" s="2116"/>
      <c r="AK55" s="2117" t="str">
        <f t="shared" ref="AK55" si="18">IF(AK17="","",SUM(AK17,AK23,AK29,AK35,AK41))</f>
        <v/>
      </c>
      <c r="AL55" s="2113"/>
      <c r="AM55" s="2113"/>
      <c r="AN55" s="2113"/>
      <c r="AO55" s="2113"/>
      <c r="AP55" s="2113"/>
      <c r="AQ55" s="2113"/>
      <c r="AR55" s="2113"/>
      <c r="AS55" s="2113"/>
      <c r="AT55" s="2113"/>
      <c r="AU55" s="2117" t="str">
        <f t="shared" ref="AU55" si="19">IF(AU17="","",SUM(AU17,AU23,AU29,AU35,AU41))</f>
        <v/>
      </c>
      <c r="AV55" s="2113"/>
      <c r="AW55" s="2113"/>
      <c r="AX55" s="2113"/>
      <c r="AY55" s="2113"/>
      <c r="AZ55" s="2113"/>
      <c r="BA55" s="2113"/>
      <c r="BB55" s="2113"/>
      <c r="BC55" s="2113"/>
      <c r="BD55" s="2113"/>
    </row>
    <row r="56" spans="2:72" ht="27" customHeight="1" thickBot="1">
      <c r="B56" s="1526" t="s">
        <v>431</v>
      </c>
      <c r="C56" s="1526"/>
      <c r="D56" s="1526"/>
      <c r="E56" s="1526"/>
      <c r="F56" s="1526"/>
      <c r="G56" s="1526"/>
      <c r="H56" s="1526"/>
      <c r="I56" s="1526"/>
      <c r="J56" s="1526"/>
      <c r="K56" s="1526"/>
      <c r="L56" s="1526"/>
      <c r="M56" s="1526"/>
      <c r="N56" s="1526"/>
      <c r="O56" s="1526"/>
      <c r="P56" s="1526"/>
      <c r="Q56" s="2113" t="str">
        <f>IF(Q15="","",SUM(Q19,Q25,Q31,Q37,Q43))</f>
        <v/>
      </c>
      <c r="R56" s="2113"/>
      <c r="S56" s="2113"/>
      <c r="T56" s="2113"/>
      <c r="U56" s="2113"/>
      <c r="V56" s="2113"/>
      <c r="W56" s="2113"/>
      <c r="X56" s="2113"/>
      <c r="Y56" s="2113"/>
      <c r="Z56" s="2114"/>
      <c r="AA56" s="2118" t="str">
        <f>IF(AA15="","",SUM(AA19,AA25,AA31,AA37,AA43))</f>
        <v/>
      </c>
      <c r="AB56" s="2119"/>
      <c r="AC56" s="2119"/>
      <c r="AD56" s="2119"/>
      <c r="AE56" s="2119"/>
      <c r="AF56" s="2119"/>
      <c r="AG56" s="2119"/>
      <c r="AH56" s="2119"/>
      <c r="AI56" s="2119"/>
      <c r="AJ56" s="2120"/>
      <c r="AK56" s="2117" t="str">
        <f>IF(AK15="","",SUM(AK19,AK25,AK31,AK37,AK43))</f>
        <v/>
      </c>
      <c r="AL56" s="2113"/>
      <c r="AM56" s="2113"/>
      <c r="AN56" s="2113"/>
      <c r="AO56" s="2113"/>
      <c r="AP56" s="2113"/>
      <c r="AQ56" s="2113"/>
      <c r="AR56" s="2113"/>
      <c r="AS56" s="2113"/>
      <c r="AT56" s="2113"/>
      <c r="AU56" s="2117" t="str">
        <f>IF(AU15="","",SUM(AU19,AU25,AU31,AU37,AU43))</f>
        <v/>
      </c>
      <c r="AV56" s="2113"/>
      <c r="AW56" s="2113"/>
      <c r="AX56" s="2113"/>
      <c r="AY56" s="2113"/>
      <c r="AZ56" s="2113"/>
      <c r="BA56" s="2113"/>
      <c r="BB56" s="2113"/>
      <c r="BC56" s="2113"/>
      <c r="BD56" s="2113"/>
    </row>
    <row r="57" spans="2:72" ht="13.5" customHeight="1" thickTop="1">
      <c r="B57" s="2121"/>
      <c r="C57" s="2121"/>
      <c r="D57" s="2121"/>
      <c r="E57" s="2121"/>
      <c r="F57" s="2121"/>
      <c r="G57" s="2121"/>
      <c r="H57" s="2121"/>
      <c r="I57" s="2121"/>
      <c r="J57" s="2121"/>
      <c r="K57" s="2121"/>
      <c r="L57" s="2121"/>
      <c r="M57" s="2121"/>
      <c r="N57" s="2121"/>
      <c r="O57" s="2121"/>
      <c r="P57" s="2121"/>
      <c r="Q57" s="2089"/>
      <c r="R57" s="2089"/>
      <c r="S57" s="2089"/>
      <c r="T57" s="2089"/>
      <c r="U57" s="2089"/>
      <c r="V57" s="2089"/>
      <c r="W57" s="2089"/>
      <c r="X57" s="2089"/>
      <c r="Y57" s="2089"/>
      <c r="Z57" s="2089"/>
      <c r="AA57" s="2089"/>
      <c r="AB57" s="2089"/>
      <c r="AC57" s="2089"/>
      <c r="AD57" s="2089"/>
      <c r="AE57" s="2089"/>
      <c r="AF57" s="2089"/>
      <c r="AG57" s="2089"/>
      <c r="AH57" s="2089"/>
      <c r="AI57" s="2089"/>
      <c r="AJ57" s="2089"/>
      <c r="AK57" s="2089"/>
      <c r="AL57" s="2089"/>
      <c r="AM57" s="2089"/>
      <c r="AN57" s="2089"/>
      <c r="AO57" s="2089"/>
      <c r="AP57" s="2089"/>
      <c r="AQ57" s="2089"/>
      <c r="AR57" s="2089"/>
      <c r="AS57" s="2089"/>
      <c r="AT57" s="2089"/>
      <c r="AU57" s="2089"/>
      <c r="AV57" s="2089"/>
      <c r="AW57" s="2089"/>
      <c r="AX57" s="2089"/>
      <c r="AY57" s="2089"/>
      <c r="AZ57" s="2089"/>
      <c r="BA57" s="2089"/>
      <c r="BB57" s="2089"/>
      <c r="BC57" s="2089"/>
      <c r="BD57" s="2089"/>
    </row>
    <row r="58" spans="2:72" ht="13.5" customHeight="1">
      <c r="B58" s="2121"/>
      <c r="C58" s="2121"/>
      <c r="D58" s="2121"/>
      <c r="E58" s="2121"/>
      <c r="F58" s="2121"/>
      <c r="G58" s="2121"/>
      <c r="H58" s="2121"/>
      <c r="I58" s="2121"/>
      <c r="J58" s="2121"/>
      <c r="K58" s="2121"/>
      <c r="L58" s="2121"/>
      <c r="M58" s="2121"/>
      <c r="N58" s="2121"/>
      <c r="O58" s="2121"/>
      <c r="P58" s="2121"/>
      <c r="Q58" s="2089"/>
      <c r="R58" s="2089"/>
      <c r="S58" s="2089"/>
      <c r="T58" s="2089"/>
      <c r="U58" s="2089"/>
      <c r="V58" s="2089"/>
      <c r="W58" s="2089"/>
      <c r="X58" s="2089"/>
      <c r="Y58" s="2089"/>
      <c r="Z58" s="2089"/>
      <c r="AA58" s="2089"/>
      <c r="AB58" s="2089"/>
      <c r="AC58" s="2089"/>
      <c r="AD58" s="2089"/>
      <c r="AE58" s="2089"/>
      <c r="AF58" s="2089"/>
      <c r="AG58" s="2089"/>
      <c r="AH58" s="2089"/>
      <c r="AI58" s="2089"/>
      <c r="AJ58" s="2089"/>
      <c r="AK58" s="2089"/>
      <c r="AL58" s="2089"/>
      <c r="AM58" s="2089"/>
      <c r="AN58" s="2089"/>
      <c r="AO58" s="2089"/>
      <c r="AP58" s="2089"/>
      <c r="AQ58" s="2089"/>
      <c r="AR58" s="2089"/>
      <c r="AS58" s="2089"/>
      <c r="AT58" s="2089"/>
      <c r="AU58" s="2089"/>
      <c r="AV58" s="2089"/>
      <c r="AW58" s="2089"/>
      <c r="AX58" s="2089"/>
      <c r="AY58" s="2089"/>
      <c r="AZ58" s="2089"/>
      <c r="BA58" s="2089"/>
      <c r="BB58" s="2089"/>
      <c r="BC58" s="2089"/>
      <c r="BD58" s="2089"/>
    </row>
    <row r="59" spans="2:72" ht="13.5" customHeight="1">
      <c r="B59" s="2122" t="s">
        <v>441</v>
      </c>
      <c r="C59" s="2121"/>
      <c r="D59" s="2121"/>
      <c r="E59" s="2121"/>
      <c r="F59" s="2121"/>
      <c r="G59" s="2121"/>
      <c r="H59" s="2121"/>
      <c r="I59" s="2121"/>
      <c r="J59" s="2121"/>
      <c r="K59" s="2121"/>
      <c r="L59" s="2121"/>
      <c r="M59" s="2121"/>
      <c r="N59" s="2121"/>
      <c r="O59" s="2121"/>
      <c r="P59" s="2121"/>
      <c r="Q59" s="2089"/>
      <c r="R59" s="2089"/>
      <c r="S59" s="2089"/>
      <c r="T59" s="2089"/>
      <c r="U59" s="2089"/>
      <c r="V59" s="2089"/>
      <c r="W59" s="2089"/>
      <c r="X59" s="2089"/>
      <c r="Y59" s="2089"/>
      <c r="Z59" s="2089"/>
      <c r="AA59" s="2089"/>
      <c r="AB59" s="2089"/>
      <c r="AC59" s="2089"/>
      <c r="AD59" s="2089"/>
      <c r="AE59" s="2089"/>
      <c r="AF59" s="2089"/>
      <c r="AG59" s="2089"/>
      <c r="AH59" s="2089"/>
      <c r="AI59" s="2089"/>
      <c r="AJ59" s="2089"/>
      <c r="AK59" s="2089"/>
      <c r="AL59" s="2089"/>
      <c r="AM59" s="2089"/>
      <c r="AN59" s="2089"/>
      <c r="AO59" s="2089"/>
      <c r="AP59" s="2089"/>
      <c r="AQ59" s="2089"/>
      <c r="AR59" s="2089"/>
      <c r="AS59" s="2089"/>
      <c r="AT59" s="2089"/>
      <c r="AU59" s="2089"/>
      <c r="AV59" s="2089"/>
      <c r="AW59" s="2089"/>
      <c r="AX59" s="2089"/>
      <c r="AY59" s="2089"/>
      <c r="AZ59" s="2089"/>
      <c r="BA59" s="2089"/>
      <c r="BB59" s="2089"/>
      <c r="BC59" s="2089"/>
      <c r="BD59" s="2089"/>
    </row>
    <row r="60" spans="2:72" ht="27" customHeight="1">
      <c r="B60" s="2123" t="s">
        <v>96</v>
      </c>
      <c r="C60" s="2124"/>
      <c r="D60" s="2124"/>
      <c r="E60" s="2124"/>
      <c r="F60" s="2124"/>
      <c r="G60" s="2124"/>
      <c r="H60" s="2124"/>
      <c r="I60" s="2124"/>
      <c r="J60" s="2124"/>
      <c r="K60" s="2124"/>
      <c r="L60" s="2124"/>
      <c r="M60" s="2124"/>
      <c r="N60" s="2124"/>
      <c r="O60" s="2124"/>
      <c r="P60" s="2125"/>
      <c r="Q60" s="2126" t="s">
        <v>435</v>
      </c>
      <c r="R60" s="2127"/>
      <c r="S60" s="2127"/>
      <c r="T60" s="2127"/>
      <c r="U60" s="2127"/>
      <c r="V60" s="2127"/>
      <c r="W60" s="2127"/>
      <c r="X60" s="2127"/>
      <c r="Y60" s="2127"/>
      <c r="Z60" s="2128"/>
      <c r="AA60" s="2127" t="s">
        <v>436</v>
      </c>
      <c r="AB60" s="2127"/>
      <c r="AC60" s="2127"/>
      <c r="AD60" s="2127"/>
      <c r="AE60" s="2127"/>
      <c r="AF60" s="2127"/>
      <c r="AG60" s="2127"/>
      <c r="AH60" s="2127"/>
      <c r="AI60" s="2127"/>
      <c r="AJ60" s="2129"/>
      <c r="AK60" s="2130"/>
      <c r="AL60" s="2130"/>
      <c r="AM60" s="2130"/>
      <c r="AN60" s="2130"/>
      <c r="AO60" s="2130"/>
      <c r="AP60" s="2130"/>
      <c r="AQ60" s="2130"/>
      <c r="AR60" s="2130"/>
      <c r="AS60" s="2130"/>
      <c r="AT60" s="2130"/>
      <c r="AU60" s="2130"/>
      <c r="AV60" s="2130"/>
      <c r="AW60" s="2130"/>
      <c r="AX60" s="2130"/>
      <c r="AY60" s="2130"/>
      <c r="AZ60" s="2130"/>
      <c r="BA60" s="2130"/>
      <c r="BB60" s="2130"/>
      <c r="BC60" s="2130"/>
      <c r="BD60" s="2130"/>
    </row>
    <row r="61" spans="2:72" ht="42" customHeight="1">
      <c r="B61" s="2131" t="s">
        <v>771</v>
      </c>
      <c r="C61" s="2132"/>
      <c r="D61" s="2132"/>
      <c r="E61" s="2132"/>
      <c r="F61" s="2132"/>
      <c r="G61" s="2132"/>
      <c r="H61" s="2132"/>
      <c r="I61" s="2132"/>
      <c r="J61" s="2132"/>
      <c r="K61" s="2132"/>
      <c r="L61" s="2132"/>
      <c r="M61" s="2132"/>
      <c r="N61" s="2132"/>
      <c r="O61" s="2132"/>
      <c r="P61" s="2133"/>
      <c r="Q61" s="2134"/>
      <c r="R61" s="2135"/>
      <c r="S61" s="2135"/>
      <c r="T61" s="2135"/>
      <c r="U61" s="2135"/>
      <c r="V61" s="2135"/>
      <c r="W61" s="2135"/>
      <c r="X61" s="2135"/>
      <c r="Y61" s="2135"/>
      <c r="Z61" s="2135"/>
      <c r="AA61" s="2135"/>
      <c r="AB61" s="2135"/>
      <c r="AC61" s="2135"/>
      <c r="AD61" s="2135"/>
      <c r="AE61" s="2135"/>
      <c r="AF61" s="2135"/>
      <c r="AG61" s="2135"/>
      <c r="AH61" s="2135"/>
      <c r="AI61" s="2135"/>
      <c r="AJ61" s="2135"/>
      <c r="AK61" s="2135"/>
      <c r="AL61" s="2135"/>
      <c r="AM61" s="2135"/>
      <c r="AN61" s="2135"/>
      <c r="AO61" s="2135"/>
      <c r="AP61" s="2135"/>
      <c r="AQ61" s="2135"/>
      <c r="AR61" s="2135"/>
      <c r="AS61" s="2135"/>
      <c r="AT61" s="2135"/>
      <c r="AU61" s="2135"/>
      <c r="AV61" s="2135"/>
      <c r="AW61" s="2135"/>
      <c r="AX61" s="2135"/>
      <c r="AY61" s="2135"/>
      <c r="AZ61" s="2135"/>
      <c r="BA61" s="2135"/>
      <c r="BB61" s="2135"/>
      <c r="BC61" s="2135"/>
      <c r="BD61" s="2136"/>
    </row>
    <row r="62" spans="2:72" s="2139" customFormat="1" ht="11.25" customHeight="1">
      <c r="B62" s="2137" t="s">
        <v>423</v>
      </c>
      <c r="C62" s="2138"/>
      <c r="D62" s="2138"/>
      <c r="E62" s="2138"/>
      <c r="F62" s="2138"/>
      <c r="G62" s="2138"/>
      <c r="H62" s="2138"/>
      <c r="I62" s="2138"/>
      <c r="J62" s="2138"/>
      <c r="K62" s="2138"/>
      <c r="L62" s="2138"/>
      <c r="M62" s="2138"/>
      <c r="N62" s="2138"/>
      <c r="O62" s="2138"/>
      <c r="P62" s="2138"/>
      <c r="Q62" s="2138"/>
      <c r="R62" s="2138"/>
      <c r="S62" s="2138"/>
      <c r="T62" s="2138"/>
      <c r="U62" s="2138"/>
      <c r="V62" s="2138"/>
      <c r="W62" s="2138"/>
      <c r="X62" s="2138"/>
      <c r="Y62" s="2138"/>
      <c r="Z62" s="2138"/>
      <c r="AA62" s="2138"/>
      <c r="AB62" s="2138"/>
      <c r="AC62" s="2138"/>
      <c r="AD62" s="2138"/>
      <c r="AE62" s="2138"/>
      <c r="AF62" s="2138"/>
      <c r="AG62" s="2138"/>
      <c r="AH62" s="2138"/>
      <c r="AI62" s="2138"/>
      <c r="AJ62" s="2138"/>
      <c r="AK62" s="2138"/>
      <c r="AL62" s="2138"/>
      <c r="AM62" s="2138"/>
      <c r="AN62" s="2138"/>
      <c r="AO62" s="2138"/>
      <c r="AP62" s="2138"/>
      <c r="AQ62" s="2138"/>
      <c r="AR62" s="2138"/>
      <c r="AS62" s="2138"/>
      <c r="AT62" s="2138"/>
      <c r="AU62" s="2138"/>
      <c r="AV62" s="2138"/>
      <c r="AW62" s="2138"/>
      <c r="AX62" s="2138"/>
      <c r="AY62" s="2138"/>
      <c r="AZ62" s="2138"/>
      <c r="BA62" s="2138"/>
      <c r="BB62" s="2138"/>
      <c r="BC62" s="2138"/>
      <c r="BD62" s="2138"/>
    </row>
    <row r="63" spans="2:72" s="2139" customFormat="1" ht="11.25" customHeight="1">
      <c r="B63" s="2137" t="s">
        <v>424</v>
      </c>
      <c r="C63" s="2138"/>
      <c r="D63" s="2138"/>
      <c r="E63" s="2138"/>
      <c r="F63" s="2138"/>
      <c r="G63" s="2138"/>
      <c r="H63" s="2138"/>
      <c r="I63" s="2138"/>
      <c r="J63" s="2138"/>
      <c r="K63" s="2138"/>
      <c r="L63" s="2138"/>
      <c r="M63" s="2138"/>
      <c r="N63" s="2138"/>
      <c r="O63" s="2138"/>
      <c r="P63" s="2138"/>
      <c r="Q63" s="2138"/>
      <c r="R63" s="2138"/>
      <c r="S63" s="2138"/>
      <c r="T63" s="2138"/>
      <c r="U63" s="2138"/>
      <c r="V63" s="2138"/>
      <c r="W63" s="2138"/>
      <c r="X63" s="2138"/>
      <c r="Y63" s="2138"/>
      <c r="Z63" s="2138"/>
      <c r="AA63" s="2138"/>
      <c r="AB63" s="2138"/>
      <c r="AC63" s="2138"/>
      <c r="AD63" s="2138"/>
      <c r="AE63" s="2138"/>
      <c r="AF63" s="2138"/>
      <c r="AG63" s="2138"/>
      <c r="AH63" s="2138"/>
      <c r="AI63" s="2138"/>
      <c r="AJ63" s="2138"/>
      <c r="AK63" s="2138"/>
      <c r="AL63" s="2138"/>
      <c r="AM63" s="2138"/>
      <c r="AN63" s="2138"/>
      <c r="AO63" s="2138"/>
      <c r="AP63" s="2138"/>
      <c r="AQ63" s="2138"/>
      <c r="AR63" s="2138"/>
      <c r="AS63" s="2138"/>
      <c r="AT63" s="2138"/>
      <c r="AU63" s="2138"/>
      <c r="AV63" s="2138"/>
      <c r="AW63" s="2138"/>
      <c r="AX63" s="2138"/>
      <c r="AY63" s="2138"/>
      <c r="AZ63" s="2138"/>
      <c r="BA63" s="2138"/>
      <c r="BB63" s="2138"/>
      <c r="BC63" s="2138"/>
      <c r="BD63" s="2138"/>
    </row>
    <row r="64" spans="2:72" s="2139" customFormat="1" ht="11.25" customHeight="1">
      <c r="B64" s="2137" t="s">
        <v>440</v>
      </c>
      <c r="C64" s="2137"/>
      <c r="BE64" s="2137"/>
      <c r="BF64" s="2137"/>
      <c r="BG64" s="2137"/>
      <c r="BH64" s="2137"/>
      <c r="BI64" s="2137"/>
      <c r="BJ64" s="2140"/>
      <c r="BK64" s="2137"/>
      <c r="BL64" s="2137"/>
      <c r="BM64" s="2137"/>
      <c r="BN64" s="2137"/>
      <c r="BO64" s="2137"/>
      <c r="BP64" s="2137"/>
      <c r="BQ64" s="2137"/>
      <c r="BR64" s="2140"/>
      <c r="BS64" s="2137"/>
      <c r="BT64" s="2137"/>
    </row>
    <row r="65" spans="2:72" s="2139" customFormat="1" ht="11.25" customHeight="1">
      <c r="B65" s="2137"/>
      <c r="C65" s="2137"/>
      <c r="BE65" s="2137"/>
      <c r="BF65" s="2137"/>
      <c r="BG65" s="2140"/>
      <c r="BH65" s="2137"/>
      <c r="BI65" s="2137"/>
      <c r="BJ65" s="2137"/>
      <c r="BK65" s="2137"/>
      <c r="BL65" s="2137"/>
      <c r="BM65" s="2137"/>
      <c r="BN65" s="2137"/>
      <c r="BO65" s="2140"/>
      <c r="BP65" s="2137"/>
      <c r="BQ65" s="2137"/>
    </row>
    <row r="66" spans="2:72" s="2141" customFormat="1" ht="12">
      <c r="C66" s="2142"/>
      <c r="BE66" s="2142"/>
      <c r="BF66" s="2142"/>
      <c r="BG66" s="2142"/>
      <c r="BH66" s="2142"/>
      <c r="BI66" s="2142"/>
      <c r="BJ66" s="2143"/>
      <c r="BK66" s="2142"/>
      <c r="BL66" s="2142"/>
      <c r="BM66" s="2142"/>
      <c r="BN66" s="2142"/>
      <c r="BO66" s="2142"/>
      <c r="BP66" s="2142"/>
      <c r="BQ66" s="2142"/>
      <c r="BR66" s="2143"/>
      <c r="BS66" s="2142"/>
      <c r="BT66" s="2142"/>
    </row>
    <row r="67" spans="2:72" s="2141" customFormat="1" ht="12">
      <c r="C67" s="2142"/>
      <c r="BE67" s="2142"/>
      <c r="BF67" s="2142"/>
      <c r="BG67" s="2142"/>
      <c r="BH67" s="2142"/>
      <c r="BI67" s="2142"/>
      <c r="BJ67" s="2143"/>
      <c r="BK67" s="2142"/>
      <c r="BL67" s="2142"/>
      <c r="BM67" s="2142"/>
      <c r="BN67" s="2142"/>
      <c r="BO67" s="2142"/>
      <c r="BP67" s="2142"/>
      <c r="BQ67" s="2142"/>
      <c r="BR67" s="2143"/>
      <c r="BS67" s="2142"/>
      <c r="BT67" s="2142"/>
    </row>
    <row r="68" spans="2:72" s="2141" customFormat="1" ht="12">
      <c r="C68" s="2142"/>
      <c r="BE68" s="2142"/>
      <c r="BF68" s="2142"/>
      <c r="BG68" s="2142"/>
      <c r="BH68" s="2142"/>
      <c r="BI68" s="2142"/>
      <c r="BJ68" s="2143"/>
      <c r="BK68" s="2142"/>
      <c r="BL68" s="2142"/>
      <c r="BM68" s="2142"/>
      <c r="BN68" s="2142"/>
      <c r="BO68" s="2142"/>
      <c r="BP68" s="2142"/>
      <c r="BQ68" s="2142"/>
      <c r="BR68" s="2143"/>
      <c r="BS68" s="2142"/>
      <c r="BT68" s="2142"/>
    </row>
    <row r="69" spans="2:72" s="2141" customFormat="1" ht="12">
      <c r="C69" s="2142"/>
      <c r="D69" s="2142"/>
      <c r="E69" s="2142"/>
      <c r="F69" s="2142"/>
      <c r="G69" s="2142"/>
      <c r="H69" s="2142"/>
      <c r="I69" s="2142"/>
      <c r="J69" s="2142"/>
      <c r="K69" s="2142"/>
      <c r="L69" s="2142"/>
      <c r="BE69" s="2142"/>
      <c r="BF69" s="2142"/>
      <c r="BG69" s="2142"/>
      <c r="BH69" s="2142"/>
      <c r="BI69" s="2142"/>
      <c r="BJ69" s="2143"/>
      <c r="BK69" s="2142"/>
      <c r="BL69" s="2142"/>
      <c r="BM69" s="2142"/>
      <c r="BN69" s="2142"/>
      <c r="BO69" s="2142"/>
      <c r="BP69" s="2142"/>
      <c r="BQ69" s="2142"/>
      <c r="BR69" s="2143"/>
      <c r="BS69" s="2142"/>
      <c r="BT69" s="2142"/>
    </row>
    <row r="70" spans="2:72" s="2141" customFormat="1" ht="12">
      <c r="C70" s="2142"/>
      <c r="D70" s="2142"/>
      <c r="E70" s="2142"/>
      <c r="F70" s="2142"/>
      <c r="G70" s="2142"/>
      <c r="H70" s="2142"/>
      <c r="I70" s="2142"/>
      <c r="J70" s="2142"/>
      <c r="K70" s="2142"/>
      <c r="L70" s="2142"/>
      <c r="BE70" s="2142"/>
      <c r="BF70" s="2142"/>
      <c r="BG70" s="2142"/>
      <c r="BH70" s="2142"/>
      <c r="BI70" s="2142"/>
      <c r="BJ70" s="2143"/>
      <c r="BK70" s="2142"/>
      <c r="BL70" s="2142"/>
      <c r="BM70" s="2142"/>
      <c r="BN70" s="2142"/>
      <c r="BO70" s="2142"/>
      <c r="BP70" s="2142"/>
      <c r="BQ70" s="2142"/>
      <c r="BR70" s="2143"/>
      <c r="BS70" s="2142"/>
      <c r="BT70" s="2142"/>
    </row>
    <row r="71" spans="2:72" s="2141" customFormat="1" ht="12">
      <c r="C71" s="2142"/>
      <c r="D71" s="2142"/>
      <c r="E71" s="2142"/>
      <c r="F71" s="2142"/>
      <c r="G71" s="2142"/>
      <c r="H71" s="2142"/>
      <c r="I71" s="2142"/>
      <c r="J71" s="2142"/>
      <c r="K71" s="2142"/>
      <c r="L71" s="2142"/>
      <c r="BE71" s="2142"/>
      <c r="BF71" s="2142"/>
      <c r="BG71" s="2142"/>
      <c r="BH71" s="2142"/>
      <c r="BI71" s="2142"/>
      <c r="BJ71" s="2143"/>
      <c r="BK71" s="2142"/>
      <c r="BL71" s="2142"/>
      <c r="BM71" s="2142"/>
      <c r="BN71" s="2142"/>
      <c r="BO71" s="2142"/>
      <c r="BP71" s="2142"/>
      <c r="BQ71" s="2142"/>
      <c r="BR71" s="2143"/>
      <c r="BS71" s="2142"/>
      <c r="BT71" s="2142"/>
    </row>
    <row r="72" spans="2:72" s="2141" customFormat="1" ht="12">
      <c r="C72" s="2142"/>
      <c r="D72" s="2142"/>
      <c r="E72" s="2142"/>
      <c r="F72" s="2142"/>
      <c r="G72" s="2142"/>
      <c r="H72" s="2142"/>
      <c r="I72" s="2142"/>
      <c r="J72" s="2142"/>
      <c r="K72" s="2142"/>
      <c r="L72" s="2142"/>
      <c r="BE72" s="2142"/>
      <c r="BF72" s="2142"/>
      <c r="BG72" s="2142"/>
      <c r="BH72" s="2142"/>
      <c r="BI72" s="2142"/>
      <c r="BJ72" s="2143"/>
      <c r="BK72" s="2142"/>
      <c r="BL72" s="2142"/>
      <c r="BM72" s="2142"/>
      <c r="BN72" s="2142"/>
      <c r="BO72" s="2142"/>
      <c r="BP72" s="2142"/>
      <c r="BQ72" s="2142"/>
      <c r="BR72" s="2143"/>
      <c r="BS72" s="2142"/>
      <c r="BT72" s="2142"/>
    </row>
    <row r="73" spans="2:72" s="2141" customFormat="1" ht="12">
      <c r="B73" s="2142"/>
      <c r="C73" s="2142"/>
      <c r="D73" s="2142"/>
      <c r="E73" s="2142"/>
      <c r="F73" s="2142"/>
      <c r="G73" s="2142"/>
      <c r="H73" s="2142"/>
      <c r="I73" s="2142"/>
      <c r="J73" s="2142"/>
      <c r="K73" s="2142"/>
      <c r="L73" s="2142"/>
      <c r="M73" s="2142"/>
      <c r="N73" s="2142"/>
      <c r="O73" s="2142"/>
      <c r="P73" s="2142"/>
      <c r="Q73" s="2142"/>
      <c r="R73" s="2142"/>
      <c r="S73" s="2142"/>
      <c r="T73" s="2142"/>
      <c r="U73" s="2142"/>
      <c r="V73" s="2142"/>
      <c r="W73" s="2142"/>
      <c r="X73" s="2142"/>
      <c r="Y73" s="2142"/>
      <c r="Z73" s="2142"/>
      <c r="AA73" s="2142"/>
      <c r="AB73" s="2142"/>
      <c r="AC73" s="2142"/>
      <c r="AD73" s="2142"/>
      <c r="AE73" s="2142"/>
      <c r="AF73" s="2142"/>
      <c r="AG73" s="2142"/>
      <c r="AH73" s="2142"/>
      <c r="AI73" s="2142"/>
      <c r="AJ73" s="2142"/>
      <c r="AK73" s="2142"/>
      <c r="AL73" s="2142"/>
      <c r="AM73" s="2142"/>
      <c r="AN73" s="2142"/>
      <c r="AO73" s="2142"/>
      <c r="AP73" s="2142"/>
      <c r="AQ73" s="2142"/>
      <c r="AR73" s="2142"/>
      <c r="AS73" s="2142"/>
      <c r="AT73" s="2142"/>
      <c r="AU73" s="2142"/>
      <c r="AV73" s="2142"/>
      <c r="AW73" s="2142"/>
      <c r="AX73" s="2142"/>
      <c r="AY73" s="2142"/>
      <c r="AZ73" s="2142"/>
      <c r="BA73" s="2142"/>
      <c r="BB73" s="2142"/>
      <c r="BC73" s="2142"/>
      <c r="BD73" s="2142"/>
    </row>
    <row r="74" spans="2:72" s="2141" customFormat="1" ht="12">
      <c r="B74" s="2142"/>
      <c r="C74" s="2142"/>
      <c r="D74" s="2142"/>
      <c r="E74" s="2142"/>
      <c r="F74" s="2142"/>
      <c r="G74" s="2142"/>
      <c r="H74" s="2142"/>
      <c r="I74" s="2142"/>
      <c r="J74" s="2142"/>
      <c r="K74" s="2142"/>
      <c r="L74" s="2142"/>
      <c r="M74" s="2142"/>
      <c r="N74" s="2142"/>
      <c r="O74" s="2142"/>
      <c r="P74" s="2142"/>
      <c r="Q74" s="2142"/>
      <c r="R74" s="2142"/>
      <c r="S74" s="2142"/>
      <c r="T74" s="2142"/>
      <c r="U74" s="2142"/>
      <c r="V74" s="2142"/>
      <c r="W74" s="2142"/>
      <c r="X74" s="2142"/>
      <c r="Y74" s="2142"/>
      <c r="Z74" s="2142"/>
      <c r="AA74" s="2142"/>
      <c r="AB74" s="2142"/>
      <c r="AC74" s="2142"/>
      <c r="AD74" s="2142"/>
      <c r="AE74" s="2142"/>
      <c r="AF74" s="2142"/>
      <c r="AG74" s="2142"/>
      <c r="AH74" s="2142"/>
      <c r="AI74" s="2142"/>
      <c r="AJ74" s="2142"/>
      <c r="AK74" s="2142"/>
      <c r="AL74" s="2142"/>
      <c r="AM74" s="2142"/>
      <c r="AN74" s="2142"/>
      <c r="AO74" s="2142"/>
      <c r="AP74" s="2142"/>
      <c r="AQ74" s="2142"/>
      <c r="AR74" s="2142"/>
      <c r="AS74" s="2142"/>
      <c r="AT74" s="2142"/>
      <c r="AU74" s="2142"/>
      <c r="AV74" s="2142"/>
      <c r="AW74" s="2142"/>
      <c r="AX74" s="2142"/>
      <c r="AY74" s="2142"/>
      <c r="AZ74" s="2142"/>
      <c r="BA74" s="2142"/>
      <c r="BB74" s="2142"/>
      <c r="BC74" s="2142"/>
      <c r="BD74" s="2142"/>
    </row>
    <row r="75" spans="2:72" s="2141" customFormat="1" ht="12">
      <c r="B75" s="2142"/>
      <c r="C75" s="2142"/>
      <c r="D75" s="2142"/>
      <c r="E75" s="2142"/>
      <c r="F75" s="2142"/>
      <c r="G75" s="2142"/>
      <c r="H75" s="2142"/>
      <c r="I75" s="2142"/>
      <c r="J75" s="2142"/>
      <c r="K75" s="2142"/>
      <c r="L75" s="2142"/>
      <c r="M75" s="2142"/>
      <c r="N75" s="2142"/>
      <c r="O75" s="2142"/>
      <c r="P75" s="2142"/>
      <c r="Q75" s="2142"/>
      <c r="R75" s="2142"/>
      <c r="S75" s="2142"/>
      <c r="T75" s="2142"/>
      <c r="U75" s="2142"/>
      <c r="V75" s="2142"/>
      <c r="W75" s="2142"/>
      <c r="X75" s="2142"/>
      <c r="Y75" s="2142"/>
      <c r="Z75" s="2142"/>
      <c r="AA75" s="2142"/>
      <c r="AB75" s="2142"/>
      <c r="AC75" s="2142"/>
      <c r="AD75" s="2142"/>
      <c r="AE75" s="2142"/>
      <c r="AF75" s="2142"/>
      <c r="AG75" s="2142"/>
      <c r="AH75" s="2142"/>
      <c r="AI75" s="2142"/>
      <c r="AJ75" s="2142"/>
      <c r="AK75" s="2142"/>
      <c r="AL75" s="2142"/>
      <c r="AM75" s="2142"/>
      <c r="AN75" s="2142"/>
      <c r="AO75" s="2142"/>
      <c r="AP75" s="2142"/>
      <c r="AQ75" s="2142"/>
      <c r="AR75" s="2142"/>
      <c r="AS75" s="2142"/>
      <c r="AT75" s="2142"/>
      <c r="AU75" s="2142"/>
      <c r="AV75" s="2142"/>
      <c r="AW75" s="2142"/>
      <c r="AX75" s="2142"/>
      <c r="AY75" s="2142"/>
      <c r="AZ75" s="2142"/>
      <c r="BA75" s="2142"/>
      <c r="BB75" s="2142"/>
      <c r="BC75" s="2142"/>
      <c r="BD75" s="2142"/>
    </row>
    <row r="76" spans="2:72" s="2141" customFormat="1" ht="1.5" customHeight="1">
      <c r="B76" s="2142"/>
      <c r="C76" s="2142"/>
      <c r="D76" s="2142"/>
      <c r="E76" s="2142"/>
      <c r="F76" s="2142"/>
      <c r="G76" s="2142"/>
      <c r="H76" s="2142"/>
      <c r="I76" s="2142"/>
      <c r="J76" s="2142"/>
      <c r="K76" s="2142"/>
      <c r="L76" s="2142"/>
      <c r="M76" s="2142"/>
      <c r="N76" s="2142"/>
      <c r="O76" s="2142"/>
      <c r="P76" s="2142"/>
      <c r="Q76" s="2142"/>
      <c r="R76" s="2142"/>
      <c r="S76" s="2142"/>
      <c r="T76" s="2142"/>
      <c r="U76" s="2142"/>
      <c r="V76" s="2142"/>
      <c r="W76" s="2142"/>
      <c r="X76" s="2142"/>
      <c r="Y76" s="2142"/>
      <c r="Z76" s="2142"/>
      <c r="AA76" s="2142"/>
      <c r="AB76" s="2142"/>
      <c r="AC76" s="2142"/>
      <c r="AD76" s="2142"/>
      <c r="AE76" s="2142"/>
      <c r="AF76" s="2142"/>
      <c r="AG76" s="2142"/>
      <c r="AH76" s="2142"/>
      <c r="AI76" s="2142"/>
      <c r="AJ76" s="2142"/>
      <c r="AK76" s="2142"/>
      <c r="AL76" s="2142"/>
      <c r="AM76" s="2142"/>
      <c r="AN76" s="2142"/>
      <c r="AO76" s="2142"/>
      <c r="AP76" s="2142"/>
      <c r="AQ76" s="2142"/>
      <c r="AR76" s="2142"/>
      <c r="AS76" s="2142"/>
      <c r="AT76" s="2142"/>
      <c r="AU76" s="2142"/>
      <c r="AV76" s="2142"/>
      <c r="AW76" s="2142"/>
      <c r="AX76" s="2142"/>
      <c r="AY76" s="2142"/>
      <c r="AZ76" s="2142"/>
      <c r="BA76" s="2142"/>
      <c r="BB76" s="2142"/>
      <c r="BC76" s="2142"/>
      <c r="BD76" s="2142"/>
    </row>
  </sheetData>
  <mergeCells count="146">
    <mergeCell ref="AA60:AJ60"/>
    <mergeCell ref="B61:P61"/>
    <mergeCell ref="Q61:BD61"/>
    <mergeCell ref="B52:P52"/>
    <mergeCell ref="B53:P53"/>
    <mergeCell ref="Q52:Z52"/>
    <mergeCell ref="AA52:AJ52"/>
    <mergeCell ref="AK52:AT52"/>
    <mergeCell ref="AU52:BD52"/>
    <mergeCell ref="B56:P56"/>
    <mergeCell ref="B54:P54"/>
    <mergeCell ref="Q54:Z54"/>
    <mergeCell ref="AA54:AJ54"/>
    <mergeCell ref="AK54:AT54"/>
    <mergeCell ref="AU54:BD54"/>
    <mergeCell ref="Q60:Z60"/>
    <mergeCell ref="Q56:Z56"/>
    <mergeCell ref="AA56:AJ56"/>
    <mergeCell ref="AK56:AT56"/>
    <mergeCell ref="AU56:BD56"/>
    <mergeCell ref="AY53:AZ53"/>
    <mergeCell ref="BB53:BC53"/>
    <mergeCell ref="B60:P60"/>
    <mergeCell ref="B55:P55"/>
    <mergeCell ref="AU14:AV14"/>
    <mergeCell ref="B39:H44"/>
    <mergeCell ref="Q35:Z36"/>
    <mergeCell ref="Q37:Z38"/>
    <mergeCell ref="AA33:AJ34"/>
    <mergeCell ref="Q55:Z55"/>
    <mergeCell ref="AA55:AJ55"/>
    <mergeCell ref="AK55:AT55"/>
    <mergeCell ref="AU55:BD55"/>
    <mergeCell ref="Q53:R53"/>
    <mergeCell ref="U53:V53"/>
    <mergeCell ref="X53:Y53"/>
    <mergeCell ref="AA53:AB53"/>
    <mergeCell ref="AE53:AF53"/>
    <mergeCell ref="AH53:AI53"/>
    <mergeCell ref="AK53:AL53"/>
    <mergeCell ref="AO53:AP53"/>
    <mergeCell ref="AR53:AS53"/>
    <mergeCell ref="AU53:AV53"/>
    <mergeCell ref="Q14:R14"/>
    <mergeCell ref="X14:Y14"/>
    <mergeCell ref="U14:V14"/>
    <mergeCell ref="AA14:AB14"/>
    <mergeCell ref="AE14:AF14"/>
    <mergeCell ref="AH14:AI14"/>
    <mergeCell ref="AK14:AL14"/>
    <mergeCell ref="AO14:AP14"/>
    <mergeCell ref="AR14:AS14"/>
    <mergeCell ref="B45:H45"/>
    <mergeCell ref="I45:BD45"/>
    <mergeCell ref="Q33:Z34"/>
    <mergeCell ref="AK37:AT38"/>
    <mergeCell ref="AU37:BD38"/>
    <mergeCell ref="Q39:Z40"/>
    <mergeCell ref="Q41:Z42"/>
    <mergeCell ref="Q43:Z44"/>
    <mergeCell ref="AA39:AJ40"/>
    <mergeCell ref="AK39:AT40"/>
    <mergeCell ref="AU39:BD40"/>
    <mergeCell ref="AA41:AJ42"/>
    <mergeCell ref="AK41:AT42"/>
    <mergeCell ref="AU41:BD42"/>
    <mergeCell ref="AA43:AJ44"/>
    <mergeCell ref="AA35:AJ36"/>
    <mergeCell ref="AK35:AT36"/>
    <mergeCell ref="AU35:BD36"/>
    <mergeCell ref="AA37:AJ38"/>
    <mergeCell ref="AK43:AT44"/>
    <mergeCell ref="AU43:BD44"/>
    <mergeCell ref="I39:P40"/>
    <mergeCell ref="I41:P42"/>
    <mergeCell ref="I43:P44"/>
    <mergeCell ref="AU29:BD30"/>
    <mergeCell ref="AA31:AJ32"/>
    <mergeCell ref="AK31:AT32"/>
    <mergeCell ref="AU31:BD32"/>
    <mergeCell ref="B27:H32"/>
    <mergeCell ref="I27:P28"/>
    <mergeCell ref="I29:P30"/>
    <mergeCell ref="I31:P32"/>
    <mergeCell ref="B33:H38"/>
    <mergeCell ref="I33:P34"/>
    <mergeCell ref="I35:P36"/>
    <mergeCell ref="I37:P38"/>
    <mergeCell ref="Q27:Z28"/>
    <mergeCell ref="Q29:Z30"/>
    <mergeCell ref="Q31:Z32"/>
    <mergeCell ref="AA27:AJ28"/>
    <mergeCell ref="AK27:AT28"/>
    <mergeCell ref="AU27:BD28"/>
    <mergeCell ref="AA29:AJ30"/>
    <mergeCell ref="AK29:AT30"/>
    <mergeCell ref="AK33:AT34"/>
    <mergeCell ref="AU33:BD34"/>
    <mergeCell ref="AA25:AJ26"/>
    <mergeCell ref="AK25:AT26"/>
    <mergeCell ref="AU25:BD26"/>
    <mergeCell ref="Q23:Z24"/>
    <mergeCell ref="B8:G9"/>
    <mergeCell ref="H8:BD9"/>
    <mergeCell ref="Q21:Z22"/>
    <mergeCell ref="B21:H26"/>
    <mergeCell ref="I21:P22"/>
    <mergeCell ref="I23:P24"/>
    <mergeCell ref="I25:P26"/>
    <mergeCell ref="Q25:Z26"/>
    <mergeCell ref="AA21:AJ22"/>
    <mergeCell ref="AK21:AT22"/>
    <mergeCell ref="AU21:BD22"/>
    <mergeCell ref="I17:P18"/>
    <mergeCell ref="Q19:Z20"/>
    <mergeCell ref="Q17:Z18"/>
    <mergeCell ref="Q15:Z16"/>
    <mergeCell ref="AU19:BD20"/>
    <mergeCell ref="AU17:BD18"/>
    <mergeCell ref="AU15:BD16"/>
    <mergeCell ref="AK19:AT20"/>
    <mergeCell ref="AK17:AT18"/>
    <mergeCell ref="B4:BD4"/>
    <mergeCell ref="B5:BD5"/>
    <mergeCell ref="Q12:Z12"/>
    <mergeCell ref="AA12:BD12"/>
    <mergeCell ref="Q13:Z13"/>
    <mergeCell ref="AA13:AJ13"/>
    <mergeCell ref="AK13:AT13"/>
    <mergeCell ref="AU13:BD13"/>
    <mergeCell ref="AA23:AJ24"/>
    <mergeCell ref="AK23:AT24"/>
    <mergeCell ref="AU23:BD24"/>
    <mergeCell ref="AK15:AT16"/>
    <mergeCell ref="AA19:AJ20"/>
    <mergeCell ref="AA17:AJ18"/>
    <mergeCell ref="AA15:AJ16"/>
    <mergeCell ref="B12:H14"/>
    <mergeCell ref="I12:P12"/>
    <mergeCell ref="I13:P13"/>
    <mergeCell ref="I14:P14"/>
    <mergeCell ref="B15:H20"/>
    <mergeCell ref="I19:P20"/>
    <mergeCell ref="I15:P16"/>
    <mergeCell ref="AY14:AZ14"/>
    <mergeCell ref="BB14:BC14"/>
  </mergeCells>
  <phoneticPr fontId="10"/>
  <dataValidations count="2">
    <dataValidation type="list" allowBlank="1" showInputMessage="1" showErrorMessage="1" sqref="U14:V14 AE14:AF14 AO14:AP14 AY14:AZ14">
      <formula1>"1,2,3,4,5,6,7,8,9,10,11,12"</formula1>
    </dataValidation>
    <dataValidation type="list" allowBlank="1" showInputMessage="1" showErrorMessage="1" sqref="X14:Y14 AH14:AI14 AR14:AS14 BB14:BC14">
      <formula1>"1,2,3,4,5,6,7,8,9,10,11,12,13,14,15,16,17,18,19,20,21,22,23,24,25,26,27,28,29,30,31"</formula1>
    </dataValidation>
  </dataValidations>
  <pageMargins left="0.78740157480314965" right="0.19685039370078741" top="0.59055118110236227" bottom="0.59055118110236227" header="0.59055118110236227" footer="0.47244094488188981"/>
  <pageSetup paperSize="9" scale="83" firstPageNumber="42" orientation="portrait" useFirstPageNumber="1" r:id="rId1"/>
  <headerFooter alignWithMargins="0"/>
  <colBreaks count="1" manualBreakCount="1">
    <brk id="57"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18</xdr:col>
                    <xdr:colOff>104775</xdr:colOff>
                    <xdr:row>59</xdr:row>
                    <xdr:rowOff>76200</xdr:rowOff>
                  </from>
                  <to>
                    <xdr:col>20</xdr:col>
                    <xdr:colOff>9525</xdr:colOff>
                    <xdr:row>59</xdr:row>
                    <xdr:rowOff>295275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28</xdr:col>
                    <xdr:colOff>114300</xdr:colOff>
                    <xdr:row>59</xdr:row>
                    <xdr:rowOff>66675</xdr:rowOff>
                  </from>
                  <to>
                    <xdr:col>30</xdr:col>
                    <xdr:colOff>19050</xdr:colOff>
                    <xdr:row>59</xdr:row>
                    <xdr:rowOff>295275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BS43"/>
  <sheetViews>
    <sheetView showGridLines="0" view="pageBreakPreview" zoomScale="85" zoomScaleNormal="100" zoomScaleSheetLayoutView="85" workbookViewId="0">
      <selection activeCell="C5" sqref="C5:D6"/>
    </sheetView>
  </sheetViews>
  <sheetFormatPr defaultColWidth="9" defaultRowHeight="13.5"/>
  <cols>
    <col min="1" max="37" width="2" style="4" customWidth="1"/>
    <col min="38" max="42" width="3" style="4" customWidth="1"/>
    <col min="43" max="51" width="2" style="4" customWidth="1"/>
    <col min="52" max="16384" width="9" style="4"/>
  </cols>
  <sheetData>
    <row r="1" spans="1:71">
      <c r="C1" s="4" t="s">
        <v>365</v>
      </c>
    </row>
    <row r="3" spans="1:71">
      <c r="AR3" s="2144"/>
    </row>
    <row r="4" spans="1:71" s="227" customFormat="1" ht="13.5" customHeight="1">
      <c r="A4" s="2145"/>
      <c r="B4" s="7"/>
      <c r="C4" s="2146" t="s">
        <v>773</v>
      </c>
      <c r="D4" s="2147"/>
      <c r="E4" s="2147"/>
      <c r="F4" s="2147"/>
      <c r="G4" s="2147"/>
      <c r="H4" s="2147"/>
      <c r="I4" s="2147"/>
      <c r="J4" s="2147"/>
      <c r="K4" s="2147"/>
      <c r="L4" s="2147"/>
      <c r="M4" s="2147"/>
      <c r="N4" s="2147"/>
      <c r="O4" s="2147"/>
      <c r="P4" s="2148"/>
      <c r="Q4" s="2149"/>
      <c r="R4" s="2149"/>
      <c r="S4" s="2149"/>
      <c r="T4" s="2149"/>
      <c r="U4" s="2149"/>
      <c r="V4" s="2150"/>
      <c r="W4" s="2150"/>
      <c r="X4" s="2150"/>
      <c r="Y4" s="2150"/>
      <c r="Z4" s="2150"/>
      <c r="AA4" s="2151"/>
      <c r="AB4" s="2151"/>
      <c r="AC4" s="2151"/>
      <c r="AD4" s="2151"/>
      <c r="AE4" s="2151"/>
      <c r="AF4" s="2151"/>
      <c r="AG4" s="2151"/>
      <c r="AH4" s="2151"/>
      <c r="AI4" s="2151"/>
      <c r="AJ4" s="2151"/>
      <c r="AK4" s="2151"/>
      <c r="AL4" s="2151"/>
      <c r="AM4" s="2151"/>
      <c r="AN4" s="2151"/>
      <c r="AO4" s="2151"/>
      <c r="AP4" s="2151"/>
      <c r="AQ4" s="2151"/>
      <c r="AR4" s="2151"/>
    </row>
    <row r="5" spans="1:71" s="227" customFormat="1" ht="13.5" customHeight="1">
      <c r="A5" s="2145"/>
      <c r="B5" s="7"/>
      <c r="C5" s="2152"/>
      <c r="D5" s="2153"/>
      <c r="E5" s="2154"/>
      <c r="F5" s="2153"/>
      <c r="G5" s="2154"/>
      <c r="H5" s="2153"/>
      <c r="I5" s="2154"/>
      <c r="J5" s="2153"/>
      <c r="K5" s="2154"/>
      <c r="L5" s="2153"/>
      <c r="M5" s="2154"/>
      <c r="N5" s="2153"/>
      <c r="O5" s="2154"/>
      <c r="P5" s="2155"/>
      <c r="Q5" s="7"/>
      <c r="R5" s="2149"/>
      <c r="S5" s="2149"/>
      <c r="T5" s="2149"/>
      <c r="U5" s="2149"/>
      <c r="V5" s="2156"/>
      <c r="W5" s="2156"/>
      <c r="X5" s="2156"/>
      <c r="Y5" s="2156"/>
      <c r="Z5" s="2156"/>
      <c r="AA5" s="2157"/>
      <c r="AB5" s="2158"/>
      <c r="AC5" s="2158"/>
      <c r="AD5" s="2158"/>
      <c r="AE5" s="2158"/>
      <c r="AF5" s="2158"/>
      <c r="AG5" s="2158"/>
      <c r="AH5" s="2158"/>
      <c r="AI5" s="2158"/>
      <c r="AJ5" s="2158"/>
      <c r="AK5" s="2158"/>
      <c r="AL5" s="2158"/>
      <c r="AM5" s="2158"/>
      <c r="AN5" s="2158"/>
      <c r="AO5" s="2158"/>
      <c r="AP5" s="2158"/>
      <c r="AQ5" s="2158"/>
      <c r="AR5" s="2158"/>
    </row>
    <row r="6" spans="1:71" s="227" customFormat="1" ht="13.5" customHeight="1">
      <c r="A6" s="7"/>
      <c r="B6" s="7"/>
      <c r="C6" s="2159"/>
      <c r="D6" s="2160"/>
      <c r="E6" s="2161"/>
      <c r="F6" s="2160"/>
      <c r="G6" s="2161"/>
      <c r="H6" s="2160"/>
      <c r="I6" s="2161"/>
      <c r="J6" s="2160"/>
      <c r="K6" s="2161"/>
      <c r="L6" s="2160"/>
      <c r="M6" s="2161"/>
      <c r="N6" s="2160"/>
      <c r="O6" s="2161"/>
      <c r="P6" s="2162"/>
      <c r="Q6" s="7"/>
      <c r="R6" s="2163"/>
      <c r="S6" s="2163"/>
      <c r="T6" s="2163"/>
      <c r="U6" s="2163"/>
      <c r="V6" s="234"/>
      <c r="W6" s="234"/>
      <c r="X6" s="234"/>
      <c r="Y6" s="234"/>
      <c r="Z6" s="234"/>
      <c r="AA6" s="2158"/>
      <c r="AB6" s="2158"/>
      <c r="AC6" s="2158"/>
      <c r="AD6" s="2158"/>
      <c r="AE6" s="2158"/>
      <c r="AF6" s="2158"/>
      <c r="AG6" s="2158"/>
      <c r="AH6" s="2158"/>
      <c r="AI6" s="2158"/>
      <c r="AJ6" s="2164"/>
      <c r="AK6" s="2158"/>
      <c r="AL6" s="2158"/>
      <c r="AM6" s="2158"/>
      <c r="AN6" s="2158"/>
      <c r="AO6" s="2158"/>
      <c r="AP6" s="2158"/>
      <c r="AQ6" s="2158"/>
      <c r="AR6" s="2164"/>
    </row>
    <row r="7" spans="1:71" s="227" customFormat="1" ht="15.75" customHeight="1">
      <c r="A7" s="2165"/>
      <c r="B7" s="2165"/>
      <c r="C7" s="2165"/>
      <c r="D7" s="2165"/>
      <c r="E7" s="2165"/>
      <c r="F7" s="2165"/>
      <c r="G7" s="2165"/>
      <c r="H7" s="2165"/>
      <c r="I7" s="2165"/>
      <c r="J7" s="2165"/>
      <c r="K7" s="2165"/>
      <c r="L7" s="2165"/>
      <c r="M7" s="2165"/>
      <c r="N7" s="2165"/>
      <c r="O7" s="2166"/>
      <c r="P7" s="234"/>
      <c r="Q7" s="234"/>
      <c r="R7" s="234"/>
      <c r="S7" s="234"/>
      <c r="T7" s="234"/>
      <c r="U7" s="234"/>
      <c r="V7" s="234"/>
      <c r="W7" s="234"/>
      <c r="X7" s="234"/>
      <c r="Y7" s="234"/>
      <c r="Z7" s="234"/>
      <c r="AA7" s="2158"/>
      <c r="AB7" s="2158"/>
      <c r="AC7" s="2158"/>
      <c r="AD7" s="2158"/>
      <c r="AE7" s="2158"/>
      <c r="AF7" s="2158"/>
      <c r="AG7" s="2158"/>
      <c r="AH7" s="2158"/>
      <c r="AI7" s="2158"/>
      <c r="AJ7" s="2164"/>
      <c r="AK7" s="2158"/>
      <c r="AL7" s="2158"/>
      <c r="AM7" s="2158"/>
      <c r="AN7" s="2158"/>
      <c r="AO7" s="2158"/>
      <c r="AP7" s="2158"/>
      <c r="AQ7" s="2158"/>
      <c r="AR7" s="2164"/>
    </row>
    <row r="8" spans="1:71" s="227" customFormat="1" ht="15.75" customHeight="1">
      <c r="A8" s="2165"/>
      <c r="B8" s="2165"/>
      <c r="C8" s="2165"/>
      <c r="D8" s="2165"/>
      <c r="E8" s="2165"/>
      <c r="F8" s="2165"/>
      <c r="G8" s="2165"/>
      <c r="H8" s="2165"/>
      <c r="I8" s="2165"/>
      <c r="J8" s="2165"/>
      <c r="K8" s="2165"/>
      <c r="L8" s="2165"/>
      <c r="M8" s="2165"/>
      <c r="N8" s="2165"/>
      <c r="P8" s="234"/>
      <c r="Q8" s="234"/>
      <c r="R8" s="234"/>
      <c r="S8" s="234"/>
      <c r="T8" s="234"/>
      <c r="U8" s="234"/>
      <c r="V8" s="234"/>
      <c r="W8" s="234"/>
      <c r="X8" s="234"/>
      <c r="Y8" s="234"/>
      <c r="Z8" s="234"/>
      <c r="AA8" s="2158"/>
      <c r="AB8" s="2158"/>
      <c r="AC8" s="2158"/>
      <c r="AD8" s="2158"/>
      <c r="AE8" s="2158"/>
      <c r="AF8" s="2158"/>
      <c r="AG8" s="2158"/>
      <c r="AH8" s="2158"/>
      <c r="AI8" s="2158"/>
      <c r="AJ8" s="2158"/>
      <c r="AK8" s="2158"/>
      <c r="AL8" s="2158"/>
      <c r="AM8" s="2158"/>
      <c r="AN8" s="2158"/>
      <c r="AO8" s="2158"/>
      <c r="AP8" s="2158"/>
      <c r="AQ8" s="2158"/>
      <c r="AR8" s="2158"/>
    </row>
    <row r="9" spans="1:71" s="2169" customFormat="1" ht="21" customHeight="1">
      <c r="A9" s="2167"/>
      <c r="B9" s="1854" t="s">
        <v>772</v>
      </c>
      <c r="C9" s="1854"/>
      <c r="D9" s="1854"/>
      <c r="E9" s="1854"/>
      <c r="F9" s="1854"/>
      <c r="G9" s="1854"/>
      <c r="H9" s="1854"/>
      <c r="I9" s="1854"/>
      <c r="J9" s="1854"/>
      <c r="K9" s="1854"/>
      <c r="L9" s="1854"/>
      <c r="M9" s="1854"/>
      <c r="N9" s="1854"/>
      <c r="O9" s="1854"/>
      <c r="P9" s="1854"/>
      <c r="Q9" s="1854"/>
      <c r="R9" s="1854"/>
      <c r="S9" s="1854"/>
      <c r="T9" s="1854"/>
      <c r="U9" s="1854"/>
      <c r="V9" s="1854"/>
      <c r="W9" s="1854"/>
      <c r="X9" s="1854"/>
      <c r="Y9" s="1854"/>
      <c r="Z9" s="1854"/>
      <c r="AA9" s="1854"/>
      <c r="AB9" s="1854"/>
      <c r="AC9" s="1854"/>
      <c r="AD9" s="1854"/>
      <c r="AE9" s="1854"/>
      <c r="AF9" s="1854"/>
      <c r="AG9" s="1854"/>
      <c r="AH9" s="1854"/>
      <c r="AI9" s="1854"/>
      <c r="AJ9" s="1854"/>
      <c r="AK9" s="1854"/>
      <c r="AL9" s="1854"/>
      <c r="AM9" s="1854"/>
      <c r="AN9" s="1854"/>
      <c r="AO9" s="1854"/>
      <c r="AP9" s="1854"/>
      <c r="AQ9" s="1854"/>
      <c r="AR9" s="2168"/>
    </row>
    <row r="10" spans="1:71" s="2169" customFormat="1" ht="15.75" customHeight="1">
      <c r="A10" s="2167"/>
      <c r="B10" s="1858"/>
      <c r="C10" s="1858"/>
      <c r="D10" s="1858"/>
      <c r="E10" s="1858"/>
      <c r="F10" s="1858"/>
      <c r="G10" s="1858"/>
      <c r="H10" s="1858"/>
      <c r="I10" s="1858"/>
      <c r="J10" s="1858"/>
      <c r="K10" s="1858"/>
      <c r="L10" s="1858"/>
      <c r="M10" s="1858"/>
      <c r="N10" s="1858"/>
      <c r="O10" s="1858"/>
      <c r="P10" s="1858"/>
      <c r="Q10" s="1858"/>
      <c r="R10" s="1858"/>
      <c r="S10" s="1858"/>
      <c r="T10" s="1858"/>
      <c r="U10" s="1858"/>
      <c r="V10" s="1858"/>
      <c r="W10" s="1858"/>
      <c r="X10" s="1858"/>
      <c r="Y10" s="1858"/>
      <c r="Z10" s="1858"/>
      <c r="AA10" s="1858"/>
      <c r="AB10" s="1858"/>
      <c r="AC10" s="1858"/>
      <c r="AD10" s="1858"/>
      <c r="AE10" s="1858"/>
      <c r="AF10" s="1858"/>
      <c r="AG10" s="1858"/>
      <c r="AH10" s="1858"/>
      <c r="AI10" s="1858"/>
      <c r="AJ10" s="1858"/>
      <c r="AK10" s="1858"/>
      <c r="AL10" s="1858"/>
      <c r="AM10" s="1858"/>
      <c r="AN10" s="1858"/>
      <c r="AO10" s="1858"/>
      <c r="AP10" s="1858"/>
      <c r="AQ10" s="1858"/>
      <c r="AR10" s="2168"/>
    </row>
    <row r="11" spans="1:71" s="227" customFormat="1" ht="21" customHeight="1">
      <c r="B11" s="1854" t="s">
        <v>748</v>
      </c>
      <c r="C11" s="1854"/>
      <c r="D11" s="1854"/>
      <c r="E11" s="1854"/>
      <c r="F11" s="1854"/>
      <c r="G11" s="1854"/>
      <c r="H11" s="1854"/>
      <c r="I11" s="1854"/>
      <c r="J11" s="1854"/>
      <c r="K11" s="1854"/>
      <c r="L11" s="1854"/>
      <c r="M11" s="1854"/>
      <c r="N11" s="1854"/>
      <c r="O11" s="1854"/>
      <c r="P11" s="1854"/>
      <c r="Q11" s="1854"/>
      <c r="R11" s="1854"/>
      <c r="S11" s="1854"/>
      <c r="T11" s="1854"/>
      <c r="U11" s="1854"/>
      <c r="V11" s="1854"/>
      <c r="W11" s="1854"/>
      <c r="X11" s="1854"/>
      <c r="Y11" s="1854"/>
      <c r="Z11" s="1854"/>
      <c r="AA11" s="1854"/>
      <c r="AB11" s="1854"/>
      <c r="AC11" s="1854"/>
      <c r="AD11" s="1854"/>
      <c r="AE11" s="1854"/>
      <c r="AF11" s="1854"/>
      <c r="AG11" s="1854"/>
      <c r="AH11" s="1854"/>
      <c r="AI11" s="1854"/>
      <c r="AJ11" s="1854"/>
      <c r="AK11" s="1854"/>
      <c r="AL11" s="1854"/>
      <c r="AM11" s="1854"/>
      <c r="AN11" s="1854"/>
      <c r="AO11" s="1854"/>
      <c r="AP11" s="1854"/>
      <c r="AQ11" s="1854"/>
    </row>
    <row r="12" spans="1:71" s="227" customFormat="1" ht="15.75" customHeight="1"/>
    <row r="13" spans="1:71" s="227" customFormat="1" ht="15.75" customHeight="1">
      <c r="AI13" s="234"/>
    </row>
    <row r="14" spans="1:71" s="228" customFormat="1" ht="13.5" customHeight="1">
      <c r="C14" s="2170" t="s">
        <v>54</v>
      </c>
      <c r="D14" s="2171"/>
      <c r="E14" s="2171"/>
      <c r="F14" s="2171"/>
      <c r="G14" s="2172"/>
      <c r="H14" s="2170" t="s">
        <v>55</v>
      </c>
      <c r="I14" s="2171"/>
      <c r="J14" s="2171"/>
      <c r="K14" s="2171"/>
      <c r="L14" s="2172"/>
      <c r="M14" s="2173" t="s">
        <v>56</v>
      </c>
      <c r="N14" s="2174"/>
      <c r="O14" s="2175"/>
      <c r="P14" s="2170" t="s">
        <v>57</v>
      </c>
      <c r="Q14" s="2171"/>
      <c r="R14" s="2171"/>
      <c r="S14" s="2171"/>
      <c r="T14" s="2172"/>
      <c r="U14" s="2170" t="s">
        <v>58</v>
      </c>
      <c r="V14" s="2171"/>
      <c r="W14" s="2171"/>
      <c r="X14" s="2171"/>
      <c r="Y14" s="2172"/>
      <c r="Z14" s="2173" t="s">
        <v>59</v>
      </c>
      <c r="AA14" s="2174"/>
      <c r="AB14" s="2174"/>
      <c r="AC14" s="2174"/>
      <c r="AD14" s="2175"/>
      <c r="AE14" s="2176" t="s">
        <v>579</v>
      </c>
      <c r="AF14" s="2177"/>
      <c r="AG14" s="2178"/>
      <c r="AH14" s="2173" t="s">
        <v>60</v>
      </c>
      <c r="AI14" s="2174"/>
      <c r="AJ14" s="2174"/>
      <c r="AK14" s="2175"/>
      <c r="AL14" s="2170" t="s">
        <v>61</v>
      </c>
      <c r="AM14" s="2171"/>
      <c r="AN14" s="2171"/>
      <c r="AO14" s="2171"/>
      <c r="AP14" s="2172"/>
      <c r="AQ14" s="2179"/>
      <c r="AR14" s="2179"/>
      <c r="AS14" s="2179"/>
      <c r="AT14" s="2179"/>
      <c r="AU14" s="2179"/>
      <c r="AV14" s="2179"/>
      <c r="AW14" s="2180"/>
      <c r="AX14" s="2180"/>
      <c r="AY14" s="2180"/>
      <c r="AZ14" s="2180"/>
      <c r="BA14" s="2180"/>
      <c r="BB14" s="2180"/>
      <c r="BC14" s="2180"/>
      <c r="BD14" s="2180"/>
      <c r="BE14" s="2180"/>
      <c r="BF14" s="2180"/>
      <c r="BG14" s="2180"/>
      <c r="BH14" s="2180"/>
      <c r="BI14" s="2180"/>
      <c r="BJ14" s="2180"/>
      <c r="BK14" s="2180"/>
      <c r="BL14" s="2180"/>
      <c r="BM14" s="2180"/>
      <c r="BN14" s="2180"/>
      <c r="BO14" s="2180"/>
      <c r="BP14" s="2180"/>
      <c r="BQ14" s="2180"/>
      <c r="BR14" s="2180"/>
      <c r="BS14" s="2180"/>
    </row>
    <row r="15" spans="1:71" s="228" customFormat="1" ht="30" customHeight="1">
      <c r="C15" s="2181"/>
      <c r="D15" s="2182"/>
      <c r="E15" s="2182"/>
      <c r="F15" s="2182"/>
      <c r="G15" s="2183"/>
      <c r="H15" s="2181"/>
      <c r="I15" s="2182"/>
      <c r="J15" s="2182"/>
      <c r="K15" s="2182"/>
      <c r="L15" s="2183"/>
      <c r="M15" s="2184"/>
      <c r="N15" s="2185"/>
      <c r="O15" s="2186"/>
      <c r="P15" s="2181"/>
      <c r="Q15" s="2182"/>
      <c r="R15" s="2182"/>
      <c r="S15" s="2182"/>
      <c r="T15" s="2183"/>
      <c r="U15" s="2181"/>
      <c r="V15" s="2182"/>
      <c r="W15" s="2182"/>
      <c r="X15" s="2182"/>
      <c r="Y15" s="2183"/>
      <c r="Z15" s="2184"/>
      <c r="AA15" s="2185"/>
      <c r="AB15" s="2185"/>
      <c r="AC15" s="2185"/>
      <c r="AD15" s="2186"/>
      <c r="AE15" s="2187"/>
      <c r="AF15" s="2188"/>
      <c r="AG15" s="2189"/>
      <c r="AH15" s="2184"/>
      <c r="AI15" s="2185"/>
      <c r="AJ15" s="2185"/>
      <c r="AK15" s="2186"/>
      <c r="AL15" s="2181"/>
      <c r="AM15" s="2182"/>
      <c r="AN15" s="2182"/>
      <c r="AO15" s="2182"/>
      <c r="AP15" s="2183"/>
      <c r="AQ15" s="2179"/>
      <c r="AR15" s="2179"/>
      <c r="AS15" s="2179"/>
      <c r="AT15" s="2179"/>
      <c r="AU15" s="2179"/>
      <c r="AV15" s="2179"/>
      <c r="AW15" s="2180"/>
      <c r="AX15" s="2180"/>
      <c r="AY15" s="2180"/>
      <c r="AZ15" s="2180"/>
      <c r="BA15" s="2180"/>
      <c r="BB15" s="2180"/>
      <c r="BC15" s="2180"/>
      <c r="BD15" s="2180"/>
      <c r="BE15" s="2180"/>
      <c r="BF15" s="2180"/>
      <c r="BG15" s="2180"/>
      <c r="BH15" s="2180"/>
      <c r="BI15" s="2180"/>
      <c r="BJ15" s="2180"/>
      <c r="BK15" s="2180"/>
      <c r="BL15" s="2180"/>
      <c r="BM15" s="2180"/>
      <c r="BN15" s="2180"/>
      <c r="BO15" s="2180"/>
      <c r="BP15" s="2180"/>
      <c r="BQ15" s="2180"/>
      <c r="BR15" s="2180"/>
      <c r="BS15" s="2180"/>
    </row>
    <row r="16" spans="1:71" s="227" customFormat="1" ht="19.5" customHeight="1">
      <c r="C16" s="2190"/>
      <c r="D16" s="2191"/>
      <c r="E16" s="2191"/>
      <c r="F16" s="2191"/>
      <c r="G16" s="2192"/>
      <c r="H16" s="2190"/>
      <c r="I16" s="2191"/>
      <c r="J16" s="2191"/>
      <c r="K16" s="2191"/>
      <c r="L16" s="2192"/>
      <c r="M16" s="2190"/>
      <c r="N16" s="2193"/>
      <c r="O16" s="2194"/>
      <c r="P16" s="2195"/>
      <c r="Q16" s="2196"/>
      <c r="R16" s="2196"/>
      <c r="S16" s="2196"/>
      <c r="T16" s="2197"/>
      <c r="U16" s="2195"/>
      <c r="V16" s="2196"/>
      <c r="W16" s="2196"/>
      <c r="X16" s="2196"/>
      <c r="Y16" s="2197"/>
      <c r="Z16" s="2198"/>
      <c r="AA16" s="2199"/>
      <c r="AB16" s="2199"/>
      <c r="AC16" s="2199"/>
      <c r="AD16" s="2200"/>
      <c r="AE16" s="2201"/>
      <c r="AF16" s="2193"/>
      <c r="AG16" s="2194"/>
      <c r="AH16" s="2202"/>
      <c r="AI16" s="2191"/>
      <c r="AJ16" s="2191"/>
      <c r="AK16" s="2192"/>
      <c r="AL16" s="2203"/>
      <c r="AM16" s="2204"/>
      <c r="AN16" s="2204"/>
      <c r="AO16" s="2204"/>
      <c r="AP16" s="2205"/>
      <c r="AQ16" s="2206"/>
      <c r="AR16" s="2206"/>
      <c r="AS16" s="2206"/>
      <c r="AT16" s="2206"/>
      <c r="AU16" s="2206"/>
      <c r="AV16" s="2206"/>
      <c r="AW16" s="2206"/>
      <c r="AX16" s="2206"/>
      <c r="AY16" s="2206"/>
      <c r="AZ16" s="2206"/>
      <c r="BA16" s="2206"/>
      <c r="BB16" s="2206"/>
      <c r="BC16" s="2206"/>
      <c r="BD16" s="2206"/>
      <c r="BE16" s="2206"/>
      <c r="BF16" s="2206"/>
      <c r="BG16" s="2206"/>
      <c r="BH16" s="2206"/>
      <c r="BI16" s="2206"/>
      <c r="BJ16" s="2206"/>
      <c r="BK16" s="2206"/>
      <c r="BL16" s="2206"/>
      <c r="BM16" s="2206"/>
      <c r="BN16" s="2206"/>
      <c r="BO16" s="2206"/>
      <c r="BP16" s="2206"/>
      <c r="BQ16" s="2206"/>
      <c r="BR16" s="2206"/>
      <c r="BS16" s="2206"/>
    </row>
    <row r="17" spans="3:71" s="227" customFormat="1" ht="19.5" customHeight="1">
      <c r="C17" s="2207"/>
      <c r="D17" s="2208"/>
      <c r="E17" s="2208"/>
      <c r="F17" s="2208"/>
      <c r="G17" s="2209"/>
      <c r="H17" s="2207"/>
      <c r="I17" s="2208"/>
      <c r="J17" s="2208"/>
      <c r="K17" s="2208"/>
      <c r="L17" s="2209"/>
      <c r="M17" s="2210"/>
      <c r="N17" s="2211"/>
      <c r="O17" s="2212"/>
      <c r="P17" s="2213"/>
      <c r="Q17" s="2214"/>
      <c r="R17" s="2214"/>
      <c r="S17" s="2214"/>
      <c r="T17" s="2215"/>
      <c r="U17" s="2213"/>
      <c r="V17" s="2214"/>
      <c r="W17" s="2214"/>
      <c r="X17" s="2214"/>
      <c r="Y17" s="2215"/>
      <c r="Z17" s="2216"/>
      <c r="AA17" s="2217"/>
      <c r="AB17" s="2217"/>
      <c r="AC17" s="2217"/>
      <c r="AD17" s="2218"/>
      <c r="AE17" s="2210"/>
      <c r="AF17" s="2211"/>
      <c r="AG17" s="2212"/>
      <c r="AH17" s="2207"/>
      <c r="AI17" s="2208"/>
      <c r="AJ17" s="2208"/>
      <c r="AK17" s="2209"/>
      <c r="AL17" s="2219"/>
      <c r="AM17" s="2220"/>
      <c r="AN17" s="2220"/>
      <c r="AO17" s="2220"/>
      <c r="AP17" s="2221"/>
      <c r="AQ17" s="2206"/>
      <c r="AR17" s="2206"/>
      <c r="AS17" s="2206"/>
      <c r="AT17" s="2206"/>
      <c r="AU17" s="2206"/>
      <c r="AV17" s="2206"/>
      <c r="AW17" s="2206"/>
      <c r="AX17" s="2206"/>
      <c r="AY17" s="2206"/>
      <c r="AZ17" s="2206"/>
      <c r="BA17" s="2206"/>
      <c r="BB17" s="2206"/>
      <c r="BC17" s="2206"/>
      <c r="BD17" s="2206"/>
      <c r="BE17" s="2206"/>
      <c r="BF17" s="2206"/>
      <c r="BG17" s="2206"/>
      <c r="BH17" s="2206"/>
      <c r="BI17" s="2206"/>
      <c r="BJ17" s="2206"/>
      <c r="BK17" s="2206"/>
      <c r="BL17" s="2206"/>
      <c r="BM17" s="2206"/>
      <c r="BN17" s="2206"/>
      <c r="BO17" s="2206"/>
      <c r="BP17" s="2206"/>
      <c r="BQ17" s="2206"/>
      <c r="BR17" s="2206"/>
      <c r="BS17" s="2206"/>
    </row>
    <row r="18" spans="3:71" s="227" customFormat="1" ht="19.5" customHeight="1">
      <c r="C18" s="2222"/>
      <c r="D18" s="2223"/>
      <c r="E18" s="2223"/>
      <c r="F18" s="2223"/>
      <c r="G18" s="2224"/>
      <c r="H18" s="2222"/>
      <c r="I18" s="2223"/>
      <c r="J18" s="2223"/>
      <c r="K18" s="2223"/>
      <c r="L18" s="2224"/>
      <c r="M18" s="2225"/>
      <c r="N18" s="2226"/>
      <c r="O18" s="2227"/>
      <c r="P18" s="2228"/>
      <c r="Q18" s="2229"/>
      <c r="R18" s="2229"/>
      <c r="S18" s="2229"/>
      <c r="T18" s="2230"/>
      <c r="U18" s="2228"/>
      <c r="V18" s="2229"/>
      <c r="W18" s="2229"/>
      <c r="X18" s="2229"/>
      <c r="Y18" s="2230"/>
      <c r="Z18" s="2231"/>
      <c r="AA18" s="2232"/>
      <c r="AB18" s="2232"/>
      <c r="AC18" s="2232"/>
      <c r="AD18" s="2233"/>
      <c r="AE18" s="2225"/>
      <c r="AF18" s="2226"/>
      <c r="AG18" s="2227"/>
      <c r="AH18" s="2234"/>
      <c r="AI18" s="2223"/>
      <c r="AJ18" s="2223"/>
      <c r="AK18" s="2224"/>
      <c r="AL18" s="2235"/>
      <c r="AM18" s="2236"/>
      <c r="AN18" s="2236"/>
      <c r="AO18" s="2236"/>
      <c r="AP18" s="2237"/>
      <c r="AQ18" s="2206"/>
      <c r="AR18" s="2206"/>
      <c r="AS18" s="2206"/>
      <c r="AT18" s="2206"/>
      <c r="AU18" s="2206"/>
      <c r="AV18" s="2206"/>
      <c r="AW18" s="2206"/>
      <c r="AX18" s="2206"/>
      <c r="AY18" s="2206"/>
      <c r="AZ18" s="2206"/>
      <c r="BA18" s="2206"/>
      <c r="BB18" s="2206"/>
      <c r="BC18" s="2206"/>
      <c r="BD18" s="2206"/>
      <c r="BE18" s="2206"/>
      <c r="BF18" s="2206"/>
      <c r="BG18" s="2206"/>
      <c r="BH18" s="2206"/>
      <c r="BI18" s="2206"/>
      <c r="BJ18" s="2206"/>
      <c r="BK18" s="2206"/>
      <c r="BL18" s="2206"/>
      <c r="BM18" s="2206"/>
      <c r="BN18" s="2206"/>
      <c r="BO18" s="2206"/>
      <c r="BP18" s="2206"/>
      <c r="BQ18" s="2206"/>
      <c r="BR18" s="2206"/>
      <c r="BS18" s="2206"/>
    </row>
    <row r="19" spans="3:71" s="227" customFormat="1" ht="19.5" customHeight="1">
      <c r="C19" s="2207"/>
      <c r="D19" s="2208"/>
      <c r="E19" s="2208"/>
      <c r="F19" s="2208"/>
      <c r="G19" s="2209"/>
      <c r="H19" s="2207"/>
      <c r="I19" s="2208"/>
      <c r="J19" s="2208"/>
      <c r="K19" s="2208"/>
      <c r="L19" s="2209"/>
      <c r="M19" s="2210"/>
      <c r="N19" s="2211"/>
      <c r="O19" s="2212"/>
      <c r="P19" s="2213"/>
      <c r="Q19" s="2214"/>
      <c r="R19" s="2214"/>
      <c r="S19" s="2214"/>
      <c r="T19" s="2215"/>
      <c r="U19" s="2213"/>
      <c r="V19" s="2214"/>
      <c r="W19" s="2214"/>
      <c r="X19" s="2214"/>
      <c r="Y19" s="2215"/>
      <c r="Z19" s="2216"/>
      <c r="AA19" s="2217"/>
      <c r="AB19" s="2217"/>
      <c r="AC19" s="2217"/>
      <c r="AD19" s="2218"/>
      <c r="AE19" s="2210"/>
      <c r="AF19" s="2211"/>
      <c r="AG19" s="2212"/>
      <c r="AH19" s="2207"/>
      <c r="AI19" s="2208"/>
      <c r="AJ19" s="2208"/>
      <c r="AK19" s="2209"/>
      <c r="AL19" s="2219"/>
      <c r="AM19" s="2220"/>
      <c r="AN19" s="2220"/>
      <c r="AO19" s="2220"/>
      <c r="AP19" s="2221"/>
      <c r="AQ19" s="2206"/>
      <c r="AR19" s="2206"/>
      <c r="AS19" s="2206"/>
      <c r="AT19" s="2206"/>
      <c r="AU19" s="2206"/>
      <c r="AV19" s="2206"/>
      <c r="AW19" s="2206"/>
      <c r="AX19" s="2206"/>
      <c r="AY19" s="2206"/>
      <c r="AZ19" s="2206"/>
      <c r="BA19" s="2206"/>
      <c r="BB19" s="2206"/>
      <c r="BC19" s="2206"/>
      <c r="BD19" s="2206"/>
      <c r="BE19" s="2206"/>
      <c r="BF19" s="2206"/>
      <c r="BG19" s="2206"/>
      <c r="BH19" s="2206"/>
      <c r="BI19" s="2206"/>
      <c r="BJ19" s="2206"/>
      <c r="BK19" s="2206"/>
      <c r="BL19" s="2206"/>
      <c r="BM19" s="2206"/>
      <c r="BN19" s="2206"/>
      <c r="BO19" s="2206"/>
      <c r="BP19" s="2206"/>
      <c r="BQ19" s="2206"/>
      <c r="BR19" s="2206"/>
      <c r="BS19" s="2206"/>
    </row>
    <row r="20" spans="3:71" s="227" customFormat="1" ht="19.5" customHeight="1">
      <c r="C20" s="2222"/>
      <c r="D20" s="2223"/>
      <c r="E20" s="2223"/>
      <c r="F20" s="2223"/>
      <c r="G20" s="2224"/>
      <c r="H20" s="2222"/>
      <c r="I20" s="2223"/>
      <c r="J20" s="2223"/>
      <c r="K20" s="2223"/>
      <c r="L20" s="2224"/>
      <c r="M20" s="2238"/>
      <c r="N20" s="2226"/>
      <c r="O20" s="2227"/>
      <c r="P20" s="2228"/>
      <c r="Q20" s="2229"/>
      <c r="R20" s="2229"/>
      <c r="S20" s="2229"/>
      <c r="T20" s="2230"/>
      <c r="U20" s="2228"/>
      <c r="V20" s="2229"/>
      <c r="W20" s="2229"/>
      <c r="X20" s="2229"/>
      <c r="Y20" s="2230"/>
      <c r="Z20" s="2231"/>
      <c r="AA20" s="2232"/>
      <c r="AB20" s="2232"/>
      <c r="AC20" s="2232"/>
      <c r="AD20" s="2233"/>
      <c r="AE20" s="2238"/>
      <c r="AF20" s="2226"/>
      <c r="AG20" s="2227"/>
      <c r="AH20" s="2222"/>
      <c r="AI20" s="2223"/>
      <c r="AJ20" s="2223"/>
      <c r="AK20" s="2224"/>
      <c r="AL20" s="2235"/>
      <c r="AM20" s="2236"/>
      <c r="AN20" s="2236"/>
      <c r="AO20" s="2236"/>
      <c r="AP20" s="2237"/>
      <c r="AQ20" s="2206"/>
      <c r="AR20" s="2206"/>
      <c r="AS20" s="2206"/>
      <c r="AT20" s="2206"/>
      <c r="AU20" s="2206"/>
      <c r="AV20" s="2206"/>
      <c r="AW20" s="2206"/>
      <c r="AX20" s="2206"/>
      <c r="AY20" s="2206"/>
      <c r="AZ20" s="2206"/>
      <c r="BA20" s="2206"/>
      <c r="BB20" s="2206"/>
      <c r="BC20" s="2206"/>
      <c r="BD20" s="2206"/>
      <c r="BE20" s="2206"/>
      <c r="BF20" s="2206"/>
      <c r="BG20" s="2206"/>
      <c r="BH20" s="2206"/>
      <c r="BI20" s="2206"/>
      <c r="BJ20" s="2206"/>
      <c r="BK20" s="2206"/>
      <c r="BL20" s="2206"/>
      <c r="BM20" s="2206"/>
      <c r="BN20" s="2206"/>
      <c r="BO20" s="2206"/>
      <c r="BP20" s="2206"/>
      <c r="BQ20" s="2206"/>
      <c r="BR20" s="2206"/>
      <c r="BS20" s="2206"/>
    </row>
    <row r="21" spans="3:71" s="227" customFormat="1" ht="19.5" customHeight="1">
      <c r="C21" s="2207"/>
      <c r="D21" s="2208"/>
      <c r="E21" s="2208"/>
      <c r="F21" s="2208"/>
      <c r="G21" s="2209"/>
      <c r="H21" s="2207"/>
      <c r="I21" s="2208"/>
      <c r="J21" s="2208"/>
      <c r="K21" s="2208"/>
      <c r="L21" s="2209"/>
      <c r="M21" s="2210"/>
      <c r="N21" s="2211"/>
      <c r="O21" s="2212"/>
      <c r="P21" s="2213"/>
      <c r="Q21" s="2214"/>
      <c r="R21" s="2214"/>
      <c r="S21" s="2214"/>
      <c r="T21" s="2215"/>
      <c r="U21" s="2213"/>
      <c r="V21" s="2214"/>
      <c r="W21" s="2214"/>
      <c r="X21" s="2214"/>
      <c r="Y21" s="2215"/>
      <c r="Z21" s="2216"/>
      <c r="AA21" s="2217"/>
      <c r="AB21" s="2217"/>
      <c r="AC21" s="2217"/>
      <c r="AD21" s="2218"/>
      <c r="AE21" s="2210"/>
      <c r="AF21" s="2211"/>
      <c r="AG21" s="2212"/>
      <c r="AH21" s="2207"/>
      <c r="AI21" s="2208"/>
      <c r="AJ21" s="2208"/>
      <c r="AK21" s="2209"/>
      <c r="AL21" s="2219"/>
      <c r="AM21" s="2220"/>
      <c r="AN21" s="2220"/>
      <c r="AO21" s="2220"/>
      <c r="AP21" s="2221"/>
      <c r="AQ21" s="2206"/>
      <c r="AR21" s="2206"/>
      <c r="AS21" s="2206"/>
      <c r="AT21" s="2206"/>
      <c r="AU21" s="2206"/>
      <c r="AV21" s="2206"/>
      <c r="AW21" s="2206"/>
      <c r="AX21" s="2206"/>
      <c r="AY21" s="2206"/>
      <c r="AZ21" s="2206"/>
      <c r="BA21" s="2206"/>
      <c r="BB21" s="2206"/>
      <c r="BC21" s="2206"/>
      <c r="BD21" s="2206"/>
      <c r="BE21" s="2206"/>
      <c r="BF21" s="2206"/>
      <c r="BG21" s="2206"/>
      <c r="BH21" s="2206"/>
      <c r="BI21" s="2206"/>
      <c r="BJ21" s="2206"/>
      <c r="BK21" s="2206"/>
      <c r="BL21" s="2206"/>
      <c r="BM21" s="2206"/>
      <c r="BN21" s="2206"/>
      <c r="BO21" s="2206"/>
      <c r="BP21" s="2206"/>
      <c r="BQ21" s="2206"/>
      <c r="BR21" s="2206"/>
      <c r="BS21" s="2206"/>
    </row>
    <row r="22" spans="3:71" s="227" customFormat="1" ht="19.5" customHeight="1">
      <c r="C22" s="2222"/>
      <c r="D22" s="2223"/>
      <c r="E22" s="2223"/>
      <c r="F22" s="2223"/>
      <c r="G22" s="2224"/>
      <c r="H22" s="2222"/>
      <c r="I22" s="2223"/>
      <c r="J22" s="2223"/>
      <c r="K22" s="2223"/>
      <c r="L22" s="2224"/>
      <c r="M22" s="2238"/>
      <c r="N22" s="2226"/>
      <c r="O22" s="2227"/>
      <c r="P22" s="2228"/>
      <c r="Q22" s="2229"/>
      <c r="R22" s="2229"/>
      <c r="S22" s="2229"/>
      <c r="T22" s="2230"/>
      <c r="U22" s="2228"/>
      <c r="V22" s="2229"/>
      <c r="W22" s="2229"/>
      <c r="X22" s="2229"/>
      <c r="Y22" s="2230"/>
      <c r="Z22" s="2231"/>
      <c r="AA22" s="2232"/>
      <c r="AB22" s="2232"/>
      <c r="AC22" s="2232"/>
      <c r="AD22" s="2233"/>
      <c r="AE22" s="2238"/>
      <c r="AF22" s="2226"/>
      <c r="AG22" s="2227"/>
      <c r="AH22" s="2222"/>
      <c r="AI22" s="2223"/>
      <c r="AJ22" s="2223"/>
      <c r="AK22" s="2224"/>
      <c r="AL22" s="2235"/>
      <c r="AM22" s="2236"/>
      <c r="AN22" s="2236"/>
      <c r="AO22" s="2236"/>
      <c r="AP22" s="2237"/>
      <c r="AQ22" s="2206"/>
      <c r="AR22" s="2206"/>
      <c r="AS22" s="2206"/>
      <c r="AT22" s="2206"/>
      <c r="AU22" s="2206"/>
      <c r="AV22" s="2206"/>
      <c r="AW22" s="2206"/>
      <c r="AX22" s="2206"/>
      <c r="AY22" s="2206"/>
      <c r="AZ22" s="2206"/>
      <c r="BA22" s="2206"/>
      <c r="BB22" s="2206"/>
      <c r="BC22" s="2206"/>
      <c r="BD22" s="2206"/>
      <c r="BE22" s="2206"/>
      <c r="BF22" s="2206"/>
      <c r="BG22" s="2206"/>
      <c r="BH22" s="2206"/>
      <c r="BI22" s="2206"/>
      <c r="BJ22" s="2206"/>
      <c r="BK22" s="2206"/>
      <c r="BL22" s="2206"/>
      <c r="BM22" s="2206"/>
      <c r="BN22" s="2206"/>
      <c r="BO22" s="2206"/>
      <c r="BP22" s="2206"/>
      <c r="BQ22" s="2206"/>
      <c r="BR22" s="2206"/>
      <c r="BS22" s="2206"/>
    </row>
    <row r="23" spans="3:71" ht="19.5" customHeight="1">
      <c r="C23" s="2207"/>
      <c r="D23" s="2208"/>
      <c r="E23" s="2208"/>
      <c r="F23" s="2208"/>
      <c r="G23" s="2209"/>
      <c r="H23" s="2207"/>
      <c r="I23" s="2208"/>
      <c r="J23" s="2208"/>
      <c r="K23" s="2208"/>
      <c r="L23" s="2209"/>
      <c r="M23" s="2210"/>
      <c r="N23" s="2211"/>
      <c r="O23" s="2212"/>
      <c r="P23" s="2213"/>
      <c r="Q23" s="2214"/>
      <c r="R23" s="2214"/>
      <c r="S23" s="2214"/>
      <c r="T23" s="2215"/>
      <c r="U23" s="2213"/>
      <c r="V23" s="2214"/>
      <c r="W23" s="2214"/>
      <c r="X23" s="2214"/>
      <c r="Y23" s="2215"/>
      <c r="Z23" s="2216"/>
      <c r="AA23" s="2217"/>
      <c r="AB23" s="2217"/>
      <c r="AC23" s="2217"/>
      <c r="AD23" s="2218"/>
      <c r="AE23" s="2210"/>
      <c r="AF23" s="2211"/>
      <c r="AG23" s="2212"/>
      <c r="AH23" s="2207"/>
      <c r="AI23" s="2208"/>
      <c r="AJ23" s="2208"/>
      <c r="AK23" s="2209"/>
      <c r="AL23" s="2219"/>
      <c r="AM23" s="2220"/>
      <c r="AN23" s="2220"/>
      <c r="AO23" s="2220"/>
      <c r="AP23" s="2221"/>
    </row>
    <row r="24" spans="3:71" ht="19.5" customHeight="1">
      <c r="C24" s="2222"/>
      <c r="D24" s="2223"/>
      <c r="E24" s="2223"/>
      <c r="F24" s="2223"/>
      <c r="G24" s="2224"/>
      <c r="H24" s="2222"/>
      <c r="I24" s="2223"/>
      <c r="J24" s="2223"/>
      <c r="K24" s="2223"/>
      <c r="L24" s="2224"/>
      <c r="M24" s="2238"/>
      <c r="N24" s="2226"/>
      <c r="O24" s="2227"/>
      <c r="P24" s="2228"/>
      <c r="Q24" s="2229"/>
      <c r="R24" s="2229"/>
      <c r="S24" s="2229"/>
      <c r="T24" s="2230"/>
      <c r="U24" s="2228"/>
      <c r="V24" s="2229"/>
      <c r="W24" s="2229"/>
      <c r="X24" s="2229"/>
      <c r="Y24" s="2230"/>
      <c r="Z24" s="2231"/>
      <c r="AA24" s="2232"/>
      <c r="AB24" s="2232"/>
      <c r="AC24" s="2232"/>
      <c r="AD24" s="2233"/>
      <c r="AE24" s="2238"/>
      <c r="AF24" s="2226"/>
      <c r="AG24" s="2227"/>
      <c r="AH24" s="2222"/>
      <c r="AI24" s="2223"/>
      <c r="AJ24" s="2223"/>
      <c r="AK24" s="2224"/>
      <c r="AL24" s="2235"/>
      <c r="AM24" s="2236"/>
      <c r="AN24" s="2236"/>
      <c r="AO24" s="2236"/>
      <c r="AP24" s="2237"/>
    </row>
    <row r="25" spans="3:71" ht="19.5" customHeight="1">
      <c r="C25" s="2207"/>
      <c r="D25" s="2208"/>
      <c r="E25" s="2208"/>
      <c r="F25" s="2208"/>
      <c r="G25" s="2209"/>
      <c r="H25" s="2207"/>
      <c r="I25" s="2208"/>
      <c r="J25" s="2208"/>
      <c r="K25" s="2208"/>
      <c r="L25" s="2209"/>
      <c r="M25" s="2210"/>
      <c r="N25" s="2211"/>
      <c r="O25" s="2212"/>
      <c r="P25" s="2213"/>
      <c r="Q25" s="2214"/>
      <c r="R25" s="2214"/>
      <c r="S25" s="2214"/>
      <c r="T25" s="2215"/>
      <c r="U25" s="2213"/>
      <c r="V25" s="2214"/>
      <c r="W25" s="2214"/>
      <c r="X25" s="2214"/>
      <c r="Y25" s="2215"/>
      <c r="Z25" s="2216"/>
      <c r="AA25" s="2217"/>
      <c r="AB25" s="2217"/>
      <c r="AC25" s="2217"/>
      <c r="AD25" s="2218"/>
      <c r="AE25" s="2210"/>
      <c r="AF25" s="2211"/>
      <c r="AG25" s="2212"/>
      <c r="AH25" s="2207"/>
      <c r="AI25" s="2208"/>
      <c r="AJ25" s="2208"/>
      <c r="AK25" s="2209"/>
      <c r="AL25" s="2219"/>
      <c r="AM25" s="2220"/>
      <c r="AN25" s="2220"/>
      <c r="AO25" s="2220"/>
      <c r="AP25" s="2221"/>
    </row>
    <row r="26" spans="3:71" ht="19.5" customHeight="1">
      <c r="C26" s="2222"/>
      <c r="D26" s="2223"/>
      <c r="E26" s="2223"/>
      <c r="F26" s="2223"/>
      <c r="G26" s="2224"/>
      <c r="H26" s="2222"/>
      <c r="I26" s="2223"/>
      <c r="J26" s="2223"/>
      <c r="K26" s="2223"/>
      <c r="L26" s="2224"/>
      <c r="M26" s="2238"/>
      <c r="N26" s="2226"/>
      <c r="O26" s="2227"/>
      <c r="P26" s="2228"/>
      <c r="Q26" s="2229"/>
      <c r="R26" s="2229"/>
      <c r="S26" s="2229"/>
      <c r="T26" s="2230"/>
      <c r="U26" s="2228"/>
      <c r="V26" s="2229"/>
      <c r="W26" s="2229"/>
      <c r="X26" s="2229"/>
      <c r="Y26" s="2230"/>
      <c r="Z26" s="2231"/>
      <c r="AA26" s="2232"/>
      <c r="AB26" s="2232"/>
      <c r="AC26" s="2232"/>
      <c r="AD26" s="2233"/>
      <c r="AE26" s="2238"/>
      <c r="AF26" s="2226"/>
      <c r="AG26" s="2227"/>
      <c r="AH26" s="2222"/>
      <c r="AI26" s="2223"/>
      <c r="AJ26" s="2223"/>
      <c r="AK26" s="2224"/>
      <c r="AL26" s="2235"/>
      <c r="AM26" s="2236"/>
      <c r="AN26" s="2236"/>
      <c r="AO26" s="2236"/>
      <c r="AP26" s="2237"/>
    </row>
    <row r="27" spans="3:71" ht="19.5" customHeight="1">
      <c r="C27" s="2207"/>
      <c r="D27" s="2208"/>
      <c r="E27" s="2208"/>
      <c r="F27" s="2208"/>
      <c r="G27" s="2209"/>
      <c r="H27" s="2207"/>
      <c r="I27" s="2208"/>
      <c r="J27" s="2208"/>
      <c r="K27" s="2208"/>
      <c r="L27" s="2209"/>
      <c r="M27" s="2210"/>
      <c r="N27" s="2211"/>
      <c r="O27" s="2212"/>
      <c r="P27" s="2213"/>
      <c r="Q27" s="2214"/>
      <c r="R27" s="2214"/>
      <c r="S27" s="2214"/>
      <c r="T27" s="2215"/>
      <c r="U27" s="2213"/>
      <c r="V27" s="2214"/>
      <c r="W27" s="2214"/>
      <c r="X27" s="2214"/>
      <c r="Y27" s="2215"/>
      <c r="Z27" s="2216"/>
      <c r="AA27" s="2217"/>
      <c r="AB27" s="2217"/>
      <c r="AC27" s="2217"/>
      <c r="AD27" s="2218"/>
      <c r="AE27" s="2210"/>
      <c r="AF27" s="2211"/>
      <c r="AG27" s="2212"/>
      <c r="AH27" s="2207"/>
      <c r="AI27" s="2208"/>
      <c r="AJ27" s="2208"/>
      <c r="AK27" s="2209"/>
      <c r="AL27" s="2219"/>
      <c r="AM27" s="2220"/>
      <c r="AN27" s="2220"/>
      <c r="AO27" s="2220"/>
      <c r="AP27" s="2221"/>
    </row>
    <row r="28" spans="3:71" ht="19.5" customHeight="1">
      <c r="C28" s="2222"/>
      <c r="D28" s="2223"/>
      <c r="E28" s="2223"/>
      <c r="F28" s="2223"/>
      <c r="G28" s="2224"/>
      <c r="H28" s="2222"/>
      <c r="I28" s="2223"/>
      <c r="J28" s="2223"/>
      <c r="K28" s="2223"/>
      <c r="L28" s="2224"/>
      <c r="M28" s="2238"/>
      <c r="N28" s="2226"/>
      <c r="O28" s="2227"/>
      <c r="P28" s="2239"/>
      <c r="Q28" s="2240"/>
      <c r="R28" s="2240"/>
      <c r="S28" s="2240"/>
      <c r="T28" s="2241"/>
      <c r="U28" s="2239"/>
      <c r="V28" s="2240"/>
      <c r="W28" s="2240"/>
      <c r="X28" s="2240"/>
      <c r="Y28" s="2241"/>
      <c r="Z28" s="2231"/>
      <c r="AA28" s="2232"/>
      <c r="AB28" s="2232"/>
      <c r="AC28" s="2232"/>
      <c r="AD28" s="2233"/>
      <c r="AE28" s="2238"/>
      <c r="AF28" s="2226"/>
      <c r="AG28" s="2227"/>
      <c r="AH28" s="2222"/>
      <c r="AI28" s="2223"/>
      <c r="AJ28" s="2223"/>
      <c r="AK28" s="2224"/>
      <c r="AL28" s="2235"/>
      <c r="AM28" s="2236"/>
      <c r="AN28" s="2236"/>
      <c r="AO28" s="2236"/>
      <c r="AP28" s="2237"/>
    </row>
    <row r="29" spans="3:71" ht="19.5" customHeight="1">
      <c r="C29" s="2242"/>
      <c r="D29" s="2243"/>
      <c r="E29" s="2243"/>
      <c r="F29" s="2243"/>
      <c r="G29" s="2244"/>
      <c r="H29" s="2242"/>
      <c r="I29" s="2243"/>
      <c r="J29" s="2243"/>
      <c r="K29" s="2243"/>
      <c r="L29" s="2244"/>
      <c r="M29" s="2245"/>
      <c r="N29" s="2246"/>
      <c r="O29" s="2247"/>
      <c r="P29" s="2248"/>
      <c r="Q29" s="2249"/>
      <c r="R29" s="2249"/>
      <c r="S29" s="2249"/>
      <c r="T29" s="2250"/>
      <c r="U29" s="2248"/>
      <c r="V29" s="2249"/>
      <c r="W29" s="2249"/>
      <c r="X29" s="2249"/>
      <c r="Y29" s="2250"/>
      <c r="Z29" s="2251"/>
      <c r="AA29" s="2252"/>
      <c r="AB29" s="2252"/>
      <c r="AC29" s="2252"/>
      <c r="AD29" s="2253"/>
      <c r="AE29" s="2245"/>
      <c r="AF29" s="2246"/>
      <c r="AG29" s="2247"/>
      <c r="AH29" s="2242"/>
      <c r="AI29" s="2243"/>
      <c r="AJ29" s="2243"/>
      <c r="AK29" s="2244"/>
      <c r="AL29" s="2254"/>
      <c r="AM29" s="2255"/>
      <c r="AN29" s="2255"/>
      <c r="AO29" s="2255"/>
      <c r="AP29" s="2256"/>
    </row>
    <row r="30" spans="3:71">
      <c r="C30" s="2257"/>
      <c r="D30" s="2258"/>
      <c r="E30" s="2258"/>
      <c r="F30" s="2258"/>
      <c r="G30" s="2258"/>
      <c r="H30" s="2258"/>
      <c r="I30" s="2258"/>
      <c r="J30" s="2258"/>
      <c r="K30" s="2258"/>
      <c r="L30" s="2259"/>
      <c r="M30" s="2190" t="s">
        <v>590</v>
      </c>
      <c r="N30" s="2191"/>
      <c r="O30" s="2191"/>
      <c r="P30" s="2191"/>
      <c r="Q30" s="2191"/>
      <c r="R30" s="2191"/>
      <c r="S30" s="2196" t="str">
        <f>IF(U16="","",SUM(U16:Y29))</f>
        <v/>
      </c>
      <c r="T30" s="2260"/>
      <c r="U30" s="2260"/>
      <c r="V30" s="2260"/>
      <c r="W30" s="2260"/>
      <c r="X30" s="2260"/>
      <c r="Y30" s="2261"/>
      <c r="Z30" s="2262"/>
      <c r="AA30" s="2263"/>
      <c r="AB30" s="2263"/>
      <c r="AC30" s="2263"/>
      <c r="AD30" s="2263"/>
      <c r="AE30" s="2263"/>
      <c r="AF30" s="2263"/>
      <c r="AG30" s="2263"/>
      <c r="AH30" s="2263"/>
      <c r="AI30" s="2263"/>
      <c r="AJ30" s="2263"/>
      <c r="AK30" s="2263"/>
      <c r="AL30" s="2263"/>
      <c r="AM30" s="2263"/>
      <c r="AN30" s="2263"/>
      <c r="AO30" s="2263"/>
      <c r="AP30" s="2264"/>
    </row>
    <row r="31" spans="3:71">
      <c r="C31" s="2265"/>
      <c r="D31" s="2266"/>
      <c r="E31" s="2266"/>
      <c r="F31" s="2266"/>
      <c r="G31" s="2266"/>
      <c r="H31" s="2266"/>
      <c r="I31" s="2266"/>
      <c r="J31" s="2266"/>
      <c r="K31" s="2266"/>
      <c r="L31" s="2267"/>
      <c r="M31" s="2242"/>
      <c r="N31" s="2243"/>
      <c r="O31" s="2243"/>
      <c r="P31" s="2243"/>
      <c r="Q31" s="2243"/>
      <c r="R31" s="2243"/>
      <c r="S31" s="2268"/>
      <c r="T31" s="2268"/>
      <c r="U31" s="2268"/>
      <c r="V31" s="2268"/>
      <c r="W31" s="2268"/>
      <c r="X31" s="2268"/>
      <c r="Y31" s="2269"/>
      <c r="Z31" s="2270"/>
      <c r="AA31" s="2271"/>
      <c r="AB31" s="2271"/>
      <c r="AC31" s="2271"/>
      <c r="AD31" s="2271"/>
      <c r="AE31" s="2271"/>
      <c r="AF31" s="2271"/>
      <c r="AG31" s="2271"/>
      <c r="AH31" s="2271"/>
      <c r="AI31" s="2271"/>
      <c r="AJ31" s="2271"/>
      <c r="AK31" s="2271"/>
      <c r="AL31" s="2271"/>
      <c r="AM31" s="2271"/>
      <c r="AN31" s="2271"/>
      <c r="AO31" s="2271"/>
      <c r="AP31" s="2272"/>
    </row>
    <row r="34" spans="2:44">
      <c r="C34" s="2273" t="s">
        <v>580</v>
      </c>
    </row>
    <row r="35" spans="2:44">
      <c r="C35" s="2273" t="s">
        <v>581</v>
      </c>
    </row>
    <row r="36" spans="2:44">
      <c r="C36" s="2273" t="s">
        <v>582</v>
      </c>
    </row>
    <row r="37" spans="2:44">
      <c r="C37" s="2273" t="s">
        <v>583</v>
      </c>
    </row>
    <row r="38" spans="2:44">
      <c r="C38" s="2273" t="s">
        <v>584</v>
      </c>
    </row>
    <row r="39" spans="2:44">
      <c r="C39" s="2273" t="s">
        <v>585</v>
      </c>
    </row>
    <row r="40" spans="2:44">
      <c r="C40" s="2273" t="s">
        <v>586</v>
      </c>
    </row>
    <row r="41" spans="2:44">
      <c r="C41" s="2273" t="s">
        <v>587</v>
      </c>
    </row>
    <row r="42" spans="2:44">
      <c r="C42" s="2273" t="s">
        <v>588</v>
      </c>
    </row>
    <row r="43" spans="2:44" ht="13.5" customHeight="1">
      <c r="B43" s="2274"/>
      <c r="C43" s="2273" t="s">
        <v>589</v>
      </c>
      <c r="D43" s="2274"/>
      <c r="E43" s="2274"/>
      <c r="F43" s="2274"/>
      <c r="G43" s="2274"/>
      <c r="H43" s="2274"/>
      <c r="I43" s="2274"/>
      <c r="J43" s="2274"/>
      <c r="K43" s="2274"/>
      <c r="L43" s="2274"/>
      <c r="M43" s="2274"/>
      <c r="N43" s="2274"/>
      <c r="O43" s="2274"/>
      <c r="P43" s="2274"/>
      <c r="Q43" s="2274"/>
      <c r="R43" s="2274"/>
      <c r="S43" s="2274"/>
      <c r="T43" s="2274"/>
      <c r="U43" s="2274"/>
      <c r="V43" s="2274"/>
      <c r="W43" s="2274"/>
      <c r="X43" s="2274"/>
      <c r="Y43" s="2274"/>
      <c r="Z43" s="2274"/>
      <c r="AA43" s="2274"/>
      <c r="AB43" s="2274"/>
      <c r="AC43" s="2274"/>
      <c r="AD43" s="2274"/>
      <c r="AE43" s="2274"/>
      <c r="AF43" s="2274"/>
      <c r="AG43" s="2274"/>
      <c r="AH43" s="2274"/>
      <c r="AI43" s="2274"/>
      <c r="AJ43" s="2274"/>
      <c r="AK43" s="2274"/>
      <c r="AL43" s="2274"/>
      <c r="AM43" s="2274"/>
      <c r="AN43" s="2274"/>
      <c r="AO43" s="2274"/>
      <c r="AP43" s="2274"/>
      <c r="AQ43" s="2274"/>
      <c r="AR43" s="2274"/>
    </row>
  </sheetData>
  <mergeCells count="93">
    <mergeCell ref="H28:L29"/>
    <mergeCell ref="C28:G29"/>
    <mergeCell ref="AL28:AP28"/>
    <mergeCell ref="AL29:AP29"/>
    <mergeCell ref="B11:AQ11"/>
    <mergeCell ref="AL22:AP22"/>
    <mergeCell ref="AL23:AP23"/>
    <mergeCell ref="AL24:AP24"/>
    <mergeCell ref="Z16:AD17"/>
    <mergeCell ref="Z18:AD19"/>
    <mergeCell ref="Z20:AD21"/>
    <mergeCell ref="Z22:AD23"/>
    <mergeCell ref="Z24:AD25"/>
    <mergeCell ref="P26:T27"/>
    <mergeCell ref="U16:Y17"/>
    <mergeCell ref="U18:Y19"/>
    <mergeCell ref="B9:AQ9"/>
    <mergeCell ref="AH28:AK29"/>
    <mergeCell ref="AE28:AG29"/>
    <mergeCell ref="Z28:AD29"/>
    <mergeCell ref="U28:Y29"/>
    <mergeCell ref="P28:T29"/>
    <mergeCell ref="M28:O29"/>
    <mergeCell ref="AL25:AP25"/>
    <mergeCell ref="AL26:AP26"/>
    <mergeCell ref="AL27:AP27"/>
    <mergeCell ref="AL16:AP16"/>
    <mergeCell ref="AL17:AP17"/>
    <mergeCell ref="AL18:AP18"/>
    <mergeCell ref="AL19:AP19"/>
    <mergeCell ref="AL20:AP20"/>
    <mergeCell ref="AL21:AP21"/>
    <mergeCell ref="M30:R31"/>
    <mergeCell ref="S30:Y31"/>
    <mergeCell ref="AH26:AK27"/>
    <mergeCell ref="AE26:AG27"/>
    <mergeCell ref="AH16:AK17"/>
    <mergeCell ref="AH18:AK19"/>
    <mergeCell ref="AH20:AK21"/>
    <mergeCell ref="AH22:AK23"/>
    <mergeCell ref="AH24:AK25"/>
    <mergeCell ref="Z26:AD27"/>
    <mergeCell ref="AE16:AG17"/>
    <mergeCell ref="AE18:AG19"/>
    <mergeCell ref="AE20:AG21"/>
    <mergeCell ref="AE22:AG23"/>
    <mergeCell ref="AE24:AG25"/>
    <mergeCell ref="U26:Y27"/>
    <mergeCell ref="U20:Y21"/>
    <mergeCell ref="U22:Y23"/>
    <mergeCell ref="U24:Y25"/>
    <mergeCell ref="M26:O27"/>
    <mergeCell ref="P16:T17"/>
    <mergeCell ref="P18:T19"/>
    <mergeCell ref="P20:T21"/>
    <mergeCell ref="P22:T23"/>
    <mergeCell ref="P24:T25"/>
    <mergeCell ref="H26:L27"/>
    <mergeCell ref="M16:O17"/>
    <mergeCell ref="M18:O19"/>
    <mergeCell ref="M20:O21"/>
    <mergeCell ref="M22:O23"/>
    <mergeCell ref="M24:O25"/>
    <mergeCell ref="H16:L17"/>
    <mergeCell ref="H18:L19"/>
    <mergeCell ref="H20:L21"/>
    <mergeCell ref="H22:L23"/>
    <mergeCell ref="H24:L25"/>
    <mergeCell ref="AH14:AK15"/>
    <mergeCell ref="AL14:AP15"/>
    <mergeCell ref="Z30:AP31"/>
    <mergeCell ref="C16:G17"/>
    <mergeCell ref="C18:G19"/>
    <mergeCell ref="C20:G21"/>
    <mergeCell ref="C22:G23"/>
    <mergeCell ref="C24:G25"/>
    <mergeCell ref="C14:G15"/>
    <mergeCell ref="H14:L15"/>
    <mergeCell ref="M14:O15"/>
    <mergeCell ref="P14:T15"/>
    <mergeCell ref="U14:Y15"/>
    <mergeCell ref="Z14:AD15"/>
    <mergeCell ref="AE14:AG15"/>
    <mergeCell ref="C26:G27"/>
    <mergeCell ref="C4:P4"/>
    <mergeCell ref="AA4:AR4"/>
    <mergeCell ref="C5:D6"/>
    <mergeCell ref="E5:F6"/>
    <mergeCell ref="G5:H6"/>
    <mergeCell ref="I5:J6"/>
    <mergeCell ref="K5:L6"/>
    <mergeCell ref="M5:N6"/>
    <mergeCell ref="O5:P6"/>
  </mergeCells>
  <phoneticPr fontId="10"/>
  <printOptions horizontalCentered="1"/>
  <pageMargins left="0.51181102362204722" right="0.47244094488188981" top="0.59055118110236227" bottom="0.39370078740157483" header="0.31496062992125984" footer="0.31496062992125984"/>
  <pageSetup paperSize="9" firstPageNumber="102"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B1:AT32"/>
  <sheetViews>
    <sheetView showWhiteSpace="0" view="pageBreakPreview" zoomScale="85" zoomScaleNormal="100" zoomScaleSheetLayoutView="85" workbookViewId="0">
      <selection activeCell="AL2" sqref="AL2"/>
    </sheetView>
  </sheetViews>
  <sheetFormatPr defaultRowHeight="13.5"/>
  <cols>
    <col min="1" max="1" width="2.125" style="364" customWidth="1"/>
    <col min="2" max="45" width="2" style="364" customWidth="1"/>
    <col min="46" max="16384" width="9" style="364"/>
  </cols>
  <sheetData>
    <row r="1" spans="2:45">
      <c r="B1" s="364" t="s">
        <v>736</v>
      </c>
    </row>
    <row r="2" spans="2:45" ht="18" customHeight="1">
      <c r="AD2" s="1530" t="s">
        <v>507</v>
      </c>
      <c r="AE2" s="1530"/>
      <c r="AF2" s="1530"/>
      <c r="AG2" s="1530"/>
      <c r="AH2" s="1530"/>
      <c r="AI2" s="1530"/>
      <c r="AJ2" s="1530"/>
      <c r="AK2" s="1530"/>
      <c r="AL2" s="2275"/>
      <c r="AM2" s="365" t="s">
        <v>2</v>
      </c>
      <c r="AN2" s="2276"/>
      <c r="AO2" s="2276"/>
      <c r="AP2" s="365" t="s">
        <v>508</v>
      </c>
      <c r="AQ2" s="2276"/>
      <c r="AR2" s="2276"/>
      <c r="AS2" s="365" t="s">
        <v>3</v>
      </c>
    </row>
    <row r="3" spans="2:45" ht="18" customHeight="1">
      <c r="AP3" s="366"/>
      <c r="AS3" s="617"/>
    </row>
    <row r="4" spans="2:45" ht="18" customHeight="1">
      <c r="B4" s="2277"/>
      <c r="C4" s="2277"/>
      <c r="D4" s="2277"/>
      <c r="E4" s="2277"/>
      <c r="F4" s="2277"/>
      <c r="G4" s="2277"/>
      <c r="H4" s="2277"/>
      <c r="I4" s="2277"/>
      <c r="J4" s="2277"/>
      <c r="K4" s="2277"/>
      <c r="L4" s="2277"/>
      <c r="M4" s="2277"/>
      <c r="N4" s="2277"/>
      <c r="O4" s="2277"/>
      <c r="P4" s="367" t="s">
        <v>509</v>
      </c>
      <c r="AS4" s="368"/>
    </row>
    <row r="5" spans="2:45" s="373" customFormat="1" ht="13.5" customHeight="1">
      <c r="B5" s="369"/>
      <c r="C5" s="369"/>
      <c r="D5" s="369"/>
      <c r="E5" s="369"/>
      <c r="F5" s="369"/>
      <c r="G5" s="369"/>
      <c r="H5" s="369"/>
      <c r="I5" s="369"/>
      <c r="J5" s="369"/>
      <c r="K5" s="369"/>
      <c r="L5" s="369"/>
      <c r="M5" s="369"/>
      <c r="N5" s="369"/>
      <c r="O5" s="369"/>
      <c r="P5" s="369"/>
      <c r="Q5" s="369"/>
      <c r="R5" s="370"/>
      <c r="S5" s="371"/>
      <c r="T5" s="371"/>
      <c r="U5" s="371"/>
      <c r="V5" s="371"/>
      <c r="W5" s="371"/>
      <c r="X5" s="371"/>
      <c r="Y5" s="371"/>
      <c r="Z5" s="371"/>
      <c r="AA5" s="371"/>
      <c r="AB5" s="371"/>
      <c r="AC5" s="371"/>
      <c r="AD5" s="372"/>
      <c r="AE5" s="372"/>
      <c r="AF5" s="372"/>
      <c r="AG5" s="372"/>
      <c r="AH5" s="372"/>
      <c r="AI5" s="372"/>
      <c r="AJ5" s="372"/>
      <c r="AK5" s="372"/>
      <c r="AL5" s="372"/>
      <c r="AM5" s="372"/>
      <c r="AN5" s="372"/>
      <c r="AO5" s="372"/>
      <c r="AP5" s="372"/>
      <c r="AQ5" s="372"/>
      <c r="AR5" s="372"/>
      <c r="AS5" s="372"/>
    </row>
    <row r="6" spans="2:45" s="374" customFormat="1" ht="17.25" customHeight="1">
      <c r="B6" s="1531" t="s">
        <v>389</v>
      </c>
      <c r="C6" s="1531"/>
      <c r="D6" s="1531"/>
      <c r="E6" s="1531"/>
      <c r="F6" s="1531"/>
      <c r="G6" s="1531"/>
      <c r="H6" s="1531"/>
      <c r="I6" s="1531"/>
      <c r="J6" s="1531"/>
      <c r="K6" s="1531"/>
      <c r="L6" s="1531"/>
      <c r="M6" s="1531"/>
      <c r="N6" s="1531"/>
      <c r="O6" s="1531"/>
      <c r="P6" s="1531"/>
      <c r="Q6" s="1531"/>
      <c r="R6" s="1531"/>
      <c r="S6" s="1531"/>
      <c r="T6" s="1531"/>
      <c r="U6" s="1531"/>
      <c r="V6" s="1531"/>
      <c r="W6" s="1531"/>
      <c r="X6" s="1531"/>
      <c r="Y6" s="1531"/>
      <c r="Z6" s="1531"/>
      <c r="AA6" s="1531"/>
      <c r="AB6" s="1531"/>
      <c r="AC6" s="1531"/>
      <c r="AD6" s="1531"/>
      <c r="AE6" s="1531"/>
      <c r="AF6" s="1531"/>
      <c r="AG6" s="1531"/>
      <c r="AH6" s="1531"/>
      <c r="AI6" s="1531"/>
      <c r="AJ6" s="1531"/>
      <c r="AK6" s="1531"/>
      <c r="AL6" s="1531"/>
      <c r="AM6" s="1531"/>
      <c r="AN6" s="1531"/>
      <c r="AO6" s="1531"/>
      <c r="AP6" s="1531"/>
      <c r="AQ6" s="1531"/>
      <c r="AR6" s="1531"/>
      <c r="AS6" s="1531"/>
    </row>
    <row r="7" spans="2:45" s="378" customFormat="1" ht="18" customHeight="1">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80"/>
      <c r="AB7" s="380"/>
      <c r="AC7" s="380"/>
      <c r="AD7" s="380"/>
      <c r="AE7" s="380"/>
      <c r="AF7" s="367"/>
      <c r="AG7" s="376"/>
      <c r="AH7" s="377"/>
      <c r="AI7" s="380"/>
      <c r="AJ7" s="380"/>
      <c r="AK7" s="380"/>
      <c r="AL7" s="380"/>
      <c r="AM7" s="380"/>
      <c r="AN7" s="380"/>
      <c r="AO7" s="380"/>
      <c r="AP7" s="380"/>
      <c r="AQ7" s="380"/>
      <c r="AR7" s="380"/>
      <c r="AS7" s="380"/>
    </row>
    <row r="8" spans="2:45" s="378" customFormat="1" ht="18" customHeight="1">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80"/>
      <c r="AB8" s="380"/>
      <c r="AC8" s="380"/>
      <c r="AD8" s="380"/>
      <c r="AE8" s="380"/>
      <c r="AF8" s="367"/>
      <c r="AG8" s="380"/>
      <c r="AH8" s="371"/>
      <c r="AI8" s="371"/>
      <c r="AJ8" s="380"/>
      <c r="AL8" s="380"/>
      <c r="AM8" s="380"/>
      <c r="AN8" s="380"/>
      <c r="AO8" s="380"/>
      <c r="AP8" s="380"/>
      <c r="AQ8" s="380"/>
      <c r="AR8" s="380"/>
      <c r="AS8" s="368"/>
    </row>
    <row r="9" spans="2:45" s="378" customFormat="1" ht="18" customHeight="1">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80"/>
      <c r="AB9" s="380"/>
      <c r="AC9" s="380"/>
      <c r="AD9" s="380"/>
      <c r="AE9" s="380"/>
      <c r="AF9" s="379"/>
      <c r="AH9" s="2285"/>
      <c r="AI9" s="2285"/>
      <c r="AJ9" s="380"/>
      <c r="AK9" s="380"/>
      <c r="AL9" s="380"/>
      <c r="AM9" s="380"/>
      <c r="AN9" s="380"/>
      <c r="AO9" s="380"/>
      <c r="AP9" s="380"/>
      <c r="AQ9" s="380"/>
      <c r="AR9" s="380"/>
      <c r="AS9" s="368"/>
    </row>
    <row r="10" spans="2:45" ht="18" customHeight="1">
      <c r="B10" s="1527" t="s">
        <v>9</v>
      </c>
      <c r="C10" s="1528"/>
      <c r="D10" s="1528"/>
      <c r="E10" s="1528"/>
      <c r="F10" s="1528"/>
      <c r="G10" s="1528"/>
      <c r="H10" s="1528"/>
      <c r="I10" s="1529"/>
      <c r="J10" s="2278"/>
      <c r="K10" s="2279"/>
      <c r="L10" s="2279"/>
      <c r="M10" s="2279"/>
      <c r="N10" s="2279"/>
      <c r="O10" s="2279"/>
      <c r="P10" s="2279"/>
      <c r="Q10" s="2279"/>
      <c r="R10" s="2279"/>
      <c r="S10" s="2279"/>
      <c r="T10" s="2279"/>
      <c r="U10" s="2279"/>
      <c r="V10" s="2279"/>
      <c r="W10" s="2279"/>
      <c r="X10" s="2279"/>
      <c r="Y10" s="2279"/>
      <c r="Z10" s="2279"/>
      <c r="AA10" s="2279"/>
      <c r="AB10" s="2279"/>
      <c r="AC10" s="2279"/>
      <c r="AD10" s="2279"/>
      <c r="AE10" s="2279"/>
      <c r="AF10" s="2279"/>
      <c r="AG10" s="2279"/>
      <c r="AH10" s="2279"/>
      <c r="AI10" s="2279"/>
      <c r="AJ10" s="2279"/>
      <c r="AK10" s="2279"/>
      <c r="AL10" s="2279"/>
      <c r="AM10" s="2279"/>
      <c r="AN10" s="2279"/>
      <c r="AO10" s="2279"/>
      <c r="AP10" s="2279"/>
      <c r="AQ10" s="2279"/>
      <c r="AR10" s="2279"/>
      <c r="AS10" s="2280"/>
    </row>
    <row r="11" spans="2:45" ht="18" customHeight="1">
      <c r="B11" s="1527" t="s">
        <v>10</v>
      </c>
      <c r="C11" s="1528"/>
      <c r="D11" s="1528"/>
      <c r="E11" s="1528"/>
      <c r="F11" s="1528"/>
      <c r="G11" s="1528"/>
      <c r="H11" s="1528"/>
      <c r="I11" s="1529"/>
      <c r="J11" s="2278"/>
      <c r="K11" s="2279"/>
      <c r="L11" s="2279"/>
      <c r="M11" s="2279"/>
      <c r="N11" s="2279"/>
      <c r="O11" s="2279"/>
      <c r="P11" s="2279"/>
      <c r="Q11" s="2279"/>
      <c r="R11" s="2279"/>
      <c r="S11" s="2279"/>
      <c r="T11" s="2279"/>
      <c r="U11" s="2279"/>
      <c r="V11" s="2279"/>
      <c r="W11" s="2279"/>
      <c r="X11" s="2279"/>
      <c r="Y11" s="2279"/>
      <c r="Z11" s="2279"/>
      <c r="AA11" s="2279"/>
      <c r="AB11" s="2279"/>
      <c r="AC11" s="2279"/>
      <c r="AD11" s="2279"/>
      <c r="AE11" s="2279"/>
      <c r="AF11" s="2279"/>
      <c r="AG11" s="2279"/>
      <c r="AH11" s="2279"/>
      <c r="AI11" s="2279"/>
      <c r="AJ11" s="2279"/>
      <c r="AK11" s="2279"/>
      <c r="AL11" s="2279"/>
      <c r="AM11" s="2279"/>
      <c r="AN11" s="2279"/>
      <c r="AO11" s="2279"/>
      <c r="AP11" s="2279"/>
      <c r="AQ11" s="2279"/>
      <c r="AR11" s="2279"/>
      <c r="AS11" s="2280"/>
    </row>
    <row r="12" spans="2:45" ht="18" customHeight="1">
      <c r="B12" s="1527" t="s">
        <v>11</v>
      </c>
      <c r="C12" s="1528"/>
      <c r="D12" s="1528"/>
      <c r="E12" s="1528"/>
      <c r="F12" s="1528"/>
      <c r="G12" s="1528"/>
      <c r="H12" s="1528"/>
      <c r="I12" s="1529"/>
      <c r="J12" s="2278"/>
      <c r="K12" s="2279"/>
      <c r="L12" s="2279"/>
      <c r="M12" s="2279"/>
      <c r="N12" s="2279"/>
      <c r="O12" s="2279"/>
      <c r="P12" s="2279"/>
      <c r="Q12" s="2279"/>
      <c r="R12" s="2279"/>
      <c r="S12" s="2279"/>
      <c r="T12" s="2279"/>
      <c r="U12" s="2279"/>
      <c r="V12" s="2279"/>
      <c r="W12" s="2279"/>
      <c r="X12" s="2279"/>
      <c r="Y12" s="2279"/>
      <c r="Z12" s="2279"/>
      <c r="AA12" s="2279"/>
      <c r="AB12" s="2279"/>
      <c r="AC12" s="2279"/>
      <c r="AD12" s="2279"/>
      <c r="AE12" s="2279"/>
      <c r="AF12" s="2279"/>
      <c r="AG12" s="2279"/>
      <c r="AH12" s="2279"/>
      <c r="AI12" s="2279"/>
      <c r="AJ12" s="2279"/>
      <c r="AK12" s="2279"/>
      <c r="AL12" s="2279"/>
      <c r="AM12" s="2279"/>
      <c r="AN12" s="2279"/>
      <c r="AO12" s="2279"/>
      <c r="AP12" s="2279"/>
      <c r="AQ12" s="2279"/>
      <c r="AR12" s="2279"/>
      <c r="AS12" s="2280"/>
    </row>
    <row r="13" spans="2:45" ht="18" customHeight="1">
      <c r="B13" s="1527" t="s">
        <v>12</v>
      </c>
      <c r="C13" s="1528"/>
      <c r="D13" s="1528"/>
      <c r="E13" s="1528"/>
      <c r="F13" s="1528"/>
      <c r="G13" s="1528"/>
      <c r="H13" s="1528"/>
      <c r="I13" s="1529"/>
      <c r="J13" s="2281"/>
      <c r="K13" s="2282"/>
      <c r="L13" s="2282"/>
      <c r="M13" s="2282"/>
      <c r="N13" s="2282"/>
      <c r="O13" s="2282"/>
      <c r="P13" s="2282"/>
      <c r="Q13" s="2282"/>
      <c r="R13" s="2282"/>
      <c r="S13" s="2282"/>
      <c r="T13" s="2282"/>
      <c r="U13" s="2282"/>
      <c r="V13" s="2282"/>
      <c r="W13" s="2282"/>
      <c r="X13" s="2282"/>
      <c r="Y13" s="2282"/>
      <c r="Z13" s="2282"/>
      <c r="AA13" s="2282"/>
      <c r="AB13" s="2282"/>
      <c r="AC13" s="2282"/>
      <c r="AD13" s="2282"/>
      <c r="AE13" s="2282"/>
      <c r="AF13" s="2282"/>
      <c r="AG13" s="2282"/>
      <c r="AH13" s="2282"/>
      <c r="AI13" s="2282"/>
      <c r="AJ13" s="2282"/>
      <c r="AK13" s="2282"/>
      <c r="AL13" s="2282"/>
      <c r="AM13" s="2282"/>
      <c r="AN13" s="2282"/>
      <c r="AO13" s="2282"/>
      <c r="AP13" s="2282"/>
      <c r="AQ13" s="2282"/>
      <c r="AR13" s="2282"/>
      <c r="AS13" s="2283"/>
    </row>
    <row r="14" spans="2:45" ht="18" customHeight="1">
      <c r="B14" s="1527" t="s">
        <v>296</v>
      </c>
      <c r="C14" s="1528"/>
      <c r="D14" s="1528"/>
      <c r="E14" s="1528"/>
      <c r="F14" s="1528"/>
      <c r="G14" s="1528"/>
      <c r="H14" s="1528"/>
      <c r="I14" s="1529"/>
      <c r="J14" s="1532" t="s">
        <v>13</v>
      </c>
      <c r="K14" s="1533"/>
      <c r="L14" s="1533"/>
      <c r="M14" s="1533"/>
      <c r="N14" s="1533"/>
      <c r="O14" s="1533"/>
      <c r="P14" s="1533"/>
      <c r="Q14" s="1533"/>
      <c r="R14" s="1533"/>
      <c r="S14" s="1533"/>
      <c r="T14" s="1533"/>
      <c r="U14" s="1533"/>
      <c r="V14" s="1533"/>
      <c r="W14" s="1533"/>
      <c r="X14" s="1533"/>
      <c r="Y14" s="1533"/>
      <c r="Z14" s="1533"/>
      <c r="AA14" s="1533"/>
      <c r="AB14" s="1534" t="s">
        <v>14</v>
      </c>
      <c r="AC14" s="1533"/>
      <c r="AD14" s="1533"/>
      <c r="AE14" s="1533"/>
      <c r="AF14" s="1533"/>
      <c r="AG14" s="1533"/>
      <c r="AH14" s="1533"/>
      <c r="AI14" s="1533"/>
      <c r="AJ14" s="1533"/>
      <c r="AK14" s="1533"/>
      <c r="AL14" s="1533"/>
      <c r="AM14" s="1533"/>
      <c r="AN14" s="1533"/>
      <c r="AO14" s="1533"/>
      <c r="AP14" s="1533"/>
      <c r="AQ14" s="1533"/>
      <c r="AR14" s="1533"/>
      <c r="AS14" s="1535"/>
    </row>
    <row r="15" spans="2:45" ht="18" customHeight="1">
      <c r="B15" s="1527" t="s">
        <v>297</v>
      </c>
      <c r="C15" s="1528"/>
      <c r="D15" s="1528"/>
      <c r="E15" s="1528"/>
      <c r="F15" s="1528"/>
      <c r="G15" s="1528"/>
      <c r="H15" s="1528"/>
      <c r="I15" s="1529"/>
      <c r="J15" s="1532" t="s">
        <v>13</v>
      </c>
      <c r="K15" s="1533"/>
      <c r="L15" s="1533"/>
      <c r="M15" s="1533"/>
      <c r="N15" s="1533"/>
      <c r="O15" s="1533"/>
      <c r="P15" s="1533"/>
      <c r="Q15" s="1533"/>
      <c r="R15" s="1533"/>
      <c r="S15" s="1533"/>
      <c r="T15" s="1533"/>
      <c r="U15" s="1533"/>
      <c r="V15" s="1533"/>
      <c r="W15" s="1533"/>
      <c r="X15" s="1533"/>
      <c r="Y15" s="1533"/>
      <c r="Z15" s="1533"/>
      <c r="AA15" s="1533"/>
      <c r="AB15" s="1534" t="s">
        <v>14</v>
      </c>
      <c r="AC15" s="1533"/>
      <c r="AD15" s="1533"/>
      <c r="AE15" s="1533"/>
      <c r="AF15" s="1533"/>
      <c r="AG15" s="1533"/>
      <c r="AH15" s="1533"/>
      <c r="AI15" s="1533"/>
      <c r="AJ15" s="1533"/>
      <c r="AK15" s="1533"/>
      <c r="AL15" s="1533"/>
      <c r="AM15" s="1533"/>
      <c r="AN15" s="1533"/>
      <c r="AO15" s="1533"/>
      <c r="AP15" s="1533"/>
      <c r="AQ15" s="1533"/>
      <c r="AR15" s="1533"/>
      <c r="AS15" s="1535"/>
    </row>
    <row r="16" spans="2:45" ht="18" customHeight="1">
      <c r="B16" s="1539" t="s">
        <v>15</v>
      </c>
      <c r="C16" s="1540"/>
      <c r="D16" s="1540"/>
      <c r="E16" s="1540"/>
      <c r="F16" s="1540"/>
      <c r="G16" s="1540"/>
      <c r="H16" s="1540"/>
      <c r="I16" s="1540"/>
      <c r="J16" s="1540"/>
      <c r="K16" s="1540"/>
      <c r="L16" s="1540"/>
      <c r="M16" s="1540"/>
      <c r="N16" s="1540"/>
      <c r="O16" s="1540"/>
      <c r="P16" s="1540"/>
      <c r="Q16" s="1540"/>
      <c r="R16" s="1540"/>
      <c r="S16" s="1540"/>
      <c r="T16" s="1540"/>
      <c r="U16" s="1540"/>
      <c r="V16" s="1540"/>
      <c r="W16" s="1540"/>
      <c r="X16" s="1540"/>
      <c r="Y16" s="1540"/>
      <c r="Z16" s="1540"/>
      <c r="AA16" s="1540"/>
      <c r="AB16" s="1540"/>
      <c r="AC16" s="1540"/>
      <c r="AD16" s="1540"/>
      <c r="AE16" s="1540"/>
      <c r="AF16" s="1540"/>
      <c r="AG16" s="1540"/>
      <c r="AH16" s="1540"/>
      <c r="AI16" s="1540"/>
      <c r="AJ16" s="1540"/>
      <c r="AK16" s="1540"/>
      <c r="AL16" s="1540"/>
      <c r="AM16" s="1540"/>
      <c r="AN16" s="1540"/>
      <c r="AO16" s="1540"/>
      <c r="AP16" s="1540"/>
      <c r="AQ16" s="1540"/>
      <c r="AR16" s="1540"/>
      <c r="AS16" s="1541"/>
    </row>
    <row r="17" spans="2:46" ht="18" customHeight="1">
      <c r="B17" s="1536">
        <v>1</v>
      </c>
      <c r="C17" s="1542"/>
      <c r="D17" s="1543" t="s">
        <v>510</v>
      </c>
      <c r="E17" s="1543"/>
      <c r="F17" s="1543"/>
      <c r="G17" s="1543"/>
      <c r="H17" s="1543"/>
      <c r="I17" s="1543"/>
      <c r="J17" s="1543"/>
      <c r="K17" s="1543"/>
      <c r="L17" s="1543"/>
      <c r="M17" s="1543"/>
      <c r="N17" s="1543"/>
      <c r="O17" s="1543"/>
      <c r="P17" s="1543"/>
      <c r="Q17" s="1543"/>
      <c r="R17" s="1543"/>
      <c r="S17" s="1543"/>
      <c r="T17" s="1543"/>
      <c r="U17" s="1543"/>
      <c r="V17" s="1543"/>
      <c r="W17" s="1543"/>
      <c r="X17" s="1543"/>
      <c r="Y17" s="1543"/>
      <c r="Z17" s="1543"/>
      <c r="AA17" s="1543"/>
      <c r="AB17" s="1543"/>
      <c r="AC17" s="1543"/>
      <c r="AD17" s="1543"/>
      <c r="AE17" s="1543"/>
      <c r="AF17" s="1543"/>
      <c r="AG17" s="1543"/>
      <c r="AH17" s="1543"/>
      <c r="AI17" s="1543"/>
      <c r="AJ17" s="1543"/>
      <c r="AK17" s="1543"/>
      <c r="AL17" s="1543"/>
      <c r="AM17" s="1543"/>
      <c r="AN17" s="1543"/>
      <c r="AO17" s="1543"/>
      <c r="AP17" s="1543"/>
      <c r="AQ17" s="1543"/>
      <c r="AR17" s="1543"/>
      <c r="AS17" s="1543"/>
    </row>
    <row r="18" spans="2:46" ht="18" customHeight="1">
      <c r="B18" s="1536">
        <v>2</v>
      </c>
      <c r="C18" s="1536"/>
      <c r="D18" s="1538" t="s">
        <v>511</v>
      </c>
      <c r="E18" s="1538"/>
      <c r="F18" s="1538"/>
      <c r="G18" s="1538"/>
      <c r="H18" s="1538"/>
      <c r="I18" s="1538"/>
      <c r="J18" s="1538"/>
      <c r="K18" s="1538"/>
      <c r="L18" s="1538"/>
      <c r="M18" s="1538"/>
      <c r="N18" s="1538"/>
      <c r="O18" s="1538"/>
      <c r="P18" s="1538"/>
      <c r="Q18" s="1538"/>
      <c r="R18" s="1538"/>
      <c r="S18" s="1538"/>
      <c r="T18" s="1538"/>
      <c r="U18" s="1538"/>
      <c r="V18" s="1538"/>
      <c r="W18" s="1538"/>
      <c r="X18" s="1538"/>
      <c r="Y18" s="1538"/>
      <c r="Z18" s="1538"/>
      <c r="AA18" s="1538"/>
      <c r="AB18" s="1538"/>
      <c r="AC18" s="1538"/>
      <c r="AD18" s="1538"/>
      <c r="AE18" s="1538"/>
      <c r="AF18" s="1538"/>
      <c r="AG18" s="1538"/>
      <c r="AH18" s="1538"/>
      <c r="AI18" s="1538"/>
      <c r="AJ18" s="1538"/>
      <c r="AK18" s="1538"/>
      <c r="AL18" s="1538"/>
      <c r="AM18" s="1538"/>
      <c r="AN18" s="1538"/>
      <c r="AO18" s="1538"/>
      <c r="AP18" s="1538"/>
      <c r="AQ18" s="1538"/>
      <c r="AR18" s="1538"/>
      <c r="AS18" s="1538"/>
    </row>
    <row r="19" spans="2:46" ht="18" customHeight="1">
      <c r="B19" s="1536"/>
      <c r="C19" s="1536"/>
      <c r="D19" s="1538" t="s">
        <v>512</v>
      </c>
      <c r="E19" s="1538"/>
      <c r="F19" s="1538"/>
      <c r="G19" s="1538"/>
      <c r="H19" s="1538"/>
      <c r="I19" s="1538"/>
      <c r="J19" s="1538"/>
      <c r="K19" s="1538"/>
      <c r="L19" s="1538"/>
      <c r="M19" s="1538"/>
      <c r="N19" s="1538"/>
      <c r="O19" s="1538"/>
      <c r="P19" s="1538"/>
      <c r="Q19" s="1538"/>
      <c r="R19" s="1538"/>
      <c r="S19" s="1538"/>
      <c r="T19" s="1538"/>
      <c r="U19" s="1538"/>
      <c r="V19" s="1538"/>
      <c r="W19" s="1538"/>
      <c r="X19" s="1538"/>
      <c r="Y19" s="1538"/>
      <c r="Z19" s="1538"/>
      <c r="AA19" s="1538"/>
      <c r="AB19" s="1538"/>
      <c r="AC19" s="1538"/>
      <c r="AD19" s="1538"/>
      <c r="AE19" s="1538"/>
      <c r="AF19" s="1538"/>
      <c r="AG19" s="1538"/>
      <c r="AH19" s="1538"/>
      <c r="AI19" s="1538"/>
      <c r="AJ19" s="1538"/>
      <c r="AK19" s="1538"/>
      <c r="AL19" s="1538"/>
      <c r="AM19" s="1538"/>
      <c r="AN19" s="1538"/>
      <c r="AO19" s="1538"/>
      <c r="AP19" s="1538"/>
      <c r="AQ19" s="1538"/>
      <c r="AR19" s="1538"/>
      <c r="AS19" s="1538"/>
    </row>
    <row r="20" spans="2:46" ht="13.5" customHeight="1">
      <c r="B20" s="1536">
        <v>3</v>
      </c>
      <c r="C20" s="1536"/>
      <c r="D20" s="1544" t="s">
        <v>513</v>
      </c>
      <c r="E20" s="1544"/>
      <c r="F20" s="1544"/>
      <c r="G20" s="1544"/>
      <c r="H20" s="1544"/>
      <c r="I20" s="1544"/>
      <c r="J20" s="1544"/>
      <c r="K20" s="1544"/>
      <c r="L20" s="1544"/>
      <c r="M20" s="1544"/>
      <c r="N20" s="1544"/>
      <c r="O20" s="1544"/>
      <c r="P20" s="1544"/>
      <c r="Q20" s="1544"/>
      <c r="R20" s="1544"/>
      <c r="S20" s="1544"/>
      <c r="T20" s="1544"/>
      <c r="U20" s="1544"/>
      <c r="V20" s="1544"/>
      <c r="W20" s="1544"/>
      <c r="X20" s="1544"/>
      <c r="Y20" s="1544"/>
      <c r="Z20" s="1544"/>
      <c r="AA20" s="1544"/>
      <c r="AB20" s="1544"/>
      <c r="AC20" s="1544"/>
      <c r="AD20" s="1544"/>
      <c r="AE20" s="1544"/>
      <c r="AF20" s="1544"/>
      <c r="AG20" s="1544"/>
      <c r="AH20" s="1544"/>
      <c r="AI20" s="1544"/>
      <c r="AJ20" s="1544"/>
      <c r="AK20" s="1544"/>
      <c r="AL20" s="1544"/>
      <c r="AM20" s="1544"/>
      <c r="AN20" s="1544"/>
      <c r="AO20" s="1544"/>
      <c r="AP20" s="1544"/>
      <c r="AQ20" s="1544"/>
      <c r="AR20" s="1544"/>
      <c r="AS20" s="1544"/>
    </row>
    <row r="21" spans="2:46" ht="80.099999999999994" customHeight="1">
      <c r="B21" s="1536"/>
      <c r="C21" s="1536"/>
      <c r="D21" s="2284"/>
      <c r="E21" s="2284"/>
      <c r="F21" s="2284"/>
      <c r="G21" s="2284"/>
      <c r="H21" s="2284"/>
      <c r="I21" s="2284"/>
      <c r="J21" s="2284"/>
      <c r="K21" s="2284"/>
      <c r="L21" s="2284"/>
      <c r="M21" s="2284"/>
      <c r="N21" s="2284"/>
      <c r="O21" s="2284"/>
      <c r="P21" s="2284"/>
      <c r="Q21" s="2284"/>
      <c r="R21" s="2284"/>
      <c r="S21" s="2284"/>
      <c r="T21" s="2284"/>
      <c r="U21" s="2284"/>
      <c r="V21" s="2284"/>
      <c r="W21" s="2284"/>
      <c r="X21" s="2284"/>
      <c r="Y21" s="2284"/>
      <c r="Z21" s="2284"/>
      <c r="AA21" s="2284"/>
      <c r="AB21" s="2284"/>
      <c r="AC21" s="2284"/>
      <c r="AD21" s="2284"/>
      <c r="AE21" s="2284"/>
      <c r="AF21" s="2284"/>
      <c r="AG21" s="2284"/>
      <c r="AH21" s="2284"/>
      <c r="AI21" s="2284"/>
      <c r="AJ21" s="2284"/>
      <c r="AK21" s="2284"/>
      <c r="AL21" s="2284"/>
      <c r="AM21" s="2284"/>
      <c r="AN21" s="2284"/>
      <c r="AO21" s="2284"/>
      <c r="AP21" s="2284"/>
      <c r="AQ21" s="2284"/>
      <c r="AR21" s="2284"/>
      <c r="AS21" s="2284"/>
    </row>
    <row r="22" spans="2:46" ht="18" customHeight="1">
      <c r="B22" s="1536">
        <v>4</v>
      </c>
      <c r="C22" s="1542"/>
      <c r="D22" s="1543" t="s">
        <v>514</v>
      </c>
      <c r="E22" s="1543"/>
      <c r="F22" s="1543"/>
      <c r="G22" s="1543"/>
      <c r="H22" s="1543"/>
      <c r="I22" s="1543"/>
      <c r="J22" s="1543"/>
      <c r="K22" s="1543"/>
      <c r="L22" s="1543"/>
      <c r="M22" s="1543"/>
      <c r="N22" s="1543"/>
      <c r="O22" s="1543"/>
      <c r="P22" s="1543"/>
      <c r="Q22" s="1543"/>
      <c r="R22" s="1543"/>
      <c r="S22" s="1543"/>
      <c r="T22" s="1543"/>
      <c r="U22" s="1543"/>
      <c r="V22" s="1543"/>
      <c r="W22" s="1543"/>
      <c r="X22" s="1543"/>
      <c r="Y22" s="1543"/>
      <c r="Z22" s="1543"/>
      <c r="AA22" s="1543"/>
      <c r="AB22" s="1543"/>
      <c r="AC22" s="1543"/>
      <c r="AD22" s="1543"/>
      <c r="AE22" s="1543"/>
      <c r="AF22" s="1543"/>
      <c r="AG22" s="1543"/>
      <c r="AH22" s="1543"/>
      <c r="AI22" s="1543"/>
      <c r="AJ22" s="1543"/>
      <c r="AK22" s="1543"/>
      <c r="AL22" s="1543"/>
      <c r="AM22" s="1543"/>
      <c r="AN22" s="1543"/>
      <c r="AO22" s="1543"/>
      <c r="AP22" s="1543"/>
      <c r="AQ22" s="1543"/>
      <c r="AR22" s="1543"/>
      <c r="AS22" s="1543"/>
      <c r="AT22" s="448"/>
    </row>
    <row r="23" spans="2:46" ht="18" customHeight="1">
      <c r="B23" s="1536">
        <v>5</v>
      </c>
      <c r="C23" s="1536"/>
      <c r="D23" s="1537" t="s">
        <v>515</v>
      </c>
      <c r="E23" s="1537"/>
      <c r="F23" s="1537"/>
      <c r="G23" s="1537"/>
      <c r="H23" s="1537"/>
      <c r="I23" s="1537"/>
      <c r="J23" s="1537"/>
      <c r="K23" s="1537"/>
      <c r="L23" s="1537"/>
      <c r="M23" s="1537"/>
      <c r="N23" s="1537"/>
      <c r="O23" s="1537"/>
      <c r="P23" s="1537"/>
      <c r="Q23" s="1537"/>
      <c r="R23" s="1537"/>
      <c r="S23" s="1537"/>
      <c r="T23" s="1537"/>
      <c r="U23" s="1537"/>
      <c r="V23" s="1537"/>
      <c r="W23" s="1537"/>
      <c r="X23" s="1537"/>
      <c r="Y23" s="1537"/>
      <c r="Z23" s="1537"/>
      <c r="AA23" s="1537"/>
      <c r="AB23" s="1537"/>
      <c r="AC23" s="1537"/>
      <c r="AD23" s="1537"/>
      <c r="AE23" s="1537"/>
      <c r="AF23" s="1537"/>
      <c r="AG23" s="1537"/>
      <c r="AH23" s="1537"/>
      <c r="AI23" s="1537"/>
      <c r="AJ23" s="1537"/>
      <c r="AK23" s="1537"/>
      <c r="AL23" s="1537"/>
      <c r="AM23" s="1537"/>
      <c r="AN23" s="1537"/>
      <c r="AO23" s="1537"/>
      <c r="AP23" s="1537"/>
      <c r="AQ23" s="1537"/>
      <c r="AR23" s="1537"/>
      <c r="AS23" s="1537"/>
      <c r="AT23" s="448"/>
    </row>
    <row r="24" spans="2:46" ht="18" customHeight="1">
      <c r="B24" s="1536"/>
      <c r="C24" s="1536"/>
      <c r="D24" s="1538" t="s">
        <v>516</v>
      </c>
      <c r="E24" s="1538"/>
      <c r="F24" s="1538"/>
      <c r="G24" s="1538"/>
      <c r="H24" s="1538"/>
      <c r="I24" s="1538"/>
      <c r="J24" s="1538"/>
      <c r="K24" s="1538"/>
      <c r="L24" s="1538"/>
      <c r="M24" s="1538"/>
      <c r="N24" s="1538"/>
      <c r="O24" s="1538"/>
      <c r="P24" s="1538"/>
      <c r="Q24" s="1538"/>
      <c r="R24" s="1538"/>
      <c r="S24" s="1538"/>
      <c r="T24" s="1538"/>
      <c r="U24" s="1538"/>
      <c r="V24" s="1538"/>
      <c r="W24" s="1538"/>
      <c r="X24" s="1538"/>
      <c r="Y24" s="1538"/>
      <c r="Z24" s="1538"/>
      <c r="AA24" s="1538"/>
      <c r="AB24" s="1538"/>
      <c r="AC24" s="1538"/>
      <c r="AD24" s="1538"/>
      <c r="AE24" s="1538"/>
      <c r="AF24" s="1538"/>
      <c r="AG24" s="1538"/>
      <c r="AH24" s="1538"/>
      <c r="AI24" s="1538"/>
      <c r="AJ24" s="1538"/>
      <c r="AK24" s="1538"/>
      <c r="AL24" s="1538"/>
      <c r="AM24" s="1538"/>
      <c r="AN24" s="1538"/>
      <c r="AO24" s="1538"/>
      <c r="AP24" s="1538"/>
      <c r="AQ24" s="1538"/>
      <c r="AR24" s="1538"/>
      <c r="AS24" s="1538"/>
      <c r="AT24" s="448"/>
    </row>
    <row r="25" spans="2:46" ht="18" customHeight="1">
      <c r="B25" s="1536">
        <v>6</v>
      </c>
      <c r="C25" s="1536"/>
      <c r="D25" s="1545" t="s">
        <v>517</v>
      </c>
      <c r="E25" s="1545"/>
      <c r="F25" s="1545"/>
      <c r="G25" s="1545"/>
      <c r="H25" s="1545"/>
      <c r="I25" s="1545"/>
      <c r="J25" s="1545"/>
      <c r="K25" s="1545"/>
      <c r="L25" s="1545"/>
      <c r="M25" s="1545"/>
      <c r="N25" s="1545"/>
      <c r="O25" s="1545"/>
      <c r="P25" s="1545"/>
      <c r="Q25" s="1545"/>
      <c r="R25" s="1545"/>
      <c r="S25" s="1545"/>
      <c r="T25" s="1545"/>
      <c r="U25" s="1545"/>
      <c r="V25" s="1545"/>
      <c r="W25" s="1545"/>
      <c r="X25" s="1545"/>
      <c r="Y25" s="1545"/>
      <c r="Z25" s="1545"/>
      <c r="AA25" s="1545"/>
      <c r="AB25" s="1545"/>
      <c r="AC25" s="1545"/>
      <c r="AD25" s="1545"/>
      <c r="AE25" s="1545"/>
      <c r="AF25" s="1545"/>
      <c r="AG25" s="1545"/>
      <c r="AH25" s="1545"/>
      <c r="AI25" s="1545"/>
      <c r="AJ25" s="1545"/>
      <c r="AK25" s="1545"/>
      <c r="AL25" s="1545"/>
      <c r="AM25" s="1545"/>
      <c r="AN25" s="1545"/>
      <c r="AO25" s="1545"/>
      <c r="AP25" s="1545"/>
      <c r="AQ25" s="1545"/>
      <c r="AR25" s="1545"/>
      <c r="AS25" s="1545"/>
      <c r="AT25" s="448"/>
    </row>
    <row r="26" spans="2:46" ht="18" customHeight="1">
      <c r="B26" s="1536">
        <v>7</v>
      </c>
      <c r="C26" s="1536"/>
      <c r="D26" s="1545" t="s">
        <v>518</v>
      </c>
      <c r="E26" s="1545"/>
      <c r="F26" s="1545"/>
      <c r="G26" s="1545"/>
      <c r="H26" s="1545"/>
      <c r="I26" s="1545"/>
      <c r="J26" s="1545"/>
      <c r="K26" s="1545"/>
      <c r="L26" s="1545"/>
      <c r="M26" s="1545"/>
      <c r="N26" s="1545"/>
      <c r="O26" s="1545"/>
      <c r="P26" s="1545"/>
      <c r="Q26" s="1545"/>
      <c r="R26" s="1545"/>
      <c r="S26" s="1545"/>
      <c r="T26" s="1545"/>
      <c r="U26" s="1545"/>
      <c r="V26" s="1545"/>
      <c r="W26" s="1545"/>
      <c r="X26" s="1545"/>
      <c r="Y26" s="1545"/>
      <c r="Z26" s="1545"/>
      <c r="AA26" s="1545"/>
      <c r="AB26" s="1545"/>
      <c r="AC26" s="1545"/>
      <c r="AD26" s="1545"/>
      <c r="AE26" s="1545"/>
      <c r="AF26" s="1545"/>
      <c r="AG26" s="1545"/>
      <c r="AH26" s="1545"/>
      <c r="AI26" s="1545"/>
      <c r="AJ26" s="1545"/>
      <c r="AK26" s="1545"/>
      <c r="AL26" s="1545"/>
      <c r="AM26" s="1545"/>
      <c r="AN26" s="1545"/>
      <c r="AO26" s="1545"/>
      <c r="AP26" s="1545"/>
      <c r="AQ26" s="1545"/>
      <c r="AR26" s="1545"/>
      <c r="AS26" s="1545"/>
      <c r="AT26" s="448"/>
    </row>
    <row r="27" spans="2:46" ht="18" customHeight="1">
      <c r="B27" s="1536"/>
      <c r="C27" s="1536"/>
      <c r="D27" s="1545" t="s">
        <v>519</v>
      </c>
      <c r="E27" s="1545"/>
      <c r="F27" s="1545"/>
      <c r="G27" s="1545"/>
      <c r="H27" s="1545"/>
      <c r="I27" s="1545"/>
      <c r="J27" s="1545"/>
      <c r="K27" s="1545"/>
      <c r="L27" s="1545"/>
      <c r="M27" s="1545"/>
      <c r="N27" s="1545"/>
      <c r="O27" s="1545"/>
      <c r="P27" s="1545"/>
      <c r="Q27" s="1545"/>
      <c r="R27" s="1545"/>
      <c r="S27" s="1545"/>
      <c r="T27" s="1545"/>
      <c r="U27" s="1545"/>
      <c r="V27" s="1545"/>
      <c r="W27" s="1545"/>
      <c r="X27" s="1545"/>
      <c r="Y27" s="1545"/>
      <c r="Z27" s="1545"/>
      <c r="AA27" s="1545"/>
      <c r="AB27" s="1545"/>
      <c r="AC27" s="1545"/>
      <c r="AD27" s="1545"/>
      <c r="AE27" s="1545"/>
      <c r="AF27" s="1545"/>
      <c r="AG27" s="1545"/>
      <c r="AH27" s="1545"/>
      <c r="AI27" s="1545"/>
      <c r="AJ27" s="1545"/>
      <c r="AK27" s="1545"/>
      <c r="AL27" s="1545"/>
      <c r="AM27" s="1545"/>
      <c r="AN27" s="1545"/>
      <c r="AO27" s="1545"/>
      <c r="AP27" s="1545"/>
      <c r="AQ27" s="1545"/>
      <c r="AR27" s="1545"/>
      <c r="AS27" s="1545"/>
      <c r="AT27" s="448"/>
    </row>
    <row r="28" spans="2:46" ht="18" customHeight="1">
      <c r="B28" s="1536"/>
      <c r="C28" s="1536"/>
      <c r="D28" s="1545" t="s">
        <v>520</v>
      </c>
      <c r="E28" s="1545"/>
      <c r="F28" s="1545"/>
      <c r="G28" s="1545"/>
      <c r="H28" s="1545"/>
      <c r="I28" s="1545"/>
      <c r="J28" s="1545"/>
      <c r="K28" s="1545"/>
      <c r="L28" s="1545"/>
      <c r="M28" s="1545"/>
      <c r="N28" s="1545"/>
      <c r="O28" s="1545"/>
      <c r="P28" s="1545"/>
      <c r="Q28" s="1545"/>
      <c r="R28" s="1545"/>
      <c r="S28" s="1545"/>
      <c r="T28" s="1545"/>
      <c r="U28" s="1545"/>
      <c r="V28" s="1545"/>
      <c r="W28" s="1545"/>
      <c r="X28" s="1545"/>
      <c r="Y28" s="1545"/>
      <c r="Z28" s="1545"/>
      <c r="AA28" s="1545"/>
      <c r="AB28" s="1545"/>
      <c r="AC28" s="1545"/>
      <c r="AD28" s="1545"/>
      <c r="AE28" s="1545"/>
      <c r="AF28" s="1545"/>
      <c r="AG28" s="1545"/>
      <c r="AH28" s="1545"/>
      <c r="AI28" s="1545"/>
      <c r="AJ28" s="1545"/>
      <c r="AK28" s="1545"/>
      <c r="AL28" s="1545"/>
      <c r="AM28" s="1545"/>
      <c r="AN28" s="1545"/>
      <c r="AO28" s="1545"/>
      <c r="AP28" s="1545"/>
      <c r="AQ28" s="1545"/>
      <c r="AR28" s="1545"/>
      <c r="AS28" s="1545"/>
      <c r="AT28" s="448"/>
    </row>
    <row r="29" spans="2:46" ht="18" customHeight="1">
      <c r="B29" s="1546">
        <v>8</v>
      </c>
      <c r="C29" s="1546"/>
      <c r="D29" s="1545" t="s">
        <v>521</v>
      </c>
      <c r="E29" s="1545"/>
      <c r="F29" s="1545"/>
      <c r="G29" s="1545"/>
      <c r="H29" s="1545"/>
      <c r="I29" s="1545"/>
      <c r="J29" s="1545"/>
      <c r="K29" s="1545"/>
      <c r="L29" s="1545"/>
      <c r="M29" s="1545"/>
      <c r="N29" s="1545"/>
      <c r="O29" s="1545"/>
      <c r="P29" s="1545"/>
      <c r="Q29" s="1545"/>
      <c r="R29" s="1545"/>
      <c r="S29" s="1545"/>
      <c r="T29" s="1545"/>
      <c r="U29" s="1545"/>
      <c r="V29" s="1545"/>
      <c r="W29" s="1545"/>
      <c r="X29" s="1545"/>
      <c r="Y29" s="1545"/>
      <c r="Z29" s="1545"/>
      <c r="AA29" s="1545"/>
      <c r="AB29" s="1545"/>
      <c r="AC29" s="1545"/>
      <c r="AD29" s="1545"/>
      <c r="AE29" s="1545"/>
      <c r="AF29" s="1545"/>
      <c r="AG29" s="1545"/>
      <c r="AH29" s="1545"/>
      <c r="AI29" s="1545"/>
      <c r="AJ29" s="1545"/>
      <c r="AK29" s="1545"/>
      <c r="AL29" s="1545"/>
      <c r="AM29" s="1545"/>
      <c r="AN29" s="1545"/>
      <c r="AO29" s="1545"/>
      <c r="AP29" s="1545"/>
      <c r="AQ29" s="1545"/>
      <c r="AR29" s="1545"/>
      <c r="AS29" s="1545"/>
      <c r="AT29" s="448"/>
    </row>
    <row r="30" spans="2:46" ht="18" customHeight="1">
      <c r="B30" s="1536">
        <v>9</v>
      </c>
      <c r="C30" s="1536"/>
      <c r="D30" s="1543" t="s">
        <v>522</v>
      </c>
      <c r="E30" s="1543"/>
      <c r="F30" s="1543"/>
      <c r="G30" s="1543"/>
      <c r="H30" s="1543"/>
      <c r="I30" s="1543"/>
      <c r="J30" s="1543"/>
      <c r="K30" s="1543"/>
      <c r="L30" s="1543"/>
      <c r="M30" s="1543"/>
      <c r="N30" s="1543"/>
      <c r="O30" s="1543"/>
      <c r="P30" s="1543"/>
      <c r="Q30" s="1543"/>
      <c r="R30" s="1543"/>
      <c r="S30" s="1543"/>
      <c r="T30" s="1543"/>
      <c r="U30" s="1543"/>
      <c r="V30" s="1543"/>
      <c r="W30" s="1543"/>
      <c r="X30" s="1543"/>
      <c r="Y30" s="1543"/>
      <c r="Z30" s="1543"/>
      <c r="AA30" s="1543"/>
      <c r="AB30" s="1543"/>
      <c r="AC30" s="1543"/>
      <c r="AD30" s="1543"/>
      <c r="AE30" s="1543"/>
      <c r="AF30" s="1543"/>
      <c r="AG30" s="1543"/>
      <c r="AH30" s="1543"/>
      <c r="AI30" s="1543"/>
      <c r="AJ30" s="1543"/>
      <c r="AK30" s="1543"/>
      <c r="AL30" s="1543"/>
      <c r="AM30" s="1543"/>
      <c r="AN30" s="1543"/>
      <c r="AO30" s="1543"/>
      <c r="AP30" s="1543"/>
      <c r="AQ30" s="1543"/>
      <c r="AR30" s="1543"/>
      <c r="AS30" s="1543"/>
      <c r="AT30" s="448"/>
    </row>
    <row r="31" spans="2:46" ht="18" customHeight="1">
      <c r="B31" s="1536">
        <v>10</v>
      </c>
      <c r="C31" s="1536"/>
      <c r="D31" s="1543" t="s">
        <v>523</v>
      </c>
      <c r="E31" s="1543"/>
      <c r="F31" s="1543"/>
      <c r="G31" s="1543"/>
      <c r="H31" s="1543"/>
      <c r="I31" s="1543"/>
      <c r="J31" s="1543"/>
      <c r="K31" s="1543"/>
      <c r="L31" s="1543"/>
      <c r="M31" s="1543"/>
      <c r="N31" s="1543"/>
      <c r="O31" s="1543"/>
      <c r="P31" s="1543"/>
      <c r="Q31" s="1543"/>
      <c r="R31" s="1543"/>
      <c r="S31" s="1543"/>
      <c r="T31" s="1543"/>
      <c r="U31" s="1543"/>
      <c r="V31" s="1543"/>
      <c r="W31" s="1543"/>
      <c r="X31" s="1543"/>
      <c r="Y31" s="1543"/>
      <c r="Z31" s="1543"/>
      <c r="AA31" s="1543"/>
      <c r="AB31" s="1543"/>
      <c r="AC31" s="1543"/>
      <c r="AD31" s="1543"/>
      <c r="AE31" s="1543"/>
      <c r="AF31" s="1543"/>
      <c r="AG31" s="1543"/>
      <c r="AH31" s="1543"/>
      <c r="AI31" s="1543"/>
      <c r="AJ31" s="1543"/>
      <c r="AK31" s="1543"/>
      <c r="AL31" s="1543"/>
      <c r="AM31" s="1543"/>
      <c r="AN31" s="1543"/>
      <c r="AO31" s="1543"/>
      <c r="AP31" s="1543"/>
      <c r="AQ31" s="1543"/>
      <c r="AR31" s="1543"/>
      <c r="AS31" s="1543"/>
      <c r="AT31" s="448"/>
    </row>
    <row r="32" spans="2:46" ht="18" customHeight="1">
      <c r="B32" s="1536">
        <v>11</v>
      </c>
      <c r="C32" s="1536"/>
      <c r="D32" s="1543" t="s">
        <v>524</v>
      </c>
      <c r="E32" s="1543"/>
      <c r="F32" s="1543"/>
      <c r="G32" s="1543"/>
      <c r="H32" s="1543"/>
      <c r="I32" s="1543"/>
      <c r="J32" s="1543"/>
      <c r="K32" s="1543"/>
      <c r="L32" s="1543"/>
      <c r="M32" s="1543"/>
      <c r="N32" s="1543"/>
      <c r="O32" s="1543"/>
      <c r="P32" s="1543"/>
      <c r="Q32" s="1543"/>
      <c r="R32" s="1543"/>
      <c r="S32" s="1543"/>
      <c r="T32" s="1543"/>
      <c r="U32" s="1543"/>
      <c r="V32" s="1543"/>
      <c r="W32" s="1543"/>
      <c r="X32" s="1543"/>
      <c r="Y32" s="1543"/>
      <c r="Z32" s="1543"/>
      <c r="AA32" s="1543"/>
      <c r="AB32" s="1543"/>
      <c r="AC32" s="1543"/>
      <c r="AD32" s="1543"/>
      <c r="AE32" s="1543"/>
      <c r="AF32" s="1543"/>
      <c r="AG32" s="1543"/>
      <c r="AH32" s="1543"/>
      <c r="AI32" s="1543"/>
      <c r="AJ32" s="1543"/>
      <c r="AK32" s="1543"/>
      <c r="AL32" s="1543"/>
      <c r="AM32" s="1543"/>
      <c r="AN32" s="1543"/>
      <c r="AO32" s="1543"/>
      <c r="AP32" s="1543"/>
      <c r="AQ32" s="1543"/>
      <c r="AR32" s="1543"/>
      <c r="AS32" s="1543"/>
      <c r="AT32" s="448"/>
    </row>
  </sheetData>
  <mergeCells count="47">
    <mergeCell ref="B32:C32"/>
    <mergeCell ref="D32:AS32"/>
    <mergeCell ref="B29:C29"/>
    <mergeCell ref="D29:AS29"/>
    <mergeCell ref="B30:C30"/>
    <mergeCell ref="D30:AS30"/>
    <mergeCell ref="B31:C31"/>
    <mergeCell ref="D31:AS31"/>
    <mergeCell ref="B25:C25"/>
    <mergeCell ref="D25:AS25"/>
    <mergeCell ref="B26:C28"/>
    <mergeCell ref="D26:AS26"/>
    <mergeCell ref="D27:AS27"/>
    <mergeCell ref="D28:AS28"/>
    <mergeCell ref="B23:C24"/>
    <mergeCell ref="D23:AS23"/>
    <mergeCell ref="D24:AS24"/>
    <mergeCell ref="B16:AS16"/>
    <mergeCell ref="B17:C17"/>
    <mergeCell ref="D17:AS17"/>
    <mergeCell ref="B18:C19"/>
    <mergeCell ref="D18:AS18"/>
    <mergeCell ref="D19:AS19"/>
    <mergeCell ref="B20:C21"/>
    <mergeCell ref="D20:AS20"/>
    <mergeCell ref="D21:AS21"/>
    <mergeCell ref="B22:C22"/>
    <mergeCell ref="D22:AS22"/>
    <mergeCell ref="B14:I14"/>
    <mergeCell ref="J14:AA14"/>
    <mergeCell ref="AB14:AS14"/>
    <mergeCell ref="B15:I15"/>
    <mergeCell ref="J15:AA15"/>
    <mergeCell ref="AB15:AS15"/>
    <mergeCell ref="B11:I11"/>
    <mergeCell ref="J11:AS11"/>
    <mergeCell ref="B12:I12"/>
    <mergeCell ref="J12:AS12"/>
    <mergeCell ref="B13:I13"/>
    <mergeCell ref="J13:AS13"/>
    <mergeCell ref="B10:I10"/>
    <mergeCell ref="J10:AS10"/>
    <mergeCell ref="AD2:AK2"/>
    <mergeCell ref="AN2:AO2"/>
    <mergeCell ref="AQ2:AR2"/>
    <mergeCell ref="B4:O4"/>
    <mergeCell ref="B6:AS6"/>
  </mergeCells>
  <phoneticPr fontId="10"/>
  <dataValidations count="2">
    <dataValidation type="list" allowBlank="1" showInputMessage="1" showErrorMessage="1" sqref="AN2:AO2">
      <formula1>"1,2,3,4,5,6,7,8,9,10,11,12"</formula1>
    </dataValidation>
    <dataValidation type="list" allowBlank="1" showInputMessage="1" showErrorMessage="1" sqref="AQ2:AR2">
      <formula1>"1,2,3,4,5,6,7,8,9,10,11,12,13,14,15,16,17,18,19,20,21,22,23,24,25,26,27,28,29,30,31"</formula1>
    </dataValidation>
  </dataValidations>
  <printOptions horizontalCentered="1" verticalCentered="1"/>
  <pageMargins left="0.70866141732283472" right="0.70866141732283472" top="0.55118110236220474"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14</xdr:col>
                    <xdr:colOff>95250</xdr:colOff>
                    <xdr:row>12</xdr:row>
                    <xdr:rowOff>209550</xdr:rowOff>
                  </from>
                  <to>
                    <xdr:col>16</xdr:col>
                    <xdr:colOff>47625</xdr:colOff>
                    <xdr:row>14</xdr:row>
                    <xdr:rowOff>9525</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14</xdr:col>
                    <xdr:colOff>95250</xdr:colOff>
                    <xdr:row>13</xdr:row>
                    <xdr:rowOff>209550</xdr:rowOff>
                  </from>
                  <to>
                    <xdr:col>16</xdr:col>
                    <xdr:colOff>47625</xdr:colOff>
                    <xdr:row>15</xdr:row>
                    <xdr:rowOff>9525</xdr:rowOff>
                  </to>
                </anchor>
              </controlPr>
            </control>
          </mc:Choice>
        </mc:AlternateContent>
        <mc:AlternateContent xmlns:mc="http://schemas.openxmlformats.org/markup-compatibility/2006">
          <mc:Choice Requires="x14">
            <control shapeId="121859" r:id="rId6" name="Check Box 3">
              <controlPr defaultSize="0" autoFill="0" autoLine="0" autoPict="0">
                <anchor moveWithCells="1">
                  <from>
                    <xdr:col>32</xdr:col>
                    <xdr:colOff>76200</xdr:colOff>
                    <xdr:row>12</xdr:row>
                    <xdr:rowOff>209550</xdr:rowOff>
                  </from>
                  <to>
                    <xdr:col>34</xdr:col>
                    <xdr:colOff>28575</xdr:colOff>
                    <xdr:row>14</xdr:row>
                    <xdr:rowOff>9525</xdr:rowOff>
                  </to>
                </anchor>
              </controlPr>
            </control>
          </mc:Choice>
        </mc:AlternateContent>
        <mc:AlternateContent xmlns:mc="http://schemas.openxmlformats.org/markup-compatibility/2006">
          <mc:Choice Requires="x14">
            <control shapeId="121860" r:id="rId7" name="Check Box 4">
              <controlPr defaultSize="0" autoFill="0" autoLine="0" autoPict="0">
                <anchor moveWithCells="1">
                  <from>
                    <xdr:col>32</xdr:col>
                    <xdr:colOff>76200</xdr:colOff>
                    <xdr:row>13</xdr:row>
                    <xdr:rowOff>219075</xdr:rowOff>
                  </from>
                  <to>
                    <xdr:col>34</xdr:col>
                    <xdr:colOff>28575</xdr:colOff>
                    <xdr:row>15</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H69"/>
  <sheetViews>
    <sheetView view="pageBreakPreview" zoomScale="85" zoomScaleNormal="100" zoomScaleSheetLayoutView="85" workbookViewId="0">
      <selection activeCell="BB11" sqref="BB11"/>
    </sheetView>
  </sheetViews>
  <sheetFormatPr defaultColWidth="2.625" defaultRowHeight="12"/>
  <cols>
    <col min="1" max="1" width="2.625" style="123"/>
    <col min="2" max="32" width="3" style="123" customWidth="1"/>
    <col min="33" max="37" width="2.875" style="123" customWidth="1"/>
    <col min="38" max="16384" width="2.625" style="123"/>
  </cols>
  <sheetData>
    <row r="1" spans="2:34" ht="18" customHeight="1">
      <c r="B1" s="534" t="s">
        <v>737</v>
      </c>
      <c r="AD1" s="1547"/>
      <c r="AE1" s="1547"/>
      <c r="AF1" s="1547"/>
      <c r="AG1" s="382"/>
    </row>
    <row r="2" spans="2:34" ht="18" customHeight="1">
      <c r="B2" s="381"/>
      <c r="AD2" s="428"/>
      <c r="AE2" s="428"/>
      <c r="AF2" s="428"/>
      <c r="AG2" s="382"/>
    </row>
    <row r="3" spans="2:34" ht="13.5" customHeight="1"/>
    <row r="4" spans="2:34" s="384" customFormat="1" ht="18.75" customHeight="1">
      <c r="B4" s="1548" t="s">
        <v>525</v>
      </c>
      <c r="C4" s="1548"/>
      <c r="D4" s="1548"/>
      <c r="E4" s="1548"/>
      <c r="F4" s="1548"/>
      <c r="G4" s="1548"/>
      <c r="H4" s="1548"/>
      <c r="I4" s="1548"/>
      <c r="J4" s="1548"/>
      <c r="K4" s="1548"/>
      <c r="L4" s="1548"/>
      <c r="M4" s="1548"/>
      <c r="N4" s="1548"/>
      <c r="O4" s="1548"/>
      <c r="P4" s="1548"/>
      <c r="Q4" s="1548"/>
      <c r="R4" s="1548"/>
      <c r="S4" s="1548"/>
      <c r="T4" s="1548"/>
      <c r="U4" s="1548"/>
      <c r="V4" s="1548"/>
      <c r="W4" s="1548"/>
      <c r="X4" s="1548"/>
      <c r="Y4" s="1548"/>
      <c r="Z4" s="1548"/>
      <c r="AA4" s="1548"/>
      <c r="AB4" s="1548"/>
      <c r="AC4" s="1548"/>
      <c r="AD4" s="1548"/>
      <c r="AE4" s="1548"/>
      <c r="AF4" s="1548"/>
      <c r="AG4" s="383"/>
      <c r="AH4" s="383"/>
    </row>
    <row r="5" spans="2:34" s="384" customFormat="1" ht="14.25" customHeight="1">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3"/>
      <c r="AH5" s="383"/>
    </row>
    <row r="6" spans="2:34" s="388" customFormat="1" ht="14.25" customHeight="1">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7"/>
      <c r="AH6" s="387"/>
    </row>
    <row r="7" spans="2:34" s="388" customFormat="1" ht="18" customHeight="1">
      <c r="B7" s="386"/>
      <c r="C7" s="386"/>
      <c r="D7" s="389" t="s">
        <v>526</v>
      </c>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7"/>
      <c r="AH7" s="387"/>
    </row>
    <row r="8" spans="2:34" s="388" customFormat="1" ht="18" customHeight="1" thickBot="1">
      <c r="B8" s="386"/>
      <c r="C8" s="386"/>
      <c r="D8" s="1549" t="s">
        <v>527</v>
      </c>
      <c r="E8" s="1549"/>
      <c r="F8" s="1549"/>
      <c r="G8" s="1549"/>
      <c r="H8" s="1549"/>
      <c r="I8" s="1549"/>
      <c r="J8" s="1549"/>
      <c r="K8" s="1549"/>
      <c r="L8" s="1549" t="s">
        <v>528</v>
      </c>
      <c r="M8" s="1549"/>
      <c r="N8" s="1549"/>
      <c r="O8" s="1549"/>
      <c r="P8" s="1549"/>
      <c r="Q8" s="1549"/>
      <c r="R8" s="1549"/>
      <c r="S8" s="1549"/>
      <c r="T8" s="1549"/>
      <c r="U8" s="1549"/>
      <c r="V8" s="1549"/>
      <c r="W8" s="1549"/>
      <c r="X8" s="1549"/>
      <c r="Y8" s="1549"/>
      <c r="Z8" s="1549"/>
      <c r="AA8" s="1549"/>
      <c r="AB8" s="1549"/>
      <c r="AC8" s="1549"/>
      <c r="AD8" s="1549"/>
      <c r="AE8" s="386"/>
      <c r="AF8" s="386"/>
      <c r="AG8" s="387"/>
      <c r="AH8" s="387"/>
    </row>
    <row r="9" spans="2:34" s="388" customFormat="1" ht="21.75" customHeight="1" thickTop="1">
      <c r="B9" s="386"/>
      <c r="C9" s="386"/>
      <c r="D9" s="1550" t="s">
        <v>529</v>
      </c>
      <c r="E9" s="1551"/>
      <c r="F9" s="1551"/>
      <c r="G9" s="1551"/>
      <c r="H9" s="1551"/>
      <c r="I9" s="1551"/>
      <c r="J9" s="1551"/>
      <c r="K9" s="1552"/>
      <c r="L9" s="1553" t="s">
        <v>530</v>
      </c>
      <c r="M9" s="1554"/>
      <c r="N9" s="1554"/>
      <c r="O9" s="1554"/>
      <c r="P9" s="1554"/>
      <c r="Q9" s="1554"/>
      <c r="R9" s="1554"/>
      <c r="S9" s="1554"/>
      <c r="T9" s="1554"/>
      <c r="U9" s="1554"/>
      <c r="V9" s="1554"/>
      <c r="W9" s="1554"/>
      <c r="X9" s="1554"/>
      <c r="Y9" s="1554"/>
      <c r="Z9" s="1554"/>
      <c r="AA9" s="1554"/>
      <c r="AB9" s="1554"/>
      <c r="AC9" s="1554"/>
      <c r="AD9" s="1555"/>
      <c r="AE9" s="386"/>
      <c r="AF9" s="386"/>
      <c r="AG9" s="387"/>
      <c r="AH9" s="387"/>
    </row>
    <row r="10" spans="2:34" s="388" customFormat="1" ht="27" customHeight="1">
      <c r="B10" s="386"/>
      <c r="C10" s="386"/>
      <c r="D10" s="1550" t="s">
        <v>531</v>
      </c>
      <c r="E10" s="1551"/>
      <c r="F10" s="1551"/>
      <c r="G10" s="1551"/>
      <c r="H10" s="1551"/>
      <c r="I10" s="1551"/>
      <c r="J10" s="1551"/>
      <c r="K10" s="1552"/>
      <c r="L10" s="1553" t="s">
        <v>532</v>
      </c>
      <c r="M10" s="1554"/>
      <c r="N10" s="1554"/>
      <c r="O10" s="1554"/>
      <c r="P10" s="1554"/>
      <c r="Q10" s="1554"/>
      <c r="R10" s="1554"/>
      <c r="S10" s="1554"/>
      <c r="T10" s="1554"/>
      <c r="U10" s="1554"/>
      <c r="V10" s="1554"/>
      <c r="W10" s="1554"/>
      <c r="X10" s="1554"/>
      <c r="Y10" s="1554"/>
      <c r="Z10" s="1554"/>
      <c r="AA10" s="1554"/>
      <c r="AB10" s="1554"/>
      <c r="AC10" s="1554"/>
      <c r="AD10" s="1555"/>
      <c r="AE10" s="386"/>
      <c r="AF10" s="386"/>
      <c r="AG10" s="387"/>
      <c r="AH10" s="387"/>
    </row>
    <row r="11" spans="2:34" s="388" customFormat="1" ht="33" customHeight="1">
      <c r="B11" s="386"/>
      <c r="C11" s="386"/>
      <c r="D11" s="1550" t="s">
        <v>533</v>
      </c>
      <c r="E11" s="1551"/>
      <c r="F11" s="1551"/>
      <c r="G11" s="1551"/>
      <c r="H11" s="1551"/>
      <c r="I11" s="1551"/>
      <c r="J11" s="1551"/>
      <c r="K11" s="1552"/>
      <c r="L11" s="1556" t="s">
        <v>534</v>
      </c>
      <c r="M11" s="1554"/>
      <c r="N11" s="1554"/>
      <c r="O11" s="1554"/>
      <c r="P11" s="1554"/>
      <c r="Q11" s="1554"/>
      <c r="R11" s="1554"/>
      <c r="S11" s="1554"/>
      <c r="T11" s="1554"/>
      <c r="U11" s="1554"/>
      <c r="V11" s="1554"/>
      <c r="W11" s="1554"/>
      <c r="X11" s="1554"/>
      <c r="Y11" s="1554"/>
      <c r="Z11" s="1554"/>
      <c r="AA11" s="1554"/>
      <c r="AB11" s="1554"/>
      <c r="AC11" s="1554"/>
      <c r="AD11" s="1555"/>
      <c r="AE11" s="386"/>
      <c r="AF11" s="386"/>
      <c r="AG11" s="387"/>
      <c r="AH11" s="387"/>
    </row>
    <row r="12" spans="2:34" s="388" customFormat="1" ht="21.75" customHeight="1">
      <c r="B12" s="386"/>
      <c r="C12" s="386"/>
      <c r="D12" s="1550" t="s">
        <v>535</v>
      </c>
      <c r="E12" s="1551"/>
      <c r="F12" s="1551"/>
      <c r="G12" s="1551"/>
      <c r="H12" s="1551"/>
      <c r="I12" s="1551"/>
      <c r="J12" s="1551"/>
      <c r="K12" s="1552"/>
      <c r="L12" s="1553" t="s">
        <v>536</v>
      </c>
      <c r="M12" s="1554"/>
      <c r="N12" s="1554"/>
      <c r="O12" s="1554"/>
      <c r="P12" s="1554"/>
      <c r="Q12" s="1554"/>
      <c r="R12" s="1554"/>
      <c r="S12" s="1554"/>
      <c r="T12" s="1554"/>
      <c r="U12" s="1554"/>
      <c r="V12" s="1554"/>
      <c r="W12" s="1554"/>
      <c r="X12" s="1554"/>
      <c r="Y12" s="1554"/>
      <c r="Z12" s="1554"/>
      <c r="AA12" s="1554"/>
      <c r="AB12" s="1554"/>
      <c r="AC12" s="1554"/>
      <c r="AD12" s="1555"/>
      <c r="AE12" s="386"/>
      <c r="AF12" s="386"/>
      <c r="AG12" s="387"/>
      <c r="AH12" s="387"/>
    </row>
    <row r="13" spans="2:34" s="388" customFormat="1" ht="21.75" customHeight="1">
      <c r="B13" s="386"/>
      <c r="C13" s="386"/>
      <c r="D13" s="1550" t="s">
        <v>537</v>
      </c>
      <c r="E13" s="1551"/>
      <c r="F13" s="1551"/>
      <c r="G13" s="1551"/>
      <c r="H13" s="1551"/>
      <c r="I13" s="1551"/>
      <c r="J13" s="1551"/>
      <c r="K13" s="1552"/>
      <c r="L13" s="1553" t="s">
        <v>538</v>
      </c>
      <c r="M13" s="1554"/>
      <c r="N13" s="1554"/>
      <c r="O13" s="1554"/>
      <c r="P13" s="1554"/>
      <c r="Q13" s="1554"/>
      <c r="R13" s="1554"/>
      <c r="S13" s="1554"/>
      <c r="T13" s="1554"/>
      <c r="U13" s="1554"/>
      <c r="V13" s="1554"/>
      <c r="W13" s="1554"/>
      <c r="X13" s="1554"/>
      <c r="Y13" s="1554"/>
      <c r="Z13" s="1554"/>
      <c r="AA13" s="1554"/>
      <c r="AB13" s="1554"/>
      <c r="AC13" s="1554"/>
      <c r="AD13" s="1555"/>
      <c r="AE13" s="386"/>
      <c r="AF13" s="386"/>
      <c r="AG13" s="387"/>
      <c r="AH13" s="387"/>
    </row>
    <row r="14" spans="2:34" s="388" customFormat="1" ht="21.75" customHeight="1">
      <c r="B14" s="386"/>
      <c r="C14" s="386"/>
      <c r="D14" s="1550" t="s">
        <v>539</v>
      </c>
      <c r="E14" s="1551"/>
      <c r="F14" s="1551"/>
      <c r="G14" s="1551"/>
      <c r="H14" s="1551"/>
      <c r="I14" s="1551"/>
      <c r="J14" s="1551"/>
      <c r="K14" s="1552"/>
      <c r="L14" s="1553" t="s">
        <v>540</v>
      </c>
      <c r="M14" s="1554"/>
      <c r="N14" s="1554"/>
      <c r="O14" s="1554"/>
      <c r="P14" s="1554"/>
      <c r="Q14" s="1554"/>
      <c r="R14" s="1554"/>
      <c r="S14" s="1554"/>
      <c r="T14" s="1554"/>
      <c r="U14" s="1554"/>
      <c r="V14" s="1554"/>
      <c r="W14" s="1554"/>
      <c r="X14" s="1554"/>
      <c r="Y14" s="1554"/>
      <c r="Z14" s="1554"/>
      <c r="AA14" s="1554"/>
      <c r="AB14" s="1554"/>
      <c r="AC14" s="1554"/>
      <c r="AD14" s="1555"/>
      <c r="AE14" s="386"/>
      <c r="AF14" s="386"/>
      <c r="AG14" s="387"/>
      <c r="AH14" s="387"/>
    </row>
    <row r="15" spans="2:34" s="388" customFormat="1" ht="21.75" customHeight="1">
      <c r="B15" s="386"/>
      <c r="C15" s="386"/>
      <c r="D15" s="1550" t="s">
        <v>541</v>
      </c>
      <c r="E15" s="1551"/>
      <c r="F15" s="1551"/>
      <c r="G15" s="1551"/>
      <c r="H15" s="1551"/>
      <c r="I15" s="1551"/>
      <c r="J15" s="1551"/>
      <c r="K15" s="1552"/>
      <c r="L15" s="1553" t="s">
        <v>542</v>
      </c>
      <c r="M15" s="1554"/>
      <c r="N15" s="1554"/>
      <c r="O15" s="1554"/>
      <c r="P15" s="1554"/>
      <c r="Q15" s="1554"/>
      <c r="R15" s="1554"/>
      <c r="S15" s="1554"/>
      <c r="T15" s="1554"/>
      <c r="U15" s="1554"/>
      <c r="V15" s="1554"/>
      <c r="W15" s="1554"/>
      <c r="X15" s="1554"/>
      <c r="Y15" s="1554"/>
      <c r="Z15" s="1554"/>
      <c r="AA15" s="1554"/>
      <c r="AB15" s="1554"/>
      <c r="AC15" s="1554"/>
      <c r="AD15" s="1555"/>
      <c r="AE15" s="386"/>
      <c r="AF15" s="386"/>
      <c r="AG15" s="387"/>
      <c r="AH15" s="387"/>
    </row>
    <row r="16" spans="2:34" s="388" customFormat="1" ht="21.75" customHeight="1">
      <c r="B16" s="386"/>
      <c r="C16" s="386"/>
      <c r="D16" s="1550" t="s">
        <v>543</v>
      </c>
      <c r="E16" s="1551"/>
      <c r="F16" s="1551"/>
      <c r="G16" s="1551"/>
      <c r="H16" s="1551"/>
      <c r="I16" s="1551"/>
      <c r="J16" s="1551"/>
      <c r="K16" s="1552"/>
      <c r="L16" s="1553" t="s">
        <v>544</v>
      </c>
      <c r="M16" s="1554"/>
      <c r="N16" s="1554"/>
      <c r="O16" s="1554"/>
      <c r="P16" s="1554"/>
      <c r="Q16" s="1554"/>
      <c r="R16" s="1554"/>
      <c r="S16" s="1554"/>
      <c r="T16" s="1554"/>
      <c r="U16" s="1554"/>
      <c r="V16" s="1554"/>
      <c r="W16" s="1554"/>
      <c r="X16" s="1554"/>
      <c r="Y16" s="1554"/>
      <c r="Z16" s="1554"/>
      <c r="AA16" s="1554"/>
      <c r="AB16" s="1554"/>
      <c r="AC16" s="1554"/>
      <c r="AD16" s="1555"/>
      <c r="AE16" s="386"/>
      <c r="AF16" s="386"/>
      <c r="AG16" s="387"/>
      <c r="AH16" s="387"/>
    </row>
    <row r="17" spans="2:34" s="388" customFormat="1" ht="21.75" customHeight="1">
      <c r="B17" s="386"/>
      <c r="C17" s="386"/>
      <c r="D17" s="1550" t="s">
        <v>545</v>
      </c>
      <c r="E17" s="1551"/>
      <c r="F17" s="1551"/>
      <c r="G17" s="1551"/>
      <c r="H17" s="1551"/>
      <c r="I17" s="1551"/>
      <c r="J17" s="1551"/>
      <c r="K17" s="1552"/>
      <c r="L17" s="1553" t="s">
        <v>546</v>
      </c>
      <c r="M17" s="1554"/>
      <c r="N17" s="1554"/>
      <c r="O17" s="1554"/>
      <c r="P17" s="1554"/>
      <c r="Q17" s="1554"/>
      <c r="R17" s="1554"/>
      <c r="S17" s="1554"/>
      <c r="T17" s="1554"/>
      <c r="U17" s="1554"/>
      <c r="V17" s="1554"/>
      <c r="W17" s="1554"/>
      <c r="X17" s="1554"/>
      <c r="Y17" s="1554"/>
      <c r="Z17" s="1554"/>
      <c r="AA17" s="1554"/>
      <c r="AB17" s="1554"/>
      <c r="AC17" s="1554"/>
      <c r="AD17" s="1555"/>
      <c r="AE17" s="386"/>
      <c r="AF17" s="386"/>
      <c r="AG17" s="387"/>
      <c r="AH17" s="387"/>
    </row>
    <row r="18" spans="2:34" s="388" customFormat="1" ht="21.75" customHeight="1">
      <c r="B18" s="386"/>
      <c r="C18" s="386"/>
      <c r="D18" s="1550" t="s">
        <v>547</v>
      </c>
      <c r="E18" s="1551"/>
      <c r="F18" s="1551"/>
      <c r="G18" s="1551"/>
      <c r="H18" s="1551"/>
      <c r="I18" s="1551"/>
      <c r="J18" s="1551"/>
      <c r="K18" s="1552"/>
      <c r="L18" s="1557" t="s">
        <v>548</v>
      </c>
      <c r="M18" s="1558"/>
      <c r="N18" s="1558"/>
      <c r="O18" s="1558"/>
      <c r="P18" s="1558"/>
      <c r="Q18" s="1558"/>
      <c r="R18" s="1558"/>
      <c r="S18" s="1558"/>
      <c r="T18" s="1558"/>
      <c r="U18" s="1558"/>
      <c r="V18" s="1558"/>
      <c r="W18" s="1558"/>
      <c r="X18" s="1558"/>
      <c r="Y18" s="1558"/>
      <c r="Z18" s="1558"/>
      <c r="AA18" s="1558"/>
      <c r="AB18" s="1558"/>
      <c r="AC18" s="1558"/>
      <c r="AD18" s="1559"/>
      <c r="AE18" s="386"/>
      <c r="AF18" s="386"/>
      <c r="AG18" s="387"/>
      <c r="AH18" s="387"/>
    </row>
    <row r="19" spans="2:34" s="388" customFormat="1" ht="21.75" customHeight="1">
      <c r="B19" s="386"/>
      <c r="C19" s="386"/>
      <c r="D19" s="1550" t="s">
        <v>549</v>
      </c>
      <c r="E19" s="1551"/>
      <c r="F19" s="1551"/>
      <c r="G19" s="1551"/>
      <c r="H19" s="1551"/>
      <c r="I19" s="1551"/>
      <c r="J19" s="1551"/>
      <c r="K19" s="1552"/>
      <c r="L19" s="1553" t="s">
        <v>286</v>
      </c>
      <c r="M19" s="1554"/>
      <c r="N19" s="1554"/>
      <c r="O19" s="1554"/>
      <c r="P19" s="1554"/>
      <c r="Q19" s="1554"/>
      <c r="R19" s="1554"/>
      <c r="S19" s="1554"/>
      <c r="T19" s="1554"/>
      <c r="U19" s="1554"/>
      <c r="V19" s="1554"/>
      <c r="W19" s="1554"/>
      <c r="X19" s="1554"/>
      <c r="Y19" s="1554"/>
      <c r="Z19" s="1554"/>
      <c r="AA19" s="1554"/>
      <c r="AB19" s="1554"/>
      <c r="AC19" s="1554"/>
      <c r="AD19" s="1555"/>
      <c r="AE19" s="386"/>
      <c r="AF19" s="386"/>
      <c r="AG19" s="387"/>
      <c r="AH19" s="387"/>
    </row>
    <row r="20" spans="2:34" s="388" customFormat="1" ht="21.75" customHeight="1">
      <c r="B20" s="386"/>
      <c r="C20" s="386"/>
      <c r="D20" s="1560" t="s">
        <v>550</v>
      </c>
      <c r="E20" s="1560"/>
      <c r="F20" s="1560"/>
      <c r="G20" s="1560"/>
      <c r="H20" s="1560"/>
      <c r="I20" s="1560"/>
      <c r="J20" s="1560"/>
      <c r="K20" s="1560"/>
      <c r="L20" s="1561" t="s">
        <v>551</v>
      </c>
      <c r="M20" s="1561"/>
      <c r="N20" s="1561"/>
      <c r="O20" s="1561"/>
      <c r="P20" s="1561"/>
      <c r="Q20" s="1561"/>
      <c r="R20" s="1561"/>
      <c r="S20" s="1561"/>
      <c r="T20" s="1561"/>
      <c r="U20" s="1561"/>
      <c r="V20" s="1561"/>
      <c r="W20" s="1561"/>
      <c r="X20" s="1561"/>
      <c r="Y20" s="1561"/>
      <c r="Z20" s="1561"/>
      <c r="AA20" s="1561"/>
      <c r="AB20" s="1561"/>
      <c r="AC20" s="1561"/>
      <c r="AD20" s="1561"/>
      <c r="AE20" s="386"/>
      <c r="AF20" s="386"/>
      <c r="AG20" s="387"/>
      <c r="AH20" s="387"/>
    </row>
    <row r="21" spans="2:34" s="388" customFormat="1" ht="21.75" customHeight="1">
      <c r="B21" s="386"/>
      <c r="C21" s="386"/>
      <c r="D21" s="1562" t="s">
        <v>552</v>
      </c>
      <c r="E21" s="1562"/>
      <c r="F21" s="1562"/>
      <c r="G21" s="1562"/>
      <c r="H21" s="1562"/>
      <c r="I21" s="1562"/>
      <c r="J21" s="1562"/>
      <c r="K21" s="1562"/>
      <c r="L21" s="1563" t="s">
        <v>553</v>
      </c>
      <c r="M21" s="1563"/>
      <c r="N21" s="1563"/>
      <c r="O21" s="1563"/>
      <c r="P21" s="1563"/>
      <c r="Q21" s="1563"/>
      <c r="R21" s="1563"/>
      <c r="S21" s="1563"/>
      <c r="T21" s="1563"/>
      <c r="U21" s="1563"/>
      <c r="V21" s="1563"/>
      <c r="W21" s="1563"/>
      <c r="X21" s="1563"/>
      <c r="Y21" s="1563"/>
      <c r="Z21" s="1563"/>
      <c r="AA21" s="1563"/>
      <c r="AB21" s="1563"/>
      <c r="AC21" s="1563"/>
      <c r="AD21" s="1563"/>
      <c r="AE21" s="386"/>
      <c r="AF21" s="386"/>
      <c r="AG21" s="387"/>
      <c r="AH21" s="387"/>
    </row>
    <row r="22" spans="2:34" s="388" customFormat="1" ht="21.75" customHeight="1">
      <c r="B22" s="386"/>
      <c r="C22" s="386"/>
      <c r="D22" s="1562" t="s">
        <v>554</v>
      </c>
      <c r="E22" s="1562"/>
      <c r="F22" s="1562"/>
      <c r="G22" s="1562"/>
      <c r="H22" s="1562"/>
      <c r="I22" s="1562"/>
      <c r="J22" s="1562"/>
      <c r="K22" s="1562"/>
      <c r="L22" s="1563" t="s">
        <v>555</v>
      </c>
      <c r="M22" s="1563"/>
      <c r="N22" s="1563"/>
      <c r="O22" s="1563"/>
      <c r="P22" s="1563"/>
      <c r="Q22" s="1563"/>
      <c r="R22" s="1563"/>
      <c r="S22" s="1563"/>
      <c r="T22" s="1563"/>
      <c r="U22" s="1563"/>
      <c r="V22" s="1563"/>
      <c r="W22" s="1563"/>
      <c r="X22" s="1563"/>
      <c r="Y22" s="1563"/>
      <c r="Z22" s="1563"/>
      <c r="AA22" s="1563"/>
      <c r="AB22" s="1563"/>
      <c r="AC22" s="1563"/>
      <c r="AD22" s="1563"/>
      <c r="AE22" s="446"/>
      <c r="AF22" s="446"/>
      <c r="AG22" s="387"/>
      <c r="AH22" s="387"/>
    </row>
    <row r="23" spans="2:34" s="388" customFormat="1" ht="21.75" customHeight="1">
      <c r="B23" s="386"/>
      <c r="C23" s="386"/>
      <c r="D23" s="1562" t="s">
        <v>556</v>
      </c>
      <c r="E23" s="1562"/>
      <c r="F23" s="1562"/>
      <c r="G23" s="1562"/>
      <c r="H23" s="1562"/>
      <c r="I23" s="1562"/>
      <c r="J23" s="1562"/>
      <c r="K23" s="1562"/>
      <c r="L23" s="1563" t="s">
        <v>557</v>
      </c>
      <c r="M23" s="1563"/>
      <c r="N23" s="1563"/>
      <c r="O23" s="1563"/>
      <c r="P23" s="1563"/>
      <c r="Q23" s="1563"/>
      <c r="R23" s="1563"/>
      <c r="S23" s="1563"/>
      <c r="T23" s="1563"/>
      <c r="U23" s="1563"/>
      <c r="V23" s="1563"/>
      <c r="W23" s="1563"/>
      <c r="X23" s="1563"/>
      <c r="Y23" s="1563"/>
      <c r="Z23" s="1563"/>
      <c r="AA23" s="1563"/>
      <c r="AB23" s="1563"/>
      <c r="AC23" s="1563"/>
      <c r="AD23" s="1563"/>
      <c r="AE23" s="446"/>
      <c r="AF23" s="446"/>
      <c r="AG23" s="387"/>
      <c r="AH23" s="387"/>
    </row>
    <row r="24" spans="2:34" s="388" customFormat="1" ht="18" customHeight="1">
      <c r="B24" s="386"/>
      <c r="C24" s="386"/>
      <c r="D24" s="386"/>
      <c r="E24" s="386"/>
      <c r="F24" s="386"/>
      <c r="G24" s="386"/>
      <c r="H24" s="446"/>
      <c r="I24" s="446"/>
      <c r="J24" s="446"/>
      <c r="K24" s="446"/>
      <c r="L24" s="447"/>
      <c r="M24" s="447"/>
      <c r="N24" s="447"/>
      <c r="O24" s="447"/>
      <c r="P24" s="447"/>
      <c r="Q24" s="447"/>
      <c r="R24" s="447"/>
      <c r="S24" s="447"/>
      <c r="T24" s="447"/>
      <c r="U24" s="447"/>
      <c r="V24" s="447"/>
      <c r="W24" s="447"/>
      <c r="X24" s="447"/>
      <c r="Y24" s="447"/>
      <c r="Z24" s="447"/>
      <c r="AA24" s="447"/>
      <c r="AB24" s="447"/>
      <c r="AC24" s="447"/>
      <c r="AD24" s="447"/>
      <c r="AE24" s="446"/>
      <c r="AF24" s="446"/>
      <c r="AG24" s="387"/>
      <c r="AH24" s="387"/>
    </row>
    <row r="25" spans="2:34" s="388" customFormat="1" ht="18" customHeight="1">
      <c r="B25" s="386"/>
      <c r="C25" s="386"/>
      <c r="D25" s="390" t="s">
        <v>558</v>
      </c>
      <c r="E25" s="386"/>
      <c r="F25" s="386"/>
      <c r="G25" s="386"/>
      <c r="H25" s="446"/>
      <c r="I25" s="446"/>
      <c r="J25" s="446"/>
      <c r="K25" s="446"/>
      <c r="L25" s="447"/>
      <c r="M25" s="447"/>
      <c r="N25" s="447"/>
      <c r="O25" s="447"/>
      <c r="P25" s="447"/>
      <c r="Q25" s="447"/>
      <c r="R25" s="447"/>
      <c r="S25" s="447"/>
      <c r="T25" s="447"/>
      <c r="U25" s="447"/>
      <c r="V25" s="447"/>
      <c r="W25" s="447"/>
      <c r="X25" s="447"/>
      <c r="Y25" s="447"/>
      <c r="Z25" s="447"/>
      <c r="AA25" s="447"/>
      <c r="AB25" s="447"/>
      <c r="AC25" s="447"/>
      <c r="AD25" s="447"/>
      <c r="AE25" s="446"/>
      <c r="AF25" s="446"/>
      <c r="AG25" s="387"/>
      <c r="AH25" s="387"/>
    </row>
    <row r="26" spans="2:34" s="388" customFormat="1" ht="18" customHeight="1" thickBot="1">
      <c r="B26" s="386"/>
      <c r="C26" s="386"/>
      <c r="D26" s="1549" t="s">
        <v>527</v>
      </c>
      <c r="E26" s="1549"/>
      <c r="F26" s="1549"/>
      <c r="G26" s="1549"/>
      <c r="H26" s="1549"/>
      <c r="I26" s="1549"/>
      <c r="J26" s="1549"/>
      <c r="K26" s="1549"/>
      <c r="L26" s="1549" t="s">
        <v>528</v>
      </c>
      <c r="M26" s="1549"/>
      <c r="N26" s="1549"/>
      <c r="O26" s="1549"/>
      <c r="P26" s="1549"/>
      <c r="Q26" s="1549"/>
      <c r="R26" s="1549"/>
      <c r="S26" s="1549"/>
      <c r="T26" s="1549"/>
      <c r="U26" s="1549"/>
      <c r="V26" s="1549"/>
      <c r="W26" s="1549"/>
      <c r="X26" s="1549"/>
      <c r="Y26" s="1549"/>
      <c r="Z26" s="1549"/>
      <c r="AA26" s="1549"/>
      <c r="AB26" s="1549"/>
      <c r="AC26" s="1549"/>
      <c r="AD26" s="1549"/>
      <c r="AE26" s="446"/>
      <c r="AF26" s="446"/>
      <c r="AG26" s="387"/>
      <c r="AH26" s="387"/>
    </row>
    <row r="27" spans="2:34" s="388" customFormat="1" ht="21.75" customHeight="1" thickTop="1">
      <c r="B27" s="386"/>
      <c r="C27" s="386"/>
      <c r="D27" s="1566" t="s">
        <v>559</v>
      </c>
      <c r="E27" s="1567"/>
      <c r="F27" s="1567"/>
      <c r="G27" s="1567"/>
      <c r="H27" s="1567"/>
      <c r="I27" s="1567"/>
      <c r="J27" s="1567"/>
      <c r="K27" s="1567"/>
      <c r="L27" s="1568" t="s">
        <v>560</v>
      </c>
      <c r="M27" s="1561"/>
      <c r="N27" s="1561"/>
      <c r="O27" s="1561"/>
      <c r="P27" s="1561"/>
      <c r="Q27" s="1561"/>
      <c r="R27" s="1561"/>
      <c r="S27" s="1561"/>
      <c r="T27" s="1561"/>
      <c r="U27" s="1561"/>
      <c r="V27" s="1561"/>
      <c r="W27" s="1561"/>
      <c r="X27" s="1561"/>
      <c r="Y27" s="1561"/>
      <c r="Z27" s="1561"/>
      <c r="AA27" s="1561"/>
      <c r="AB27" s="1561"/>
      <c r="AC27" s="1561"/>
      <c r="AD27" s="1561"/>
      <c r="AE27" s="446"/>
      <c r="AF27" s="446"/>
      <c r="AG27" s="387"/>
      <c r="AH27" s="387"/>
    </row>
    <row r="28" spans="2:34" s="388" customFormat="1" ht="21.75" customHeight="1">
      <c r="B28" s="386"/>
      <c r="C28" s="386"/>
      <c r="D28" s="1564" t="s">
        <v>561</v>
      </c>
      <c r="E28" s="1564"/>
      <c r="F28" s="1564"/>
      <c r="G28" s="1564"/>
      <c r="H28" s="1564"/>
      <c r="I28" s="1564"/>
      <c r="J28" s="1564"/>
      <c r="K28" s="1564"/>
      <c r="L28" s="1569" t="s">
        <v>562</v>
      </c>
      <c r="M28" s="1569"/>
      <c r="N28" s="1569"/>
      <c r="O28" s="1569"/>
      <c r="P28" s="1569"/>
      <c r="Q28" s="1569"/>
      <c r="R28" s="1569"/>
      <c r="S28" s="1569"/>
      <c r="T28" s="1569"/>
      <c r="U28" s="1569"/>
      <c r="V28" s="1569"/>
      <c r="W28" s="1569"/>
      <c r="X28" s="1569"/>
      <c r="Y28" s="1569"/>
      <c r="Z28" s="1569"/>
      <c r="AA28" s="1569"/>
      <c r="AB28" s="1569"/>
      <c r="AC28" s="1569"/>
      <c r="AD28" s="1569"/>
      <c r="AE28" s="446"/>
      <c r="AF28" s="446"/>
      <c r="AG28" s="387"/>
      <c r="AH28" s="387"/>
    </row>
    <row r="29" spans="2:34" s="388" customFormat="1" ht="41.25" customHeight="1">
      <c r="B29" s="386"/>
      <c r="C29" s="386"/>
      <c r="D29" s="1564" t="s">
        <v>563</v>
      </c>
      <c r="E29" s="1564"/>
      <c r="F29" s="1564"/>
      <c r="G29" s="1564"/>
      <c r="H29" s="1564"/>
      <c r="I29" s="1564"/>
      <c r="J29" s="1564"/>
      <c r="K29" s="1564"/>
      <c r="L29" s="1565" t="s">
        <v>564</v>
      </c>
      <c r="M29" s="1563"/>
      <c r="N29" s="1563"/>
      <c r="O29" s="1563"/>
      <c r="P29" s="1563"/>
      <c r="Q29" s="1563"/>
      <c r="R29" s="1563"/>
      <c r="S29" s="1563"/>
      <c r="T29" s="1563"/>
      <c r="U29" s="1563"/>
      <c r="V29" s="1563"/>
      <c r="W29" s="1563"/>
      <c r="X29" s="1563"/>
      <c r="Y29" s="1563"/>
      <c r="Z29" s="1563"/>
      <c r="AA29" s="1563"/>
      <c r="AB29" s="1563"/>
      <c r="AC29" s="1563"/>
      <c r="AD29" s="1563"/>
      <c r="AE29" s="446"/>
      <c r="AF29" s="446"/>
      <c r="AG29" s="387"/>
      <c r="AH29" s="387"/>
    </row>
    <row r="30" spans="2:34" s="388" customFormat="1" ht="41.25" customHeight="1">
      <c r="B30" s="386"/>
      <c r="C30" s="386"/>
      <c r="D30" s="1564" t="s">
        <v>565</v>
      </c>
      <c r="E30" s="1564"/>
      <c r="F30" s="1564"/>
      <c r="G30" s="1564"/>
      <c r="H30" s="1564"/>
      <c r="I30" s="1564"/>
      <c r="J30" s="1564"/>
      <c r="K30" s="1564"/>
      <c r="L30" s="1565" t="s">
        <v>566</v>
      </c>
      <c r="M30" s="1563"/>
      <c r="N30" s="1563"/>
      <c r="O30" s="1563"/>
      <c r="P30" s="1563"/>
      <c r="Q30" s="1563"/>
      <c r="R30" s="1563"/>
      <c r="S30" s="1563"/>
      <c r="T30" s="1563"/>
      <c r="U30" s="1563"/>
      <c r="V30" s="1563"/>
      <c r="W30" s="1563"/>
      <c r="X30" s="1563"/>
      <c r="Y30" s="1563"/>
      <c r="Z30" s="1563"/>
      <c r="AA30" s="1563"/>
      <c r="AB30" s="1563"/>
      <c r="AC30" s="1563"/>
      <c r="AD30" s="1563"/>
      <c r="AE30" s="446"/>
      <c r="AF30" s="446"/>
      <c r="AG30" s="387"/>
      <c r="AH30" s="387"/>
    </row>
    <row r="31" spans="2:34" s="388" customFormat="1" ht="18" customHeight="1">
      <c r="B31" s="386"/>
      <c r="C31" s="386"/>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446"/>
      <c r="AF31" s="446"/>
      <c r="AG31" s="387"/>
      <c r="AH31" s="387"/>
    </row>
    <row r="32" spans="2:34" s="388" customFormat="1" ht="18" customHeight="1">
      <c r="B32" s="386"/>
      <c r="C32" s="386"/>
      <c r="D32" s="390" t="s">
        <v>567</v>
      </c>
      <c r="E32" s="386"/>
      <c r="F32" s="386"/>
      <c r="G32" s="38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387"/>
      <c r="AH32" s="387"/>
    </row>
    <row r="33" spans="2:34" s="388" customFormat="1" ht="18" customHeight="1">
      <c r="B33" s="386"/>
      <c r="C33" s="386"/>
      <c r="D33" s="388" t="s">
        <v>568</v>
      </c>
      <c r="E33" s="386"/>
      <c r="F33" s="386"/>
      <c r="G33" s="38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387"/>
      <c r="AH33" s="387"/>
    </row>
    <row r="34" spans="2:34" s="388" customFormat="1" ht="18" customHeight="1">
      <c r="B34" s="386"/>
      <c r="C34" s="386"/>
      <c r="D34" s="388" t="s">
        <v>569</v>
      </c>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7"/>
      <c r="AH34" s="387"/>
    </row>
    <row r="35" spans="2:34" s="388" customFormat="1" ht="18" customHeight="1">
      <c r="B35" s="386"/>
      <c r="C35" s="386"/>
      <c r="D35" s="390" t="s">
        <v>570</v>
      </c>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7"/>
      <c r="AH35" s="387"/>
    </row>
    <row r="36" spans="2:34" s="388" customFormat="1" ht="18" customHeight="1">
      <c r="B36" s="386"/>
      <c r="C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7"/>
      <c r="AH36" s="387"/>
    </row>
    <row r="37" spans="2:34" s="388" customFormat="1" ht="18" customHeight="1">
      <c r="B37" s="10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7"/>
      <c r="AH37" s="387"/>
    </row>
    <row r="38" spans="2:34">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row>
    <row r="39" spans="2:34">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row>
    <row r="40" spans="2:34">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row>
    <row r="41" spans="2:34">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2:34">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row r="43" spans="2:34">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row>
    <row r="44" spans="2:34">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row>
    <row r="45" spans="2:34">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row>
    <row r="46" spans="2:34">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row>
    <row r="47" spans="2:34">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row>
    <row r="48" spans="2:34">
      <c r="B48" s="106"/>
      <c r="C48" s="106"/>
      <c r="D48" s="106"/>
      <c r="E48" s="106"/>
      <c r="F48" s="106"/>
      <c r="G48" s="106"/>
      <c r="H48" s="106"/>
      <c r="I48" s="106"/>
      <c r="J48" s="106"/>
      <c r="K48" s="106"/>
      <c r="L48" s="106"/>
      <c r="M48" s="106"/>
      <c r="N48" s="106"/>
      <c r="O48" s="106"/>
      <c r="P48" s="106"/>
      <c r="Q48" s="106"/>
      <c r="R48" s="106"/>
    </row>
    <row r="49" spans="2:31">
      <c r="C49" s="106"/>
      <c r="D49" s="106"/>
      <c r="E49" s="106"/>
      <c r="F49" s="106"/>
      <c r="G49" s="106"/>
      <c r="H49" s="106"/>
      <c r="I49" s="106"/>
      <c r="J49" s="106"/>
      <c r="K49" s="106"/>
      <c r="L49" s="106"/>
      <c r="M49" s="106"/>
      <c r="N49" s="106"/>
      <c r="O49" s="106"/>
      <c r="P49" s="106"/>
      <c r="Q49" s="106"/>
      <c r="R49" s="106"/>
    </row>
    <row r="50" spans="2:31">
      <c r="C50" s="106"/>
      <c r="D50" s="106"/>
      <c r="E50" s="106"/>
      <c r="F50" s="392"/>
      <c r="G50" s="392"/>
      <c r="H50" s="392"/>
      <c r="I50" s="392"/>
      <c r="J50" s="392"/>
      <c r="K50" s="392"/>
      <c r="L50" s="392"/>
      <c r="M50" s="392"/>
      <c r="N50" s="392"/>
      <c r="O50" s="392"/>
      <c r="P50" s="392"/>
      <c r="Q50" s="392"/>
      <c r="R50" s="392"/>
      <c r="S50" s="393"/>
      <c r="T50" s="393"/>
      <c r="U50" s="393"/>
      <c r="V50" s="393"/>
      <c r="W50" s="393"/>
      <c r="X50" s="393"/>
      <c r="Y50" s="393"/>
      <c r="Z50" s="393"/>
      <c r="AA50" s="393"/>
      <c r="AB50" s="393"/>
      <c r="AC50" s="393"/>
      <c r="AD50" s="393"/>
      <c r="AE50" s="393"/>
    </row>
    <row r="51" spans="2:31">
      <c r="C51" s="106"/>
      <c r="D51" s="106"/>
      <c r="E51" s="106"/>
      <c r="F51" s="392"/>
      <c r="G51" s="392"/>
      <c r="H51" s="392"/>
      <c r="I51" s="392"/>
      <c r="J51" s="392"/>
      <c r="K51" s="392"/>
      <c r="L51" s="392"/>
      <c r="M51" s="392"/>
      <c r="N51" s="392"/>
      <c r="O51" s="392"/>
      <c r="P51" s="392"/>
      <c r="Q51" s="392"/>
      <c r="R51" s="392"/>
      <c r="S51" s="394"/>
      <c r="T51" s="394"/>
      <c r="U51" s="394"/>
      <c r="V51" s="394"/>
      <c r="W51" s="394"/>
      <c r="X51" s="394"/>
      <c r="Y51" s="394"/>
      <c r="Z51" s="394"/>
      <c r="AA51" s="393"/>
      <c r="AB51" s="393"/>
      <c r="AC51" s="393"/>
      <c r="AD51" s="393"/>
      <c r="AE51" s="393"/>
    </row>
    <row r="52" spans="2:31" ht="12" customHeight="1">
      <c r="C52" s="106"/>
      <c r="D52" s="106"/>
      <c r="E52" s="106"/>
      <c r="F52" s="392"/>
      <c r="G52" s="392"/>
      <c r="H52" s="392"/>
      <c r="I52" s="392"/>
      <c r="J52" s="392"/>
      <c r="K52" s="392"/>
      <c r="L52" s="392"/>
      <c r="M52" s="392"/>
      <c r="N52" s="392"/>
      <c r="O52" s="392"/>
      <c r="P52" s="392"/>
      <c r="Q52" s="392"/>
      <c r="R52" s="392"/>
      <c r="S52" s="394"/>
      <c r="T52" s="394"/>
      <c r="U52" s="394"/>
      <c r="V52" s="394"/>
      <c r="W52" s="394"/>
      <c r="X52" s="394"/>
      <c r="Y52" s="394"/>
      <c r="Z52" s="394"/>
      <c r="AA52" s="393"/>
      <c r="AB52" s="393"/>
      <c r="AC52" s="393"/>
      <c r="AD52" s="393"/>
      <c r="AE52" s="393"/>
    </row>
    <row r="53" spans="2:31">
      <c r="C53" s="106"/>
      <c r="D53" s="106"/>
      <c r="E53" s="106"/>
      <c r="F53" s="392"/>
      <c r="G53" s="392"/>
      <c r="H53" s="392"/>
      <c r="I53" s="392"/>
      <c r="J53" s="392"/>
      <c r="K53" s="392"/>
      <c r="L53" s="392"/>
      <c r="M53" s="392"/>
      <c r="N53" s="392"/>
      <c r="O53" s="392"/>
      <c r="P53" s="392"/>
      <c r="Q53" s="392"/>
      <c r="R53" s="392"/>
      <c r="S53" s="394"/>
      <c r="T53" s="394"/>
      <c r="U53" s="394"/>
      <c r="V53" s="394"/>
      <c r="W53" s="394"/>
      <c r="X53" s="394"/>
      <c r="Y53" s="394"/>
      <c r="Z53" s="394"/>
      <c r="AA53" s="393"/>
      <c r="AB53" s="393"/>
      <c r="AC53" s="393"/>
      <c r="AD53" s="393"/>
      <c r="AE53" s="393"/>
    </row>
    <row r="54" spans="2:31" ht="12" customHeight="1">
      <c r="C54" s="106"/>
      <c r="D54" s="106"/>
      <c r="E54" s="106"/>
      <c r="F54" s="392"/>
      <c r="G54" s="392"/>
      <c r="H54" s="392"/>
      <c r="I54" s="392"/>
      <c r="J54" s="392"/>
      <c r="K54" s="392"/>
      <c r="L54" s="392"/>
      <c r="M54" s="392"/>
      <c r="N54" s="392"/>
      <c r="O54" s="392"/>
      <c r="P54" s="392"/>
      <c r="Q54" s="392"/>
      <c r="R54" s="392"/>
      <c r="S54" s="394"/>
      <c r="T54" s="394"/>
      <c r="U54" s="394"/>
      <c r="V54" s="394"/>
      <c r="W54" s="394"/>
      <c r="X54" s="394"/>
      <c r="Y54" s="394"/>
      <c r="Z54" s="394"/>
      <c r="AA54" s="393"/>
      <c r="AB54" s="393"/>
      <c r="AC54" s="393"/>
      <c r="AD54" s="393"/>
      <c r="AE54" s="393"/>
    </row>
    <row r="55" spans="2:31" ht="12" customHeight="1">
      <c r="B55" s="106"/>
      <c r="F55" s="393"/>
      <c r="G55" s="393"/>
      <c r="H55" s="393"/>
      <c r="I55" s="393"/>
      <c r="J55" s="394"/>
      <c r="K55" s="394"/>
      <c r="L55" s="394"/>
      <c r="M55" s="394"/>
      <c r="N55" s="394"/>
      <c r="O55" s="394"/>
      <c r="P55" s="394"/>
      <c r="Q55" s="394"/>
      <c r="R55" s="394"/>
      <c r="S55" s="394"/>
      <c r="T55" s="394"/>
      <c r="U55" s="394"/>
      <c r="V55" s="394"/>
      <c r="W55" s="394"/>
      <c r="X55" s="394"/>
      <c r="Y55" s="394"/>
      <c r="Z55" s="394"/>
      <c r="AA55" s="393"/>
      <c r="AB55" s="393"/>
      <c r="AC55" s="393"/>
      <c r="AD55" s="393"/>
      <c r="AE55" s="393"/>
    </row>
    <row r="56" spans="2:31" ht="12" customHeight="1">
      <c r="B56" s="106"/>
      <c r="F56" s="393"/>
      <c r="G56" s="393"/>
      <c r="H56" s="393"/>
      <c r="I56" s="393"/>
      <c r="J56" s="394"/>
      <c r="K56" s="394"/>
      <c r="L56" s="394"/>
      <c r="M56" s="394"/>
      <c r="N56" s="394"/>
      <c r="O56" s="394"/>
      <c r="P56" s="394"/>
      <c r="Q56" s="394"/>
      <c r="R56" s="394"/>
      <c r="S56" s="394"/>
      <c r="T56" s="394"/>
      <c r="U56" s="394"/>
      <c r="V56" s="394"/>
      <c r="W56" s="394"/>
      <c r="X56" s="394"/>
      <c r="Y56" s="394"/>
      <c r="Z56" s="394"/>
      <c r="AA56" s="393"/>
      <c r="AB56" s="393"/>
      <c r="AC56" s="393"/>
      <c r="AD56" s="393"/>
      <c r="AE56" s="393"/>
    </row>
    <row r="57" spans="2:31" ht="12" customHeight="1">
      <c r="B57" s="106"/>
      <c r="F57" s="393"/>
      <c r="G57" s="393"/>
      <c r="H57" s="393"/>
      <c r="I57" s="393"/>
      <c r="J57" s="394"/>
      <c r="K57" s="394"/>
      <c r="L57" s="394"/>
      <c r="M57" s="394"/>
      <c r="N57" s="394"/>
      <c r="O57" s="394"/>
      <c r="P57" s="394"/>
      <c r="Q57" s="394"/>
      <c r="R57" s="394"/>
      <c r="S57" s="394"/>
      <c r="T57" s="394"/>
      <c r="U57" s="394"/>
      <c r="V57" s="394"/>
      <c r="W57" s="394"/>
      <c r="X57" s="394"/>
      <c r="Y57" s="394"/>
      <c r="Z57" s="394"/>
      <c r="AA57" s="393"/>
      <c r="AB57" s="393"/>
      <c r="AC57" s="393"/>
      <c r="AD57" s="393"/>
      <c r="AE57" s="393"/>
    </row>
    <row r="58" spans="2:31">
      <c r="F58" s="393"/>
      <c r="G58" s="393"/>
      <c r="H58" s="393"/>
      <c r="I58" s="393"/>
      <c r="J58" s="394"/>
      <c r="K58" s="394"/>
      <c r="L58" s="394"/>
      <c r="M58" s="394"/>
      <c r="N58" s="394"/>
      <c r="O58" s="394"/>
      <c r="P58" s="394"/>
      <c r="Q58" s="394"/>
      <c r="R58" s="394"/>
      <c r="S58" s="394"/>
      <c r="T58" s="394"/>
      <c r="U58" s="394"/>
      <c r="V58" s="394"/>
      <c r="W58" s="394"/>
      <c r="X58" s="394"/>
      <c r="Y58" s="394"/>
      <c r="Z58" s="394"/>
      <c r="AA58" s="393"/>
      <c r="AB58" s="393"/>
      <c r="AC58" s="393"/>
      <c r="AD58" s="393"/>
      <c r="AE58" s="393"/>
    </row>
    <row r="59" spans="2:31">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row>
    <row r="60" spans="2:31">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row>
    <row r="61" spans="2:31">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row>
    <row r="62" spans="2:31">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row>
    <row r="63" spans="2:31">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row>
    <row r="64" spans="2:31">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row>
    <row r="65" spans="6:31">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row>
    <row r="66" spans="6:31">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row>
    <row r="67" spans="6:31">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row>
    <row r="68" spans="6:31">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row>
    <row r="69" spans="6:31">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row>
  </sheetData>
  <mergeCells count="44">
    <mergeCell ref="D30:K30"/>
    <mergeCell ref="L30:AD30"/>
    <mergeCell ref="D27:K27"/>
    <mergeCell ref="L27:AD27"/>
    <mergeCell ref="D28:K28"/>
    <mergeCell ref="L28:AD28"/>
    <mergeCell ref="D29:K29"/>
    <mergeCell ref="L29:AD29"/>
    <mergeCell ref="D22:K22"/>
    <mergeCell ref="L22:AD22"/>
    <mergeCell ref="D23:K23"/>
    <mergeCell ref="L23:AD23"/>
    <mergeCell ref="D26:K26"/>
    <mergeCell ref="L26:AD26"/>
    <mergeCell ref="D19:K19"/>
    <mergeCell ref="L19:AD19"/>
    <mergeCell ref="D20:K20"/>
    <mergeCell ref="L20:AD20"/>
    <mergeCell ref="D21:K21"/>
    <mergeCell ref="L21:AD21"/>
    <mergeCell ref="D16:K16"/>
    <mergeCell ref="L16:AD16"/>
    <mergeCell ref="D17:K17"/>
    <mergeCell ref="L17:AD17"/>
    <mergeCell ref="D18:K18"/>
    <mergeCell ref="L18:AD18"/>
    <mergeCell ref="D13:K13"/>
    <mergeCell ref="L13:AD13"/>
    <mergeCell ref="D14:K14"/>
    <mergeCell ref="L14:AD14"/>
    <mergeCell ref="D15:K15"/>
    <mergeCell ref="L15:AD15"/>
    <mergeCell ref="D10:K10"/>
    <mergeCell ref="L10:AD10"/>
    <mergeCell ref="D11:K11"/>
    <mergeCell ref="L11:AD11"/>
    <mergeCell ref="D12:K12"/>
    <mergeCell ref="L12:AD12"/>
    <mergeCell ref="AD1:AF1"/>
    <mergeCell ref="B4:AF4"/>
    <mergeCell ref="D8:K8"/>
    <mergeCell ref="L8:AD8"/>
    <mergeCell ref="D9:K9"/>
    <mergeCell ref="L9:AD9"/>
  </mergeCells>
  <phoneticPr fontId="10"/>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T64"/>
  <sheetViews>
    <sheetView view="pageBreakPreview" zoomScale="85" zoomScaleNormal="100" zoomScaleSheetLayoutView="85" workbookViewId="0">
      <selection activeCell="N30" sqref="N30"/>
    </sheetView>
  </sheetViews>
  <sheetFormatPr defaultRowHeight="13.5"/>
  <cols>
    <col min="1" max="1" width="2.125" style="396" customWidth="1"/>
    <col min="2" max="2" width="6.5" style="396" customWidth="1"/>
    <col min="3" max="3" width="36.625" style="396" customWidth="1"/>
    <col min="4" max="4" width="8.75" style="396" customWidth="1"/>
    <col min="5" max="5" width="9" style="396"/>
    <col min="6" max="6" width="13.125" style="396" customWidth="1"/>
    <col min="7" max="7" width="13.875" style="396" customWidth="1"/>
    <col min="8" max="16384" width="9" style="396"/>
  </cols>
  <sheetData>
    <row r="1" spans="2:7">
      <c r="B1" s="395" t="s">
        <v>738</v>
      </c>
    </row>
    <row r="2" spans="2:7">
      <c r="F2" s="396" t="s">
        <v>153</v>
      </c>
    </row>
    <row r="3" spans="2:7">
      <c r="F3" s="397" t="s">
        <v>317</v>
      </c>
    </row>
    <row r="4" spans="2:7" ht="17.25">
      <c r="B4" s="398" t="s">
        <v>154</v>
      </c>
    </row>
    <row r="5" spans="2:7">
      <c r="B5" s="399" t="s">
        <v>155</v>
      </c>
      <c r="C5" s="400"/>
      <c r="D5" s="401"/>
      <c r="E5" s="396" t="s">
        <v>156</v>
      </c>
    </row>
    <row r="6" spans="2:7">
      <c r="B6" s="402" t="s">
        <v>157</v>
      </c>
      <c r="C6" s="402"/>
      <c r="D6" s="401"/>
      <c r="E6" s="396" t="s">
        <v>158</v>
      </c>
    </row>
    <row r="7" spans="2:7">
      <c r="B7" s="402" t="s">
        <v>159</v>
      </c>
      <c r="C7" s="402"/>
      <c r="D7" s="401"/>
    </row>
    <row r="8" spans="2:7">
      <c r="B8" s="402" t="s">
        <v>160</v>
      </c>
      <c r="C8" s="402"/>
      <c r="D8" s="401"/>
    </row>
    <row r="9" spans="2:7">
      <c r="B9" s="402" t="s">
        <v>161</v>
      </c>
      <c r="C9" s="402"/>
      <c r="D9" s="401"/>
      <c r="E9" s="396" t="s">
        <v>318</v>
      </c>
    </row>
    <row r="10" spans="2:7">
      <c r="B10" s="402" t="s">
        <v>162</v>
      </c>
      <c r="C10" s="402"/>
      <c r="D10" s="401"/>
      <c r="E10" s="396" t="s">
        <v>319</v>
      </c>
    </row>
    <row r="11" spans="2:7" ht="23.25" customHeight="1">
      <c r="D11" s="401"/>
      <c r="E11" s="403"/>
      <c r="F11" s="403"/>
      <c r="G11" s="403"/>
    </row>
    <row r="12" spans="2:7" ht="17.25">
      <c r="B12" s="404" t="s">
        <v>163</v>
      </c>
      <c r="C12" s="405"/>
      <c r="D12" s="406"/>
      <c r="E12" s="407"/>
      <c r="F12" s="407"/>
      <c r="G12" s="407"/>
    </row>
    <row r="13" spans="2:7" ht="18" thickBot="1">
      <c r="B13" s="398"/>
      <c r="C13" s="408" t="s">
        <v>164</v>
      </c>
    </row>
    <row r="14" spans="2:7" ht="12" customHeight="1" thickTop="1" thickBot="1">
      <c r="B14" s="409" t="s">
        <v>165</v>
      </c>
      <c r="C14" s="409" t="s">
        <v>166</v>
      </c>
      <c r="D14" s="409" t="s">
        <v>167</v>
      </c>
      <c r="E14" s="409" t="s">
        <v>168</v>
      </c>
      <c r="F14" s="409" t="s">
        <v>169</v>
      </c>
      <c r="G14" s="409" t="s">
        <v>170</v>
      </c>
    </row>
    <row r="15" spans="2:7" ht="12" customHeight="1" thickTop="1">
      <c r="B15" s="410" t="s">
        <v>90</v>
      </c>
      <c r="C15" s="411" t="s">
        <v>171</v>
      </c>
      <c r="D15" s="411"/>
      <c r="E15" s="411"/>
      <c r="F15" s="412"/>
      <c r="G15" s="412"/>
    </row>
    <row r="16" spans="2:7" ht="12" customHeight="1">
      <c r="B16" s="413" t="s">
        <v>320</v>
      </c>
      <c r="C16" s="414" t="s">
        <v>172</v>
      </c>
      <c r="D16" s="414"/>
      <c r="E16" s="414"/>
      <c r="F16" s="415"/>
      <c r="G16" s="415"/>
    </row>
    <row r="17" spans="2:46" ht="12" customHeight="1">
      <c r="B17" s="414"/>
      <c r="C17" s="414" t="s">
        <v>321</v>
      </c>
      <c r="D17" s="414"/>
      <c r="E17" s="414"/>
      <c r="F17" s="415"/>
      <c r="G17" s="415"/>
    </row>
    <row r="18" spans="2:46" ht="12" customHeight="1">
      <c r="B18" s="414"/>
      <c r="C18" s="414" t="s">
        <v>322</v>
      </c>
      <c r="D18" s="414"/>
      <c r="E18" s="414"/>
      <c r="F18" s="415"/>
      <c r="G18" s="415"/>
    </row>
    <row r="19" spans="2:46" ht="12" customHeight="1">
      <c r="B19" s="416" t="s">
        <v>323</v>
      </c>
      <c r="C19" s="414" t="s">
        <v>173</v>
      </c>
      <c r="D19" s="414"/>
      <c r="E19" s="414"/>
      <c r="F19" s="415"/>
      <c r="G19" s="415"/>
    </row>
    <row r="20" spans="2:46" ht="12" customHeight="1">
      <c r="B20" s="414"/>
      <c r="C20" s="414" t="s">
        <v>324</v>
      </c>
      <c r="D20" s="414"/>
      <c r="E20" s="414"/>
      <c r="F20" s="415"/>
      <c r="G20" s="415"/>
    </row>
    <row r="21" spans="2:46" ht="12" customHeight="1" thickBot="1">
      <c r="B21" s="417"/>
      <c r="C21" s="418" t="s">
        <v>298</v>
      </c>
      <c r="D21" s="418"/>
      <c r="E21" s="418"/>
      <c r="F21" s="419"/>
      <c r="G21" s="419"/>
    </row>
    <row r="22" spans="2:46" ht="12" customHeight="1" thickTop="1">
      <c r="B22" s="417"/>
      <c r="C22" s="420" t="s">
        <v>26</v>
      </c>
      <c r="D22" s="420"/>
      <c r="E22" s="420"/>
      <c r="F22" s="421"/>
      <c r="G22" s="421"/>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row>
    <row r="23" spans="2:46" ht="12" customHeight="1" thickBot="1">
      <c r="B23" s="418"/>
      <c r="C23" s="418" t="s">
        <v>325</v>
      </c>
      <c r="D23" s="418"/>
      <c r="E23" s="418"/>
      <c r="F23" s="419"/>
      <c r="G23" s="419"/>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row>
    <row r="24" spans="2:46" ht="12" customHeight="1" thickTop="1">
      <c r="B24" s="422" t="s">
        <v>91</v>
      </c>
      <c r="C24" s="423" t="s">
        <v>95</v>
      </c>
      <c r="D24" s="423"/>
      <c r="E24" s="423"/>
      <c r="F24" s="424"/>
      <c r="G24" s="424"/>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c r="AR24" s="427"/>
      <c r="AS24" s="427"/>
      <c r="AT24" s="427"/>
    </row>
    <row r="25" spans="2:46" ht="12" customHeight="1">
      <c r="B25" s="413" t="s">
        <v>326</v>
      </c>
      <c r="C25" s="414" t="s">
        <v>172</v>
      </c>
      <c r="D25" s="414"/>
      <c r="E25" s="414"/>
      <c r="F25" s="415"/>
      <c r="G25" s="415"/>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row>
    <row r="26" spans="2:46" ht="12" customHeight="1">
      <c r="B26" s="414"/>
      <c r="C26" s="414" t="s">
        <v>321</v>
      </c>
      <c r="D26" s="414"/>
      <c r="E26" s="414"/>
      <c r="F26" s="415"/>
      <c r="G26" s="415"/>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row>
    <row r="27" spans="2:46" ht="12" customHeight="1">
      <c r="B27" s="414"/>
      <c r="C27" s="414" t="s">
        <v>322</v>
      </c>
      <c r="D27" s="414"/>
      <c r="E27" s="414"/>
      <c r="F27" s="415"/>
      <c r="G27" s="415"/>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row>
    <row r="28" spans="2:46" ht="12" customHeight="1">
      <c r="B28" s="414"/>
      <c r="C28" s="414" t="s">
        <v>173</v>
      </c>
      <c r="D28" s="414"/>
      <c r="E28" s="414"/>
      <c r="F28" s="415"/>
      <c r="G28" s="415"/>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row>
    <row r="29" spans="2:46" ht="12" customHeight="1">
      <c r="B29" s="413" t="s">
        <v>327</v>
      </c>
      <c r="C29" s="414" t="s">
        <v>324</v>
      </c>
      <c r="D29" s="414"/>
      <c r="E29" s="414"/>
      <c r="F29" s="415"/>
      <c r="G29" s="415"/>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row>
    <row r="30" spans="2:46" ht="12" customHeight="1" thickBot="1">
      <c r="B30" s="417"/>
      <c r="C30" s="418" t="s">
        <v>298</v>
      </c>
      <c r="D30" s="418"/>
      <c r="E30" s="418"/>
      <c r="F30" s="419"/>
      <c r="G30" s="419"/>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row>
    <row r="31" spans="2:46" ht="12" customHeight="1" thickTop="1">
      <c r="B31" s="417"/>
      <c r="C31" s="420" t="s">
        <v>26</v>
      </c>
      <c r="D31" s="420"/>
      <c r="E31" s="420"/>
      <c r="F31" s="421"/>
      <c r="G31" s="421"/>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row>
    <row r="32" spans="2:46" ht="12" customHeight="1" thickBot="1">
      <c r="B32" s="418"/>
      <c r="C32" s="418" t="s">
        <v>325</v>
      </c>
      <c r="D32" s="418"/>
      <c r="E32" s="418"/>
      <c r="F32" s="419"/>
      <c r="G32" s="419"/>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row>
    <row r="33" spans="2:46" ht="12" customHeight="1" thickTop="1">
      <c r="B33" s="410" t="s">
        <v>328</v>
      </c>
      <c r="C33" s="411" t="s">
        <v>174</v>
      </c>
      <c r="D33" s="411"/>
      <c r="E33" s="411"/>
      <c r="F33" s="412"/>
      <c r="G33" s="412"/>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row>
    <row r="34" spans="2:46" ht="12" customHeight="1">
      <c r="B34" s="413" t="s">
        <v>299</v>
      </c>
      <c r="C34" s="414" t="s">
        <v>172</v>
      </c>
      <c r="D34" s="414"/>
      <c r="E34" s="414"/>
      <c r="F34" s="415"/>
      <c r="G34" s="415"/>
    </row>
    <row r="35" spans="2:46" ht="12" customHeight="1">
      <c r="B35" s="414"/>
      <c r="C35" s="414" t="s">
        <v>321</v>
      </c>
      <c r="D35" s="414"/>
      <c r="E35" s="414"/>
      <c r="F35" s="415"/>
      <c r="G35" s="415"/>
    </row>
    <row r="36" spans="2:46" ht="12" customHeight="1">
      <c r="B36" s="414"/>
      <c r="C36" s="414" t="s">
        <v>322</v>
      </c>
      <c r="D36" s="414"/>
      <c r="E36" s="414"/>
      <c r="F36" s="415"/>
      <c r="G36" s="415"/>
    </row>
    <row r="37" spans="2:46" ht="12" customHeight="1">
      <c r="B37" s="413" t="s">
        <v>329</v>
      </c>
      <c r="C37" s="414" t="s">
        <v>173</v>
      </c>
      <c r="D37" s="414"/>
      <c r="E37" s="414"/>
      <c r="F37" s="415"/>
      <c r="G37" s="415"/>
    </row>
    <row r="38" spans="2:46" ht="12" customHeight="1">
      <c r="B38" s="414"/>
      <c r="C38" s="414" t="s">
        <v>324</v>
      </c>
      <c r="D38" s="414"/>
      <c r="E38" s="414"/>
      <c r="F38" s="415"/>
      <c r="G38" s="415"/>
    </row>
    <row r="39" spans="2:46" ht="12" customHeight="1" thickBot="1">
      <c r="B39" s="417"/>
      <c r="C39" s="418" t="s">
        <v>298</v>
      </c>
      <c r="D39" s="418"/>
      <c r="E39" s="418"/>
      <c r="F39" s="419"/>
      <c r="G39" s="419"/>
    </row>
    <row r="40" spans="2:46" ht="12" customHeight="1" thickTop="1">
      <c r="B40" s="417"/>
      <c r="C40" s="420" t="s">
        <v>26</v>
      </c>
      <c r="D40" s="420"/>
      <c r="E40" s="420"/>
      <c r="F40" s="421"/>
      <c r="G40" s="421"/>
    </row>
    <row r="41" spans="2:46" ht="12" customHeight="1" thickBot="1">
      <c r="B41" s="418"/>
      <c r="C41" s="418" t="s">
        <v>325</v>
      </c>
      <c r="D41" s="418"/>
      <c r="E41" s="418"/>
      <c r="F41" s="419"/>
      <c r="G41" s="419"/>
    </row>
    <row r="42" spans="2:46" ht="12" customHeight="1" thickTop="1">
      <c r="B42" s="425">
        <v>4</v>
      </c>
      <c r="C42" s="423" t="s">
        <v>175</v>
      </c>
      <c r="D42" s="423"/>
      <c r="E42" s="423"/>
      <c r="F42" s="424"/>
      <c r="G42" s="424"/>
    </row>
    <row r="43" spans="2:46" ht="12" customHeight="1">
      <c r="B43" s="413" t="s">
        <v>300</v>
      </c>
      <c r="C43" s="414" t="s">
        <v>172</v>
      </c>
      <c r="D43" s="414"/>
      <c r="E43" s="414"/>
      <c r="F43" s="415"/>
      <c r="G43" s="415"/>
    </row>
    <row r="44" spans="2:46" ht="12" customHeight="1">
      <c r="B44" s="414"/>
      <c r="C44" s="414" t="s">
        <v>321</v>
      </c>
      <c r="D44" s="414"/>
      <c r="E44" s="414"/>
      <c r="F44" s="415"/>
      <c r="G44" s="415"/>
    </row>
    <row r="45" spans="2:46" ht="12" customHeight="1">
      <c r="B45" s="414"/>
      <c r="C45" s="414" t="s">
        <v>330</v>
      </c>
      <c r="D45" s="414"/>
      <c r="E45" s="414"/>
      <c r="F45" s="415"/>
      <c r="G45" s="415"/>
    </row>
    <row r="46" spans="2:46" ht="12" customHeight="1">
      <c r="B46" s="413" t="s">
        <v>331</v>
      </c>
      <c r="C46" s="414" t="s">
        <v>173</v>
      </c>
      <c r="D46" s="414"/>
      <c r="E46" s="414"/>
      <c r="F46" s="415"/>
      <c r="G46" s="415"/>
    </row>
    <row r="47" spans="2:46" ht="12" customHeight="1">
      <c r="B47" s="414"/>
      <c r="C47" s="414" t="s">
        <v>324</v>
      </c>
      <c r="D47" s="414"/>
      <c r="E47" s="414"/>
      <c r="F47" s="415"/>
      <c r="G47" s="415"/>
    </row>
    <row r="48" spans="2:46" ht="12" customHeight="1" thickBot="1">
      <c r="B48" s="417"/>
      <c r="C48" s="418" t="s">
        <v>298</v>
      </c>
      <c r="D48" s="418"/>
      <c r="E48" s="418"/>
      <c r="F48" s="419"/>
      <c r="G48" s="419"/>
    </row>
    <row r="49" spans="2:7" ht="12" customHeight="1" thickTop="1">
      <c r="B49" s="417"/>
      <c r="C49" s="420" t="s">
        <v>26</v>
      </c>
      <c r="D49" s="420"/>
      <c r="E49" s="420"/>
      <c r="F49" s="421"/>
      <c r="G49" s="421"/>
    </row>
    <row r="50" spans="2:7" ht="12" customHeight="1" thickBot="1">
      <c r="B50" s="418"/>
      <c r="C50" s="418" t="s">
        <v>325</v>
      </c>
      <c r="D50" s="418"/>
      <c r="E50" s="418"/>
      <c r="F50" s="419"/>
      <c r="G50" s="419"/>
    </row>
    <row r="51" spans="2:7" ht="12" customHeight="1" thickTop="1">
      <c r="B51" s="425">
        <v>5</v>
      </c>
      <c r="C51" s="423" t="s">
        <v>152</v>
      </c>
      <c r="D51" s="423"/>
      <c r="E51" s="423"/>
      <c r="F51" s="424"/>
      <c r="G51" s="424"/>
    </row>
    <row r="52" spans="2:7" ht="12" customHeight="1">
      <c r="B52" s="413" t="s">
        <v>332</v>
      </c>
      <c r="C52" s="414" t="s">
        <v>172</v>
      </c>
      <c r="D52" s="414"/>
      <c r="E52" s="414"/>
      <c r="F52" s="415"/>
      <c r="G52" s="415"/>
    </row>
    <row r="53" spans="2:7" ht="12" customHeight="1">
      <c r="B53" s="414"/>
      <c r="C53" s="414" t="s">
        <v>321</v>
      </c>
      <c r="D53" s="414"/>
      <c r="E53" s="414"/>
      <c r="F53" s="415"/>
      <c r="G53" s="415"/>
    </row>
    <row r="54" spans="2:7" ht="12" customHeight="1">
      <c r="B54" s="414"/>
      <c r="C54" s="414" t="s">
        <v>301</v>
      </c>
      <c r="D54" s="414"/>
      <c r="E54" s="414"/>
      <c r="F54" s="415"/>
      <c r="G54" s="415"/>
    </row>
    <row r="55" spans="2:7" ht="12" customHeight="1">
      <c r="B55" s="413" t="s">
        <v>333</v>
      </c>
      <c r="C55" s="414" t="s">
        <v>173</v>
      </c>
      <c r="D55" s="414"/>
      <c r="E55" s="414"/>
      <c r="F55" s="415"/>
      <c r="G55" s="415"/>
    </row>
    <row r="56" spans="2:7" ht="12" customHeight="1">
      <c r="B56" s="414"/>
      <c r="C56" s="414" t="s">
        <v>324</v>
      </c>
      <c r="D56" s="414"/>
      <c r="E56" s="414"/>
      <c r="F56" s="415"/>
      <c r="G56" s="415"/>
    </row>
    <row r="57" spans="2:7" ht="12" customHeight="1" thickBot="1">
      <c r="B57" s="417"/>
      <c r="C57" s="418" t="s">
        <v>334</v>
      </c>
      <c r="D57" s="418"/>
      <c r="E57" s="418"/>
      <c r="F57" s="419"/>
      <c r="G57" s="419"/>
    </row>
    <row r="58" spans="2:7" ht="12" customHeight="1" thickTop="1">
      <c r="B58" s="417"/>
      <c r="C58" s="420" t="s">
        <v>26</v>
      </c>
      <c r="D58" s="420"/>
      <c r="E58" s="420"/>
      <c r="F58" s="421"/>
      <c r="G58" s="421"/>
    </row>
    <row r="59" spans="2:7" ht="12" customHeight="1" thickBot="1">
      <c r="B59" s="418"/>
      <c r="C59" s="418" t="s">
        <v>325</v>
      </c>
      <c r="D59" s="418"/>
      <c r="E59" s="418"/>
      <c r="F59" s="419"/>
      <c r="G59" s="419"/>
    </row>
    <row r="60" spans="2:7" ht="12" customHeight="1" thickTop="1">
      <c r="B60" s="417"/>
      <c r="C60" s="417" t="s">
        <v>335</v>
      </c>
      <c r="D60" s="417"/>
      <c r="E60" s="417"/>
      <c r="F60" s="426"/>
      <c r="G60" s="426"/>
    </row>
    <row r="61" spans="2:7" ht="12" customHeight="1">
      <c r="B61" s="414"/>
      <c r="C61" s="414" t="s">
        <v>336</v>
      </c>
      <c r="D61" s="414"/>
      <c r="E61" s="414"/>
      <c r="F61" s="415"/>
      <c r="G61" s="415"/>
    </row>
    <row r="62" spans="2:7" ht="12.75" customHeight="1">
      <c r="B62" s="427"/>
      <c r="C62" s="427"/>
      <c r="D62" s="427"/>
      <c r="E62" s="427"/>
      <c r="F62" s="411" t="s">
        <v>335</v>
      </c>
      <c r="G62" s="412"/>
    </row>
    <row r="63" spans="2:7" ht="12.75" customHeight="1">
      <c r="B63" s="427"/>
      <c r="C63" s="427"/>
      <c r="D63" s="427"/>
      <c r="E63" s="427"/>
      <c r="F63" s="414" t="s">
        <v>337</v>
      </c>
      <c r="G63" s="415"/>
    </row>
    <row r="64" spans="2:7">
      <c r="B64" s="427"/>
      <c r="C64" s="427"/>
      <c r="D64" s="427"/>
      <c r="E64" s="427"/>
      <c r="F64" s="427"/>
      <c r="G64" s="427"/>
    </row>
  </sheetData>
  <phoneticPr fontId="10"/>
  <printOptions horizontalCentered="1"/>
  <pageMargins left="0.70866141732283472" right="0.70866141732283472" top="0.74803149606299213" bottom="0.8125"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B1:AT53"/>
  <sheetViews>
    <sheetView view="pageBreakPreview" zoomScale="85" zoomScaleNormal="100" zoomScaleSheetLayoutView="85" workbookViewId="0">
      <selection activeCell="D8" sqref="D8:O8"/>
    </sheetView>
  </sheetViews>
  <sheetFormatPr defaultRowHeight="13.5"/>
  <cols>
    <col min="1" max="1" width="2.125" style="295" customWidth="1"/>
    <col min="2" max="2" width="4.25" style="308" customWidth="1"/>
    <col min="3" max="4" width="6.75" style="295" customWidth="1"/>
    <col min="5" max="6" width="8.875" style="295" customWidth="1"/>
    <col min="7" max="15" width="6.75" style="295" customWidth="1"/>
    <col min="16" max="17" width="8" style="295" customWidth="1"/>
    <col min="18" max="16384" width="9" style="295"/>
  </cols>
  <sheetData>
    <row r="1" spans="2:17">
      <c r="B1" s="293" t="s">
        <v>739</v>
      </c>
      <c r="C1" s="294"/>
      <c r="D1" s="294"/>
      <c r="E1" s="294"/>
      <c r="F1" s="294"/>
      <c r="G1" s="294"/>
      <c r="H1" s="294"/>
      <c r="I1" s="294"/>
      <c r="J1" s="294"/>
      <c r="K1" s="294"/>
      <c r="L1" s="294"/>
      <c r="M1" s="294"/>
      <c r="N1" s="294"/>
      <c r="O1" s="294"/>
      <c r="P1" s="294"/>
      <c r="Q1" s="294"/>
    </row>
    <row r="2" spans="2:17">
      <c r="B2" s="302"/>
      <c r="C2" s="303"/>
      <c r="D2" s="303"/>
      <c r="E2" s="1586"/>
      <c r="F2" s="1586"/>
      <c r="G2" s="1586"/>
      <c r="H2" s="294"/>
      <c r="I2" s="294"/>
      <c r="J2" s="294"/>
      <c r="K2" s="294"/>
      <c r="L2" s="294"/>
      <c r="M2" s="294"/>
      <c r="N2" s="294"/>
      <c r="O2" s="294"/>
      <c r="P2" s="294"/>
      <c r="Q2" s="294"/>
    </row>
    <row r="3" spans="2:17">
      <c r="B3" s="293"/>
      <c r="C3" s="294"/>
      <c r="D3" s="294"/>
      <c r="E3" s="294"/>
      <c r="F3" s="294"/>
      <c r="G3" s="294"/>
      <c r="H3" s="294"/>
      <c r="I3" s="294"/>
      <c r="J3" s="294"/>
      <c r="K3" s="294"/>
      <c r="L3" s="294"/>
      <c r="M3" s="294"/>
      <c r="N3" s="294"/>
      <c r="O3" s="294"/>
      <c r="P3" s="294"/>
      <c r="Q3" s="294"/>
    </row>
    <row r="4" spans="2:17" ht="18" customHeight="1">
      <c r="B4" s="1573" t="s">
        <v>654</v>
      </c>
      <c r="C4" s="1573"/>
      <c r="D4" s="1573"/>
      <c r="E4" s="1573"/>
      <c r="F4" s="1573"/>
      <c r="G4" s="1573"/>
      <c r="H4" s="1573"/>
      <c r="I4" s="1573"/>
      <c r="J4" s="1573"/>
      <c r="K4" s="1573"/>
      <c r="L4" s="1573"/>
      <c r="M4" s="1573"/>
      <c r="N4" s="1573"/>
      <c r="O4" s="1573"/>
      <c r="P4" s="613"/>
      <c r="Q4" s="613"/>
    </row>
    <row r="5" spans="2:17" ht="18" customHeight="1">
      <c r="B5" s="1573" t="s">
        <v>414</v>
      </c>
      <c r="C5" s="1573"/>
      <c r="D5" s="1573"/>
      <c r="E5" s="1573"/>
      <c r="F5" s="1573"/>
      <c r="G5" s="1573"/>
      <c r="H5" s="1573"/>
      <c r="I5" s="1573"/>
      <c r="J5" s="1573"/>
      <c r="K5" s="1573"/>
      <c r="L5" s="1573"/>
      <c r="M5" s="1573"/>
      <c r="N5" s="1573"/>
      <c r="O5" s="1573"/>
      <c r="P5" s="613"/>
      <c r="Q5" s="613"/>
    </row>
    <row r="6" spans="2:17" ht="18" customHeight="1">
      <c r="B6" s="620"/>
      <c r="C6" s="620"/>
      <c r="D6" s="620"/>
      <c r="E6" s="620"/>
      <c r="F6" s="620"/>
      <c r="G6" s="620"/>
      <c r="H6" s="620"/>
      <c r="I6" s="620"/>
      <c r="J6" s="620"/>
      <c r="K6" s="620"/>
      <c r="L6" s="620"/>
      <c r="M6" s="620"/>
      <c r="N6" s="620"/>
      <c r="O6" s="620"/>
      <c r="P6" s="620"/>
      <c r="Q6" s="620"/>
    </row>
    <row r="7" spans="2:17" ht="18" customHeight="1">
      <c r="B7" s="296"/>
      <c r="C7" s="620"/>
      <c r="D7" s="620"/>
      <c r="E7" s="620"/>
      <c r="F7" s="620"/>
      <c r="G7" s="620"/>
      <c r="H7" s="620"/>
      <c r="I7" s="620"/>
      <c r="J7" s="620"/>
      <c r="K7" s="620"/>
      <c r="L7" s="620"/>
      <c r="M7" s="620"/>
      <c r="N7" s="620"/>
      <c r="O7" s="620"/>
      <c r="P7" s="620"/>
      <c r="Q7" s="620"/>
    </row>
    <row r="8" spans="2:17" ht="32.25" customHeight="1">
      <c r="B8" s="1576" t="s">
        <v>572</v>
      </c>
      <c r="C8" s="1576"/>
      <c r="D8" s="1577"/>
      <c r="E8" s="1577"/>
      <c r="F8" s="1577"/>
      <c r="G8" s="1577"/>
      <c r="H8" s="1577"/>
      <c r="I8" s="1577"/>
      <c r="J8" s="1577"/>
      <c r="K8" s="1577"/>
      <c r="L8" s="1577"/>
      <c r="M8" s="1577"/>
      <c r="N8" s="1577"/>
      <c r="O8" s="1577"/>
      <c r="P8" s="306"/>
      <c r="Q8" s="306"/>
    </row>
    <row r="9" spans="2:17" ht="32.25" customHeight="1">
      <c r="B9" s="297" t="s">
        <v>302</v>
      </c>
      <c r="C9" s="1574" t="s">
        <v>303</v>
      </c>
      <c r="D9" s="1571"/>
      <c r="E9" s="1574" t="s">
        <v>304</v>
      </c>
      <c r="F9" s="1571"/>
      <c r="G9" s="1574" t="s">
        <v>305</v>
      </c>
      <c r="H9" s="1575"/>
      <c r="I9" s="1571"/>
      <c r="J9" s="1570" t="s">
        <v>573</v>
      </c>
      <c r="K9" s="1571"/>
      <c r="L9" s="1570" t="s">
        <v>571</v>
      </c>
      <c r="M9" s="1571"/>
      <c r="N9" s="1572" t="s">
        <v>306</v>
      </c>
      <c r="O9" s="1572"/>
      <c r="P9" s="611"/>
      <c r="Q9" s="612"/>
    </row>
    <row r="10" spans="2:17" ht="48.75" customHeight="1">
      <c r="B10" s="456"/>
      <c r="C10" s="1592"/>
      <c r="D10" s="1593"/>
      <c r="E10" s="1580"/>
      <c r="F10" s="1581"/>
      <c r="G10" s="1580"/>
      <c r="H10" s="1594"/>
      <c r="I10" s="1581"/>
      <c r="J10" s="2286"/>
      <c r="K10" s="2287"/>
      <c r="L10" s="1590"/>
      <c r="M10" s="1591"/>
      <c r="N10" s="1580"/>
      <c r="O10" s="1581"/>
    </row>
    <row r="11" spans="2:17" ht="48.75" customHeight="1">
      <c r="B11" s="458"/>
      <c r="C11" s="1582"/>
      <c r="D11" s="1583"/>
      <c r="E11" s="1584"/>
      <c r="F11" s="1585"/>
      <c r="G11" s="1584"/>
      <c r="H11" s="1587"/>
      <c r="I11" s="1585"/>
      <c r="J11" s="1588"/>
      <c r="K11" s="1589"/>
      <c r="L11" s="1588"/>
      <c r="M11" s="1589"/>
      <c r="N11" s="1578"/>
      <c r="O11" s="1579"/>
    </row>
    <row r="12" spans="2:17" ht="48.75" customHeight="1">
      <c r="B12" s="460"/>
      <c r="C12" s="1596"/>
      <c r="D12" s="1597"/>
      <c r="E12" s="1598"/>
      <c r="F12" s="1599"/>
      <c r="G12" s="1598"/>
      <c r="H12" s="1600"/>
      <c r="I12" s="1601"/>
      <c r="J12" s="1602"/>
      <c r="K12" s="1603"/>
      <c r="L12" s="1602"/>
      <c r="M12" s="1603"/>
      <c r="N12" s="1604"/>
      <c r="O12" s="1605"/>
    </row>
    <row r="13" spans="2:17" ht="48.75" customHeight="1">
      <c r="B13" s="461"/>
      <c r="C13" s="1606"/>
      <c r="D13" s="1607"/>
      <c r="E13" s="1608"/>
      <c r="F13" s="1609"/>
      <c r="G13" s="1608"/>
      <c r="H13" s="1610"/>
      <c r="I13" s="1611"/>
      <c r="J13" s="1612"/>
      <c r="K13" s="1613"/>
      <c r="L13" s="1612"/>
      <c r="M13" s="1613"/>
      <c r="N13" s="1595"/>
      <c r="O13" s="1595"/>
    </row>
    <row r="14" spans="2:17" ht="17.25" customHeight="1">
      <c r="B14" s="619"/>
      <c r="C14" s="431"/>
      <c r="D14" s="431"/>
      <c r="E14" s="432"/>
      <c r="F14" s="619"/>
      <c r="G14" s="433"/>
      <c r="H14" s="433"/>
      <c r="I14" s="433"/>
      <c r="J14" s="434"/>
      <c r="K14" s="434"/>
      <c r="L14" s="434"/>
      <c r="M14" s="434"/>
      <c r="N14" s="434"/>
      <c r="O14" s="434"/>
      <c r="P14" s="435"/>
      <c r="Q14" s="435"/>
    </row>
    <row r="15" spans="2:17" ht="17.25" customHeight="1">
      <c r="B15" s="619"/>
      <c r="C15" s="431"/>
      <c r="D15" s="431"/>
      <c r="E15" s="432"/>
      <c r="F15" s="619"/>
      <c r="G15" s="433"/>
      <c r="H15" s="433"/>
      <c r="I15" s="433"/>
      <c r="J15" s="434"/>
      <c r="K15" s="434"/>
      <c r="L15" s="434"/>
      <c r="M15" s="434"/>
      <c r="N15" s="434"/>
      <c r="O15" s="434"/>
      <c r="P15" s="435"/>
      <c r="Q15" s="435"/>
    </row>
    <row r="16" spans="2:17" ht="32.25" customHeight="1">
      <c r="B16" s="1576" t="s">
        <v>572</v>
      </c>
      <c r="C16" s="1576"/>
      <c r="D16" s="1577"/>
      <c r="E16" s="1577"/>
      <c r="F16" s="1577"/>
      <c r="G16" s="1577"/>
      <c r="H16" s="1577"/>
      <c r="I16" s="1577"/>
      <c r="J16" s="1577"/>
      <c r="K16" s="1577"/>
      <c r="L16" s="1577"/>
      <c r="M16" s="1577"/>
      <c r="N16" s="1577"/>
      <c r="O16" s="1577"/>
      <c r="P16" s="430"/>
      <c r="Q16" s="430"/>
    </row>
    <row r="17" spans="2:46" ht="32.25" customHeight="1">
      <c r="B17" s="297" t="s">
        <v>302</v>
      </c>
      <c r="C17" s="1574" t="s">
        <v>303</v>
      </c>
      <c r="D17" s="1571"/>
      <c r="E17" s="1574" t="s">
        <v>304</v>
      </c>
      <c r="F17" s="1571"/>
      <c r="G17" s="1574" t="s">
        <v>305</v>
      </c>
      <c r="H17" s="1575"/>
      <c r="I17" s="1571"/>
      <c r="J17" s="1570" t="s">
        <v>573</v>
      </c>
      <c r="K17" s="1571"/>
      <c r="L17" s="1570" t="s">
        <v>571</v>
      </c>
      <c r="M17" s="1571"/>
      <c r="N17" s="1572" t="s">
        <v>306</v>
      </c>
      <c r="O17" s="1572"/>
    </row>
    <row r="18" spans="2:46" ht="48.75" customHeight="1">
      <c r="B18" s="457"/>
      <c r="C18" s="1592"/>
      <c r="D18" s="1593"/>
      <c r="E18" s="1580"/>
      <c r="F18" s="1581"/>
      <c r="G18" s="1623"/>
      <c r="H18" s="1624"/>
      <c r="I18" s="1625"/>
      <c r="J18" s="1590"/>
      <c r="K18" s="1591"/>
      <c r="L18" s="2288"/>
      <c r="M18" s="2289"/>
      <c r="N18" s="1618"/>
      <c r="O18" s="1619"/>
    </row>
    <row r="19" spans="2:46" ht="48.75" customHeight="1">
      <c r="B19" s="459"/>
      <c r="C19" s="1582"/>
      <c r="D19" s="1583"/>
      <c r="E19" s="1584"/>
      <c r="F19" s="1585"/>
      <c r="G19" s="1620"/>
      <c r="H19" s="1621"/>
      <c r="I19" s="1622"/>
      <c r="J19" s="1588"/>
      <c r="K19" s="1589"/>
      <c r="L19" s="2290"/>
      <c r="M19" s="2291"/>
      <c r="N19" s="1579"/>
      <c r="O19" s="1579"/>
    </row>
    <row r="20" spans="2:46" s="301" customFormat="1" ht="28.5" customHeight="1">
      <c r="B20" s="298"/>
      <c r="C20" s="298"/>
      <c r="D20" s="298"/>
      <c r="E20" s="299"/>
      <c r="F20" s="300"/>
      <c r="G20" s="298"/>
      <c r="H20" s="298"/>
      <c r="I20" s="298"/>
      <c r="J20" s="298"/>
      <c r="K20" s="298"/>
      <c r="L20" s="298"/>
      <c r="M20" s="298"/>
      <c r="N20" s="2292"/>
      <c r="O20" s="2292"/>
      <c r="P20" s="299"/>
      <c r="Q20" s="300"/>
    </row>
    <row r="21" spans="2:46" s="301" customFormat="1" ht="28.5" customHeight="1">
      <c r="B21" s="298"/>
      <c r="C21" s="298"/>
      <c r="D21" s="298"/>
      <c r="E21" s="299"/>
      <c r="F21" s="300"/>
      <c r="G21" s="298"/>
      <c r="H21" s="298"/>
      <c r="I21" s="298"/>
      <c r="J21" s="298"/>
      <c r="K21" s="298"/>
      <c r="L21" s="298"/>
      <c r="M21" s="298"/>
      <c r="N21" s="2292"/>
      <c r="O21" s="2292"/>
      <c r="P21" s="299"/>
      <c r="Q21" s="300"/>
    </row>
    <row r="22" spans="2:46">
      <c r="B22" s="302" t="s">
        <v>307</v>
      </c>
      <c r="C22" s="303"/>
      <c r="D22" s="303"/>
      <c r="E22" s="303"/>
      <c r="F22" s="303"/>
      <c r="G22" s="303"/>
      <c r="H22" s="303"/>
      <c r="I22" s="303"/>
      <c r="J22" s="303"/>
      <c r="K22" s="303"/>
      <c r="L22" s="303"/>
      <c r="M22" s="303"/>
      <c r="N22" s="303"/>
      <c r="O22" s="303"/>
      <c r="P22" s="303"/>
      <c r="Q22" s="303"/>
    </row>
    <row r="23" spans="2:46" ht="17.25" customHeight="1">
      <c r="B23" s="618"/>
      <c r="C23" s="1630" t="s">
        <v>302</v>
      </c>
      <c r="D23" s="1630"/>
      <c r="E23" s="304"/>
      <c r="F23" s="304"/>
      <c r="G23" s="1630" t="s">
        <v>308</v>
      </c>
      <c r="H23" s="1630"/>
      <c r="I23" s="304"/>
      <c r="J23" s="304"/>
      <c r="K23" s="304"/>
      <c r="L23" s="1630" t="s">
        <v>309</v>
      </c>
      <c r="M23" s="1630"/>
      <c r="N23" s="304"/>
      <c r="O23" s="294"/>
      <c r="P23" s="294"/>
      <c r="Q23" s="303"/>
    </row>
    <row r="24" spans="2:46" ht="15" customHeight="1">
      <c r="B24" s="296"/>
      <c r="C24" s="294"/>
      <c r="D24" s="294"/>
      <c r="E24" s="303"/>
      <c r="F24" s="303"/>
      <c r="G24" s="294"/>
      <c r="H24" s="436"/>
      <c r="I24" s="436"/>
      <c r="J24" s="436"/>
      <c r="K24" s="436"/>
      <c r="L24" s="436"/>
      <c r="M24" s="436"/>
      <c r="N24" s="436"/>
      <c r="O24" s="436"/>
      <c r="P24" s="436"/>
      <c r="Q24" s="436"/>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row>
    <row r="25" spans="2:46" ht="15" customHeight="1">
      <c r="B25" s="296"/>
      <c r="C25" s="1627" t="str">
        <f>IF(C10="","",C10)</f>
        <v/>
      </c>
      <c r="D25" s="1627"/>
      <c r="E25" s="429"/>
      <c r="F25" s="305"/>
      <c r="G25" s="1631" t="str">
        <f>IF(C11="","",C11)</f>
        <v/>
      </c>
      <c r="H25" s="1632"/>
      <c r="I25" s="438"/>
      <c r="J25" s="439"/>
      <c r="K25" s="439"/>
      <c r="L25" s="1614" t="str">
        <f>IF(C12="","",C12)</f>
        <v/>
      </c>
      <c r="M25" s="1615"/>
      <c r="N25" s="619"/>
      <c r="O25" s="1626"/>
      <c r="P25" s="1626"/>
      <c r="Q25" s="440"/>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row>
    <row r="26" spans="2:46" ht="15" customHeight="1">
      <c r="B26" s="296"/>
      <c r="C26" s="1627"/>
      <c r="D26" s="1627"/>
      <c r="E26" s="618"/>
      <c r="F26" s="303"/>
      <c r="G26" s="1633"/>
      <c r="H26" s="1634"/>
      <c r="I26" s="619"/>
      <c r="J26" s="441"/>
      <c r="K26" s="619"/>
      <c r="L26" s="1616"/>
      <c r="M26" s="1617"/>
      <c r="N26" s="619"/>
      <c r="O26" s="1626"/>
      <c r="P26" s="1626"/>
      <c r="Q26" s="440"/>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row>
    <row r="27" spans="2:46" ht="15" customHeight="1">
      <c r="B27" s="296"/>
      <c r="C27" s="294"/>
      <c r="D27" s="294"/>
      <c r="E27" s="303"/>
      <c r="F27" s="303"/>
      <c r="G27" s="303"/>
      <c r="H27" s="442"/>
      <c r="I27" s="442"/>
      <c r="J27" s="443"/>
      <c r="K27" s="442"/>
      <c r="L27" s="442"/>
      <c r="M27" s="442"/>
      <c r="N27" s="442"/>
      <c r="O27" s="442"/>
      <c r="P27" s="442"/>
      <c r="Q27" s="442"/>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row>
    <row r="28" spans="2:46" ht="15" customHeight="1">
      <c r="B28" s="296"/>
      <c r="C28" s="294"/>
      <c r="D28" s="294"/>
      <c r="E28" s="303"/>
      <c r="F28" s="303"/>
      <c r="G28" s="306"/>
      <c r="H28" s="440"/>
      <c r="I28" s="619"/>
      <c r="J28" s="444"/>
      <c r="K28" s="619"/>
      <c r="L28" s="619"/>
      <c r="M28" s="619"/>
      <c r="N28" s="442"/>
      <c r="O28" s="1626"/>
      <c r="P28" s="1626"/>
      <c r="Q28" s="442"/>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row>
    <row r="29" spans="2:46" ht="15" customHeight="1">
      <c r="B29" s="296"/>
      <c r="C29" s="294"/>
      <c r="D29" s="294"/>
      <c r="E29" s="303"/>
      <c r="F29" s="303"/>
      <c r="G29" s="306"/>
      <c r="H29" s="440"/>
      <c r="I29" s="619"/>
      <c r="J29" s="444"/>
      <c r="K29" s="445"/>
      <c r="L29" s="1614" t="str">
        <f>IF(C13="","",C13)</f>
        <v/>
      </c>
      <c r="M29" s="1615"/>
      <c r="N29" s="442"/>
      <c r="O29" s="1626"/>
      <c r="P29" s="1626"/>
      <c r="Q29" s="442"/>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row>
    <row r="30" spans="2:46" ht="15" customHeight="1">
      <c r="B30" s="296"/>
      <c r="C30" s="294"/>
      <c r="D30" s="294"/>
      <c r="E30" s="294"/>
      <c r="F30" s="303"/>
      <c r="G30" s="294"/>
      <c r="H30" s="442"/>
      <c r="I30" s="442"/>
      <c r="J30" s="442"/>
      <c r="K30" s="442"/>
      <c r="L30" s="1616"/>
      <c r="M30" s="1617"/>
      <c r="N30" s="442"/>
      <c r="O30" s="442"/>
      <c r="P30" s="442"/>
      <c r="Q30" s="442"/>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row>
    <row r="31" spans="2:46" ht="15" customHeight="1">
      <c r="B31" s="296"/>
      <c r="C31" s="294"/>
      <c r="D31" s="294"/>
      <c r="E31" s="294"/>
      <c r="F31" s="303"/>
      <c r="G31" s="306"/>
      <c r="H31" s="440"/>
      <c r="I31" s="619"/>
      <c r="J31" s="619"/>
      <c r="K31" s="619"/>
      <c r="L31" s="619"/>
      <c r="M31" s="619"/>
      <c r="N31" s="442"/>
      <c r="O31" s="1626"/>
      <c r="P31" s="1626"/>
      <c r="Q31" s="442"/>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row>
    <row r="32" spans="2:46" ht="15" customHeight="1">
      <c r="B32" s="296"/>
      <c r="C32" s="294"/>
      <c r="D32" s="294"/>
      <c r="E32" s="294"/>
      <c r="F32" s="294"/>
      <c r="G32" s="306"/>
      <c r="H32" s="440"/>
      <c r="I32" s="619"/>
      <c r="J32" s="619"/>
      <c r="K32" s="619"/>
      <c r="L32" s="619"/>
      <c r="M32" s="619"/>
      <c r="N32" s="442"/>
      <c r="O32" s="1626"/>
      <c r="P32" s="1626"/>
      <c r="Q32" s="442"/>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row>
    <row r="33" spans="2:46" ht="15" customHeight="1">
      <c r="B33" s="296"/>
      <c r="C33" s="294"/>
      <c r="D33" s="294"/>
      <c r="E33" s="294"/>
      <c r="F33" s="294"/>
      <c r="G33" s="294"/>
      <c r="H33" s="436"/>
      <c r="I33" s="442"/>
      <c r="J33" s="442"/>
      <c r="K33" s="442"/>
      <c r="L33" s="442"/>
      <c r="M33" s="442"/>
      <c r="N33" s="442"/>
      <c r="O33" s="442"/>
      <c r="P33" s="442"/>
      <c r="Q33" s="442"/>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row>
    <row r="34" spans="2:46" ht="15" customHeight="1">
      <c r="B34" s="296"/>
      <c r="C34" s="1627" t="str">
        <f>IF(C18="","",C18)</f>
        <v/>
      </c>
      <c r="D34" s="1627"/>
      <c r="E34" s="429"/>
      <c r="F34" s="307"/>
      <c r="G34" s="1628" t="str">
        <f>IF(C19="","",C19)</f>
        <v/>
      </c>
      <c r="H34" s="1629"/>
      <c r="I34" s="619"/>
      <c r="J34" s="619"/>
      <c r="K34" s="619"/>
      <c r="L34" s="619"/>
      <c r="M34" s="619"/>
      <c r="N34" s="442"/>
      <c r="O34" s="1626"/>
      <c r="P34" s="1626"/>
      <c r="Q34" s="442"/>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row>
    <row r="35" spans="2:46" ht="15" customHeight="1">
      <c r="B35" s="296"/>
      <c r="C35" s="1627"/>
      <c r="D35" s="1627"/>
      <c r="E35" s="618"/>
      <c r="F35" s="294"/>
      <c r="G35" s="1628"/>
      <c r="H35" s="1629"/>
      <c r="I35" s="619"/>
      <c r="J35" s="619"/>
      <c r="K35" s="619"/>
      <c r="L35" s="619"/>
      <c r="M35" s="619"/>
      <c r="N35" s="442"/>
      <c r="O35" s="1626"/>
      <c r="P35" s="1626"/>
      <c r="Q35" s="619"/>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row>
    <row r="36" spans="2:46" ht="15" customHeight="1">
      <c r="B36" s="296"/>
      <c r="C36" s="294"/>
      <c r="D36" s="294"/>
      <c r="E36" s="294"/>
      <c r="F36" s="294"/>
      <c r="G36" s="294"/>
      <c r="H36" s="294"/>
      <c r="I36" s="303"/>
      <c r="J36" s="303"/>
      <c r="K36" s="303"/>
      <c r="L36" s="303"/>
      <c r="M36" s="303"/>
      <c r="N36" s="303"/>
      <c r="O36" s="303"/>
      <c r="P36" s="303"/>
      <c r="Q36" s="303"/>
    </row>
    <row r="37" spans="2:46" ht="11.25" customHeight="1">
      <c r="B37" s="296"/>
      <c r="C37" s="294"/>
      <c r="D37" s="294"/>
      <c r="E37" s="294"/>
      <c r="F37" s="294"/>
      <c r="G37" s="1586"/>
      <c r="H37" s="1586"/>
      <c r="I37" s="618"/>
      <c r="J37" s="618"/>
      <c r="K37" s="618"/>
      <c r="L37" s="618"/>
      <c r="M37" s="618"/>
      <c r="N37" s="303"/>
      <c r="O37" s="1586"/>
      <c r="P37" s="1586"/>
      <c r="Q37" s="306"/>
    </row>
    <row r="38" spans="2:46" ht="11.25" customHeight="1">
      <c r="B38" s="296"/>
      <c r="C38" s="294"/>
      <c r="D38" s="294"/>
      <c r="E38" s="294"/>
      <c r="F38" s="294"/>
      <c r="G38" s="1586"/>
      <c r="H38" s="1586"/>
      <c r="I38" s="618"/>
      <c r="J38" s="618"/>
      <c r="K38" s="618"/>
      <c r="L38" s="618"/>
      <c r="M38" s="618"/>
      <c r="N38" s="303"/>
      <c r="O38" s="1586"/>
      <c r="P38" s="1586"/>
      <c r="Q38" s="306"/>
    </row>
    <row r="39" spans="2:46" ht="11.25" customHeight="1">
      <c r="B39" s="296"/>
      <c r="C39" s="294"/>
      <c r="D39" s="294"/>
      <c r="E39" s="294"/>
      <c r="F39" s="294"/>
      <c r="G39" s="294"/>
      <c r="H39" s="294"/>
      <c r="I39" s="294"/>
      <c r="J39" s="294"/>
      <c r="K39" s="294"/>
      <c r="L39" s="294"/>
      <c r="M39" s="294"/>
      <c r="N39" s="294"/>
      <c r="O39" s="294"/>
      <c r="P39" s="294"/>
      <c r="Q39" s="294"/>
    </row>
    <row r="40" spans="2:46" ht="11.25" customHeight="1">
      <c r="B40" s="296"/>
      <c r="C40" s="294"/>
      <c r="D40" s="294"/>
      <c r="E40" s="294"/>
      <c r="F40" s="294"/>
      <c r="G40" s="294"/>
      <c r="H40" s="294"/>
      <c r="I40" s="294"/>
      <c r="J40" s="294"/>
      <c r="K40" s="294"/>
      <c r="L40" s="294"/>
      <c r="M40" s="294"/>
      <c r="N40" s="294"/>
      <c r="O40" s="294"/>
      <c r="P40" s="294"/>
      <c r="Q40" s="294"/>
    </row>
    <row r="41" spans="2:46" ht="11.25" customHeight="1">
      <c r="B41" s="296"/>
      <c r="C41" s="294"/>
      <c r="D41" s="294"/>
      <c r="E41" s="294"/>
      <c r="F41" s="294"/>
      <c r="G41" s="294"/>
      <c r="H41" s="294"/>
      <c r="I41" s="294"/>
      <c r="J41" s="294"/>
      <c r="K41" s="294"/>
      <c r="L41" s="294"/>
      <c r="M41" s="294"/>
      <c r="N41" s="294"/>
      <c r="O41" s="294"/>
      <c r="P41" s="294"/>
      <c r="Q41" s="294"/>
    </row>
    <row r="42" spans="2:46" ht="11.25" customHeight="1">
      <c r="B42" s="296"/>
      <c r="C42" s="294"/>
      <c r="D42" s="294"/>
      <c r="E42" s="294"/>
      <c r="F42" s="294"/>
      <c r="G42" s="294"/>
      <c r="H42" s="294"/>
      <c r="I42" s="294"/>
      <c r="J42" s="294"/>
      <c r="K42" s="294"/>
      <c r="L42" s="294"/>
      <c r="M42" s="294"/>
      <c r="N42" s="294"/>
      <c r="O42" s="294"/>
      <c r="P42" s="294"/>
      <c r="Q42" s="294"/>
    </row>
    <row r="43" spans="2:46">
      <c r="B43" s="296"/>
      <c r="C43" s="294"/>
      <c r="D43" s="294"/>
      <c r="E43" s="294"/>
      <c r="F43" s="294"/>
      <c r="G43" s="294"/>
      <c r="H43" s="294"/>
      <c r="I43" s="294"/>
      <c r="J43" s="294"/>
      <c r="K43" s="294"/>
      <c r="L43" s="294"/>
      <c r="M43" s="294"/>
      <c r="N43" s="294"/>
      <c r="O43" s="294"/>
      <c r="P43" s="294"/>
      <c r="Q43" s="294"/>
    </row>
    <row r="44" spans="2:46">
      <c r="B44" s="296"/>
      <c r="C44" s="294"/>
      <c r="D44" s="294"/>
      <c r="E44" s="294"/>
      <c r="F44" s="294"/>
      <c r="G44" s="294"/>
      <c r="H44" s="294"/>
      <c r="I44" s="294"/>
      <c r="J44" s="294"/>
      <c r="K44" s="294"/>
      <c r="L44" s="294"/>
      <c r="M44" s="294"/>
      <c r="N44" s="294"/>
      <c r="O44" s="294"/>
      <c r="P44" s="294"/>
      <c r="Q44" s="294"/>
    </row>
    <row r="45" spans="2:46">
      <c r="B45" s="296"/>
      <c r="C45" s="294"/>
      <c r="D45" s="294"/>
      <c r="E45" s="294"/>
      <c r="F45" s="294"/>
      <c r="G45" s="294"/>
      <c r="H45" s="294"/>
      <c r="I45" s="294"/>
      <c r="J45" s="294"/>
      <c r="K45" s="294"/>
      <c r="L45" s="294"/>
      <c r="M45" s="294"/>
      <c r="N45" s="294"/>
      <c r="O45" s="294"/>
      <c r="P45" s="294"/>
      <c r="Q45" s="294"/>
    </row>
    <row r="46" spans="2:46">
      <c r="B46" s="296"/>
      <c r="C46" s="294"/>
      <c r="D46" s="294"/>
      <c r="E46" s="294"/>
      <c r="F46" s="294"/>
      <c r="G46" s="294"/>
      <c r="H46" s="294"/>
      <c r="I46" s="294"/>
      <c r="J46" s="294"/>
      <c r="K46" s="294"/>
      <c r="L46" s="294"/>
      <c r="M46" s="294"/>
      <c r="N46" s="294"/>
      <c r="O46" s="294"/>
      <c r="P46" s="294"/>
      <c r="Q46" s="294"/>
    </row>
    <row r="47" spans="2:46">
      <c r="B47" s="296"/>
      <c r="C47" s="294"/>
      <c r="D47" s="294"/>
      <c r="E47" s="294"/>
      <c r="F47" s="294"/>
      <c r="G47" s="294"/>
      <c r="H47" s="294"/>
      <c r="I47" s="294"/>
      <c r="J47" s="294"/>
      <c r="K47" s="294"/>
      <c r="L47" s="294"/>
      <c r="M47" s="294"/>
      <c r="N47" s="294"/>
      <c r="O47" s="294"/>
      <c r="P47" s="294"/>
      <c r="Q47" s="294"/>
    </row>
    <row r="48" spans="2:46">
      <c r="B48" s="296"/>
      <c r="C48" s="294"/>
      <c r="D48" s="294"/>
      <c r="E48" s="294"/>
      <c r="F48" s="294"/>
      <c r="G48" s="294"/>
      <c r="H48" s="294"/>
      <c r="I48" s="294"/>
      <c r="J48" s="294"/>
      <c r="K48" s="294"/>
      <c r="L48" s="294"/>
      <c r="M48" s="294"/>
      <c r="N48" s="294"/>
      <c r="O48" s="294"/>
      <c r="P48" s="294"/>
      <c r="Q48" s="294"/>
    </row>
    <row r="49" spans="2:2">
      <c r="B49" s="296"/>
    </row>
    <row r="50" spans="2:2">
      <c r="B50" s="296"/>
    </row>
    <row r="51" spans="2:2">
      <c r="B51" s="296"/>
    </row>
    <row r="52" spans="2:2">
      <c r="B52" s="296"/>
    </row>
    <row r="53" spans="2:2">
      <c r="B53" s="296"/>
    </row>
  </sheetData>
  <mergeCells count="70">
    <mergeCell ref="B16:C16"/>
    <mergeCell ref="D16:O16"/>
    <mergeCell ref="G37:H38"/>
    <mergeCell ref="O37:P38"/>
    <mergeCell ref="O28:P29"/>
    <mergeCell ref="O31:P32"/>
    <mergeCell ref="L29:M30"/>
    <mergeCell ref="C34:D35"/>
    <mergeCell ref="G34:H35"/>
    <mergeCell ref="O34:P35"/>
    <mergeCell ref="C23:D23"/>
    <mergeCell ref="G23:H23"/>
    <mergeCell ref="L23:M23"/>
    <mergeCell ref="C25:D26"/>
    <mergeCell ref="G25:H26"/>
    <mergeCell ref="O25:P26"/>
    <mergeCell ref="L25:M26"/>
    <mergeCell ref="N18:O18"/>
    <mergeCell ref="C19:D19"/>
    <mergeCell ref="E19:F19"/>
    <mergeCell ref="G19:I19"/>
    <mergeCell ref="L19:M19"/>
    <mergeCell ref="N19:O19"/>
    <mergeCell ref="L18:M18"/>
    <mergeCell ref="C18:D18"/>
    <mergeCell ref="E18:F18"/>
    <mergeCell ref="G18:I18"/>
    <mergeCell ref="J19:K19"/>
    <mergeCell ref="J18:K18"/>
    <mergeCell ref="N13:O13"/>
    <mergeCell ref="C12:D12"/>
    <mergeCell ref="E12:F12"/>
    <mergeCell ref="G12:I12"/>
    <mergeCell ref="J12:K12"/>
    <mergeCell ref="N12:O12"/>
    <mergeCell ref="C13:D13"/>
    <mergeCell ref="E13:F13"/>
    <mergeCell ref="G13:I13"/>
    <mergeCell ref="J13:K13"/>
    <mergeCell ref="L12:M12"/>
    <mergeCell ref="L13:M13"/>
    <mergeCell ref="G11:I11"/>
    <mergeCell ref="J11:K11"/>
    <mergeCell ref="L10:M10"/>
    <mergeCell ref="C10:D10"/>
    <mergeCell ref="E10:F10"/>
    <mergeCell ref="G10:I10"/>
    <mergeCell ref="J10:K10"/>
    <mergeCell ref="L11:M11"/>
    <mergeCell ref="E2:G2"/>
    <mergeCell ref="C9:D9"/>
    <mergeCell ref="E9:F9"/>
    <mergeCell ref="G9:I9"/>
    <mergeCell ref="J9:K9"/>
    <mergeCell ref="L17:M17"/>
    <mergeCell ref="N17:O17"/>
    <mergeCell ref="B4:O4"/>
    <mergeCell ref="B5:O5"/>
    <mergeCell ref="C17:D17"/>
    <mergeCell ref="E17:F17"/>
    <mergeCell ref="G17:I17"/>
    <mergeCell ref="J17:K17"/>
    <mergeCell ref="N9:O9"/>
    <mergeCell ref="L9:M9"/>
    <mergeCell ref="B8:C8"/>
    <mergeCell ref="D8:O8"/>
    <mergeCell ref="N11:O11"/>
    <mergeCell ref="N10:O10"/>
    <mergeCell ref="C11:D11"/>
    <mergeCell ref="E11:F11"/>
  </mergeCells>
  <phoneticPr fontId="10"/>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110"/>
  <sheetViews>
    <sheetView view="pageBreakPreview" zoomScale="85" zoomScaleNormal="100" zoomScaleSheetLayoutView="85" workbookViewId="0">
      <selection activeCell="B57" sqref="B57:AS77"/>
    </sheetView>
  </sheetViews>
  <sheetFormatPr defaultColWidth="9" defaultRowHeight="13.5"/>
  <cols>
    <col min="1" max="1" width="2.125" style="135" customWidth="1"/>
    <col min="2" max="45" width="2" style="135" customWidth="1"/>
    <col min="46" max="50" width="2.125" style="135" customWidth="1"/>
    <col min="51" max="16384" width="9" style="135"/>
  </cols>
  <sheetData>
    <row r="1" spans="2:52">
      <c r="B1" s="137" t="s">
        <v>345</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row>
    <row r="2" spans="2:52">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row>
    <row r="3" spans="2:5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09"/>
      <c r="AT3" s="137"/>
    </row>
    <row r="4" spans="2:52" s="12" customFormat="1" ht="13.5" customHeight="1">
      <c r="B4" s="700" t="s">
        <v>179</v>
      </c>
      <c r="C4" s="700"/>
      <c r="D4" s="700"/>
      <c r="E4" s="700"/>
      <c r="F4" s="700"/>
      <c r="G4" s="700"/>
      <c r="H4" s="700"/>
      <c r="I4" s="700"/>
      <c r="J4" s="700"/>
      <c r="K4" s="700"/>
      <c r="L4" s="700"/>
      <c r="M4" s="700"/>
      <c r="N4" s="700"/>
      <c r="O4" s="700"/>
      <c r="P4" s="189"/>
      <c r="Q4" s="189"/>
      <c r="R4" s="262"/>
      <c r="S4" s="262"/>
      <c r="T4" s="262"/>
      <c r="U4" s="262"/>
      <c r="V4" s="262"/>
      <c r="W4" s="262"/>
      <c r="X4" s="262"/>
      <c r="Y4" s="262"/>
      <c r="Z4" s="262"/>
      <c r="AA4" s="262"/>
      <c r="AB4" s="262"/>
      <c r="AC4" s="262"/>
      <c r="AD4" s="701" t="s">
        <v>62</v>
      </c>
      <c r="AE4" s="701"/>
      <c r="AF4" s="701"/>
      <c r="AG4" s="701"/>
      <c r="AH4" s="701"/>
      <c r="AI4" s="701"/>
      <c r="AJ4" s="701"/>
      <c r="AK4" s="701"/>
      <c r="AL4" s="701"/>
      <c r="AM4" s="701"/>
      <c r="AN4" s="701"/>
      <c r="AO4" s="701"/>
      <c r="AP4" s="701"/>
      <c r="AQ4" s="701"/>
      <c r="AR4" s="701"/>
      <c r="AS4" s="701"/>
      <c r="AT4" s="189"/>
    </row>
    <row r="5" spans="2:52" s="12" customFormat="1" ht="13.5" customHeight="1">
      <c r="B5" s="702"/>
      <c r="C5" s="702"/>
      <c r="D5" s="702"/>
      <c r="E5" s="702"/>
      <c r="F5" s="702"/>
      <c r="G5" s="702"/>
      <c r="H5" s="702"/>
      <c r="I5" s="702"/>
      <c r="J5" s="702"/>
      <c r="K5" s="702"/>
      <c r="L5" s="702"/>
      <c r="M5" s="702"/>
      <c r="N5" s="702"/>
      <c r="O5" s="702"/>
      <c r="P5" s="189"/>
      <c r="Q5" s="189"/>
      <c r="R5" s="189"/>
      <c r="S5" s="280"/>
      <c r="T5" s="280"/>
      <c r="U5" s="280"/>
      <c r="V5" s="280"/>
      <c r="W5" s="280"/>
      <c r="X5" s="280"/>
      <c r="Y5" s="280"/>
      <c r="Z5" s="280"/>
      <c r="AA5" s="280"/>
      <c r="AB5" s="280"/>
      <c r="AC5" s="280"/>
      <c r="AD5" s="703" t="s">
        <v>348</v>
      </c>
      <c r="AE5" s="739"/>
      <c r="AF5" s="739"/>
      <c r="AG5" s="739"/>
      <c r="AH5" s="705"/>
      <c r="AI5" s="705"/>
      <c r="AJ5" s="706"/>
      <c r="AK5" s="706"/>
      <c r="AL5" s="705"/>
      <c r="AM5" s="705"/>
      <c r="AN5" s="706"/>
      <c r="AO5" s="706"/>
      <c r="AP5" s="705"/>
      <c r="AQ5" s="705"/>
      <c r="AR5" s="706"/>
      <c r="AS5" s="706"/>
      <c r="AT5" s="189"/>
    </row>
    <row r="6" spans="2:52" s="12" customFormat="1" ht="13.5" customHeight="1">
      <c r="B6" s="702"/>
      <c r="C6" s="702"/>
      <c r="D6" s="702"/>
      <c r="E6" s="702"/>
      <c r="F6" s="702"/>
      <c r="G6" s="702"/>
      <c r="H6" s="702"/>
      <c r="I6" s="702"/>
      <c r="J6" s="702"/>
      <c r="K6" s="702"/>
      <c r="L6" s="702"/>
      <c r="M6" s="702"/>
      <c r="N6" s="702"/>
      <c r="O6" s="702"/>
      <c r="P6" s="189"/>
      <c r="Q6" s="189"/>
      <c r="R6" s="189"/>
      <c r="S6" s="189"/>
      <c r="T6" s="189"/>
      <c r="U6" s="189"/>
      <c r="V6" s="189"/>
      <c r="W6" s="189"/>
      <c r="X6" s="189"/>
      <c r="Y6" s="189"/>
      <c r="Z6" s="189"/>
      <c r="AA6" s="189"/>
      <c r="AB6" s="189"/>
      <c r="AC6" s="189"/>
      <c r="AD6" s="739"/>
      <c r="AE6" s="739"/>
      <c r="AF6" s="739"/>
      <c r="AG6" s="739"/>
      <c r="AH6" s="705"/>
      <c r="AI6" s="705"/>
      <c r="AJ6" s="706"/>
      <c r="AK6" s="706"/>
      <c r="AL6" s="705"/>
      <c r="AM6" s="705"/>
      <c r="AN6" s="706"/>
      <c r="AO6" s="706"/>
      <c r="AP6" s="705"/>
      <c r="AQ6" s="705"/>
      <c r="AR6" s="706"/>
      <c r="AS6" s="706"/>
      <c r="AT6" s="189"/>
    </row>
    <row r="7" spans="2:52" s="12" customFormat="1" ht="13.5" customHeight="1">
      <c r="B7" s="258"/>
      <c r="C7" s="258"/>
      <c r="D7" s="258"/>
      <c r="E7" s="258"/>
      <c r="F7" s="258"/>
      <c r="G7" s="258"/>
      <c r="H7" s="258"/>
      <c r="I7" s="258"/>
      <c r="J7" s="258"/>
      <c r="K7" s="258"/>
      <c r="L7" s="258"/>
      <c r="M7" s="258"/>
      <c r="N7" s="258"/>
      <c r="O7" s="258"/>
      <c r="P7" s="258"/>
      <c r="Q7" s="258"/>
      <c r="R7" s="189"/>
      <c r="S7" s="189"/>
      <c r="T7" s="189"/>
      <c r="U7" s="189"/>
      <c r="V7" s="189"/>
      <c r="W7" s="189"/>
      <c r="X7" s="189"/>
      <c r="Y7" s="189"/>
      <c r="Z7" s="189"/>
      <c r="AA7" s="189"/>
      <c r="AB7" s="189"/>
      <c r="AC7" s="189"/>
      <c r="AD7" s="258"/>
      <c r="AE7" s="258"/>
      <c r="AF7" s="258"/>
      <c r="AG7" s="258"/>
      <c r="AH7" s="258"/>
      <c r="AI7" s="258"/>
      <c r="AJ7" s="258"/>
      <c r="AK7" s="258"/>
      <c r="AL7" s="258"/>
      <c r="AM7" s="258"/>
      <c r="AN7" s="258"/>
      <c r="AO7" s="258"/>
      <c r="AP7" s="258"/>
      <c r="AQ7" s="258"/>
      <c r="AR7" s="258"/>
      <c r="AS7" s="258"/>
      <c r="AT7" s="189"/>
    </row>
    <row r="8" spans="2:52" s="12" customFormat="1" ht="13.5" customHeight="1">
      <c r="B8" s="258"/>
      <c r="C8" s="258"/>
      <c r="D8" s="258"/>
      <c r="E8" s="258"/>
      <c r="F8" s="258"/>
      <c r="G8" s="258"/>
      <c r="H8" s="258"/>
      <c r="I8" s="258"/>
      <c r="J8" s="258"/>
      <c r="K8" s="258"/>
      <c r="L8" s="258"/>
      <c r="M8" s="258"/>
      <c r="N8" s="258"/>
      <c r="O8" s="258"/>
      <c r="P8" s="258"/>
      <c r="Q8" s="258"/>
      <c r="R8" s="189"/>
      <c r="S8" s="189"/>
      <c r="T8" s="189"/>
      <c r="U8" s="189"/>
      <c r="V8" s="189"/>
      <c r="W8" s="189"/>
      <c r="X8" s="189"/>
      <c r="Y8" s="189"/>
      <c r="Z8" s="189"/>
      <c r="AA8" s="189"/>
      <c r="AB8" s="189"/>
      <c r="AC8" s="189"/>
      <c r="AD8" s="258"/>
      <c r="AE8" s="258"/>
      <c r="AF8" s="258"/>
      <c r="AG8" s="258"/>
      <c r="AH8" s="258"/>
      <c r="AI8" s="258"/>
      <c r="AJ8" s="258"/>
      <c r="AK8" s="258"/>
      <c r="AL8" s="258"/>
      <c r="AM8" s="258"/>
      <c r="AN8" s="258"/>
      <c r="AO8" s="258"/>
      <c r="AP8" s="258"/>
      <c r="AQ8" s="258"/>
      <c r="AR8" s="258"/>
      <c r="AS8" s="258"/>
      <c r="AT8" s="189"/>
    </row>
    <row r="9" spans="2:52" s="281" customFormat="1" ht="17.25" customHeight="1">
      <c r="B9" s="931" t="s">
        <v>444</v>
      </c>
      <c r="C9" s="931"/>
      <c r="D9" s="931"/>
      <c r="E9" s="931"/>
      <c r="F9" s="931"/>
      <c r="G9" s="931"/>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1"/>
      <c r="AK9" s="931"/>
      <c r="AL9" s="931"/>
      <c r="AM9" s="931"/>
      <c r="AN9" s="931"/>
      <c r="AO9" s="931"/>
      <c r="AP9" s="931"/>
      <c r="AQ9" s="931"/>
      <c r="AR9" s="931"/>
      <c r="AS9" s="931"/>
      <c r="AT9" s="164"/>
      <c r="AU9" s="282"/>
      <c r="AV9" s="282"/>
      <c r="AW9" s="282"/>
      <c r="AX9" s="282"/>
      <c r="AY9" s="282"/>
      <c r="AZ9" s="282"/>
    </row>
    <row r="10" spans="2:52" s="12" customFormat="1" ht="17.25" customHeight="1">
      <c r="B10" s="946" t="s">
        <v>68</v>
      </c>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c r="AN10" s="946"/>
      <c r="AO10" s="946"/>
      <c r="AP10" s="946"/>
      <c r="AQ10" s="946"/>
      <c r="AR10" s="946"/>
      <c r="AS10" s="946"/>
      <c r="AT10" s="283"/>
    </row>
    <row r="11" spans="2:52" s="12" customFormat="1" ht="13.5" customHeight="1">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row>
    <row r="12" spans="2:52" s="12" customFormat="1" ht="13.5" customHeight="1">
      <c r="B12" s="189" t="s">
        <v>34</v>
      </c>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row>
    <row r="13" spans="2:52" s="12" customFormat="1" ht="13.5" customHeight="1">
      <c r="B13" s="189" t="s">
        <v>17</v>
      </c>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row>
    <row r="14" spans="2:52" s="12" customFormat="1" ht="13.5" customHeight="1">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row>
    <row r="15" spans="2:52" s="12" customFormat="1" ht="13.5" customHeight="1">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row>
    <row r="16" spans="2:52" s="12" customFormat="1" ht="13.5" customHeight="1">
      <c r="B16" s="1748" t="s">
        <v>470</v>
      </c>
      <c r="C16" s="1748"/>
      <c r="D16" s="1748"/>
      <c r="E16" s="1748"/>
      <c r="F16" s="1748"/>
      <c r="G16" s="1748"/>
      <c r="H16" s="1748"/>
      <c r="I16" s="1748"/>
      <c r="J16" s="1748"/>
      <c r="K16" s="1748"/>
      <c r="L16" s="1748"/>
      <c r="M16" s="1748"/>
      <c r="N16" s="1748"/>
      <c r="O16" s="1748"/>
      <c r="P16" s="1748"/>
      <c r="Q16" s="1748"/>
      <c r="R16" s="1748"/>
      <c r="S16" s="1748"/>
      <c r="T16" s="1748"/>
      <c r="U16" s="1748"/>
      <c r="V16" s="1748"/>
      <c r="W16" s="1748"/>
      <c r="X16" s="1748"/>
      <c r="Y16" s="1748"/>
      <c r="Z16" s="1748"/>
      <c r="AA16" s="1748"/>
      <c r="AB16" s="1748"/>
      <c r="AC16" s="1748"/>
      <c r="AD16" s="1748"/>
      <c r="AE16" s="1748"/>
      <c r="AF16" s="1748"/>
      <c r="AG16" s="1748"/>
      <c r="AH16" s="1748"/>
      <c r="AI16" s="1748"/>
      <c r="AJ16" s="1748"/>
      <c r="AK16" s="1748"/>
      <c r="AL16" s="1748"/>
      <c r="AM16" s="1748"/>
      <c r="AN16" s="1748"/>
      <c r="AO16" s="1748"/>
      <c r="AP16" s="1748"/>
      <c r="AQ16" s="1748"/>
      <c r="AR16" s="1748"/>
      <c r="AS16" s="1748"/>
      <c r="AT16" s="189"/>
    </row>
    <row r="17" spans="2:46" s="12" customFormat="1" ht="13.5" customHeight="1">
      <c r="B17" s="1748"/>
      <c r="C17" s="1748"/>
      <c r="D17" s="1748"/>
      <c r="E17" s="1748"/>
      <c r="F17" s="1748"/>
      <c r="G17" s="1748"/>
      <c r="H17" s="1748"/>
      <c r="I17" s="1748"/>
      <c r="J17" s="1748"/>
      <c r="K17" s="1748"/>
      <c r="L17" s="1748"/>
      <c r="M17" s="1748"/>
      <c r="N17" s="1748"/>
      <c r="O17" s="1748"/>
      <c r="P17" s="1748"/>
      <c r="Q17" s="1748"/>
      <c r="R17" s="1748"/>
      <c r="S17" s="1748"/>
      <c r="T17" s="1748"/>
      <c r="U17" s="1748"/>
      <c r="V17" s="1748"/>
      <c r="W17" s="1748"/>
      <c r="X17" s="1748"/>
      <c r="Y17" s="1748"/>
      <c r="Z17" s="1748"/>
      <c r="AA17" s="1748"/>
      <c r="AB17" s="1748"/>
      <c r="AC17" s="1748"/>
      <c r="AD17" s="1748"/>
      <c r="AE17" s="1748"/>
      <c r="AF17" s="1748"/>
      <c r="AG17" s="1748"/>
      <c r="AH17" s="1748"/>
      <c r="AI17" s="1748"/>
      <c r="AJ17" s="1748"/>
      <c r="AK17" s="1748"/>
      <c r="AL17" s="1748"/>
      <c r="AM17" s="1748"/>
      <c r="AN17" s="1748"/>
      <c r="AO17" s="1748"/>
      <c r="AP17" s="1748"/>
      <c r="AQ17" s="1748"/>
      <c r="AR17" s="1748"/>
      <c r="AS17" s="1748"/>
      <c r="AT17" s="189"/>
    </row>
    <row r="18" spans="2:46" s="12" customFormat="1" ht="13.5" customHeight="1">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row>
    <row r="19" spans="2:46" s="12" customFormat="1" ht="13.5" customHeight="1">
      <c r="B19" s="1749" t="s">
        <v>29</v>
      </c>
      <c r="C19" s="1749"/>
      <c r="D19" s="1749"/>
      <c r="E19" s="1749"/>
      <c r="F19" s="1749"/>
      <c r="G19" s="1749"/>
      <c r="H19" s="1749"/>
      <c r="I19" s="1749"/>
      <c r="J19" s="1749"/>
      <c r="K19" s="1749"/>
      <c r="L19" s="1749"/>
      <c r="M19" s="1749"/>
      <c r="N19" s="1749"/>
      <c r="O19" s="1749"/>
      <c r="P19" s="1749"/>
      <c r="Q19" s="1749"/>
      <c r="R19" s="1749"/>
      <c r="S19" s="1749"/>
      <c r="T19" s="1749"/>
      <c r="U19" s="1749"/>
      <c r="V19" s="1749"/>
      <c r="W19" s="1749"/>
      <c r="X19" s="1749"/>
      <c r="Y19" s="1749"/>
      <c r="Z19" s="1749"/>
      <c r="AA19" s="1749"/>
      <c r="AB19" s="1749"/>
      <c r="AC19" s="1749"/>
      <c r="AD19" s="1749"/>
      <c r="AE19" s="1749"/>
      <c r="AF19" s="1749"/>
      <c r="AG19" s="1749"/>
      <c r="AH19" s="1749"/>
      <c r="AI19" s="1749"/>
      <c r="AJ19" s="1749"/>
      <c r="AK19" s="1749"/>
      <c r="AL19" s="1749"/>
      <c r="AM19" s="1749"/>
      <c r="AN19" s="1749"/>
      <c r="AO19" s="1749"/>
      <c r="AP19" s="1749"/>
      <c r="AQ19" s="1749"/>
      <c r="AR19" s="1749"/>
      <c r="AS19" s="1749"/>
      <c r="AT19" s="189"/>
    </row>
    <row r="20" spans="2:46">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row>
    <row r="21" spans="2:46">
      <c r="B21" s="137" t="s">
        <v>40</v>
      </c>
      <c r="C21" s="189"/>
      <c r="D21" s="189"/>
      <c r="E21" s="137"/>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37"/>
    </row>
    <row r="22" spans="2:46" s="12" customFormat="1" ht="13.5" customHeight="1">
      <c r="B22" s="627" t="s">
        <v>35</v>
      </c>
      <c r="C22" s="627"/>
      <c r="D22" s="627"/>
      <c r="E22" s="627"/>
      <c r="F22" s="627"/>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c r="AT22" s="189"/>
    </row>
    <row r="23" spans="2:46" s="12" customFormat="1" ht="13.5" customHeight="1">
      <c r="B23" s="627"/>
      <c r="C23" s="627"/>
      <c r="D23" s="627"/>
      <c r="E23" s="627"/>
      <c r="F23" s="627"/>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189"/>
    </row>
    <row r="24" spans="2:46" s="12" customFormat="1" ht="13.5" customHeight="1">
      <c r="B24" s="627" t="s">
        <v>31</v>
      </c>
      <c r="C24" s="627"/>
      <c r="D24" s="627"/>
      <c r="E24" s="627"/>
      <c r="F24" s="627"/>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c r="AT24" s="189"/>
    </row>
    <row r="25" spans="2:46" s="12" customFormat="1" ht="13.5" customHeight="1">
      <c r="B25" s="627"/>
      <c r="C25" s="627"/>
      <c r="D25" s="627"/>
      <c r="E25" s="627"/>
      <c r="F25" s="627"/>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8"/>
      <c r="AN25" s="628"/>
      <c r="AO25" s="628"/>
      <c r="AP25" s="628"/>
      <c r="AQ25" s="628"/>
      <c r="AR25" s="628"/>
      <c r="AS25" s="628"/>
      <c r="AT25" s="189"/>
    </row>
    <row r="26" spans="2:46" s="12" customFormat="1" ht="13.5" customHeight="1">
      <c r="B26" s="710" t="s">
        <v>293</v>
      </c>
      <c r="C26" s="710"/>
      <c r="D26" s="710"/>
      <c r="E26" s="710"/>
      <c r="F26" s="710"/>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189"/>
    </row>
    <row r="27" spans="2:46" s="12" customFormat="1" ht="13.5" customHeight="1">
      <c r="B27" s="710"/>
      <c r="C27" s="710"/>
      <c r="D27" s="710"/>
      <c r="E27" s="710"/>
      <c r="F27" s="710"/>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189"/>
    </row>
    <row r="28" spans="2:46" s="12" customFormat="1" ht="13.5" customHeight="1">
      <c r="B28" s="713" t="s">
        <v>36</v>
      </c>
      <c r="C28" s="713"/>
      <c r="D28" s="713"/>
      <c r="E28" s="713"/>
      <c r="F28" s="713"/>
      <c r="G28" s="309" t="s">
        <v>452</v>
      </c>
      <c r="H28" s="1747"/>
      <c r="I28" s="1747"/>
      <c r="J28" s="1747"/>
      <c r="K28" s="310" t="s">
        <v>453</v>
      </c>
      <c r="L28" s="1747"/>
      <c r="M28" s="1747"/>
      <c r="N28" s="1747"/>
      <c r="O28" s="1747"/>
      <c r="P28" s="310" t="s">
        <v>454</v>
      </c>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1"/>
      <c r="AT28" s="189"/>
    </row>
    <row r="29" spans="2:46" s="12" customFormat="1" ht="13.5" customHeight="1">
      <c r="B29" s="713"/>
      <c r="C29" s="713"/>
      <c r="D29" s="713"/>
      <c r="E29" s="713"/>
      <c r="F29" s="713"/>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9"/>
      <c r="AT29" s="189"/>
    </row>
    <row r="30" spans="2:46" s="12" customFormat="1" ht="13.5" customHeight="1">
      <c r="B30" s="713"/>
      <c r="C30" s="713"/>
      <c r="D30" s="713"/>
      <c r="E30" s="713"/>
      <c r="F30" s="713"/>
      <c r="G30" s="720"/>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2"/>
      <c r="AT30" s="189"/>
    </row>
    <row r="31" spans="2:46" s="101" customFormat="1" ht="13.5" customHeight="1">
      <c r="B31" s="285"/>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row>
    <row r="32" spans="2:46">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row>
    <row r="33" spans="2:46">
      <c r="B33" s="137" t="s">
        <v>69</v>
      </c>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row>
    <row r="34" spans="2:46">
      <c r="B34" s="1713"/>
      <c r="C34" s="1714"/>
      <c r="D34" s="1714"/>
      <c r="E34" s="1714"/>
      <c r="F34" s="1714"/>
      <c r="G34" s="1714"/>
      <c r="H34" s="1714"/>
      <c r="I34" s="1714"/>
      <c r="J34" s="1714"/>
      <c r="K34" s="1714"/>
      <c r="L34" s="1714"/>
      <c r="M34" s="1714"/>
      <c r="N34" s="1714"/>
      <c r="O34" s="1714"/>
      <c r="P34" s="1714"/>
      <c r="Q34" s="1714"/>
      <c r="R34" s="1714"/>
      <c r="S34" s="1714"/>
      <c r="T34" s="1714"/>
      <c r="U34" s="1714"/>
      <c r="V34" s="1714"/>
      <c r="W34" s="1714"/>
      <c r="X34" s="1714"/>
      <c r="Y34" s="1714"/>
      <c r="Z34" s="1714"/>
      <c r="AA34" s="1714"/>
      <c r="AB34" s="1714"/>
      <c r="AC34" s="1714"/>
      <c r="AD34" s="1714"/>
      <c r="AE34" s="1714"/>
      <c r="AF34" s="1714"/>
      <c r="AG34" s="1714"/>
      <c r="AH34" s="1714"/>
      <c r="AI34" s="1714"/>
      <c r="AJ34" s="1714"/>
      <c r="AK34" s="1714"/>
      <c r="AL34" s="1714"/>
      <c r="AM34" s="1714"/>
      <c r="AN34" s="1714"/>
      <c r="AO34" s="1714"/>
      <c r="AP34" s="1714"/>
      <c r="AQ34" s="1714"/>
      <c r="AR34" s="1714"/>
      <c r="AS34" s="1715"/>
      <c r="AT34" s="137"/>
    </row>
    <row r="35" spans="2:46">
      <c r="B35" s="1716"/>
      <c r="C35" s="1717"/>
      <c r="D35" s="1717"/>
      <c r="E35" s="1717"/>
      <c r="F35" s="1717"/>
      <c r="G35" s="1717"/>
      <c r="H35" s="1717"/>
      <c r="I35" s="1717"/>
      <c r="J35" s="1717"/>
      <c r="K35" s="1717"/>
      <c r="L35" s="1717"/>
      <c r="M35" s="1717"/>
      <c r="N35" s="1717"/>
      <c r="O35" s="1717"/>
      <c r="P35" s="1717"/>
      <c r="Q35" s="1717"/>
      <c r="R35" s="1717"/>
      <c r="S35" s="1717"/>
      <c r="T35" s="1717"/>
      <c r="U35" s="1717"/>
      <c r="V35" s="1717"/>
      <c r="W35" s="1717"/>
      <c r="X35" s="1717"/>
      <c r="Y35" s="1717"/>
      <c r="Z35" s="1717"/>
      <c r="AA35" s="1717"/>
      <c r="AB35" s="1717"/>
      <c r="AC35" s="1717"/>
      <c r="AD35" s="1717"/>
      <c r="AE35" s="1717"/>
      <c r="AF35" s="1717"/>
      <c r="AG35" s="1717"/>
      <c r="AH35" s="1717"/>
      <c r="AI35" s="1717"/>
      <c r="AJ35" s="1717"/>
      <c r="AK35" s="1717"/>
      <c r="AL35" s="1717"/>
      <c r="AM35" s="1717"/>
      <c r="AN35" s="1717"/>
      <c r="AO35" s="1717"/>
      <c r="AP35" s="1717"/>
      <c r="AQ35" s="1717"/>
      <c r="AR35" s="1717"/>
      <c r="AS35" s="1718"/>
      <c r="AT35" s="137"/>
    </row>
    <row r="36" spans="2:46">
      <c r="B36" s="1716"/>
      <c r="C36" s="1717"/>
      <c r="D36" s="1717"/>
      <c r="E36" s="1717"/>
      <c r="F36" s="1717"/>
      <c r="G36" s="1717"/>
      <c r="H36" s="1717"/>
      <c r="I36" s="1717"/>
      <c r="J36" s="1717"/>
      <c r="K36" s="1717"/>
      <c r="L36" s="1717"/>
      <c r="M36" s="1717"/>
      <c r="N36" s="1717"/>
      <c r="O36" s="1717"/>
      <c r="P36" s="1717"/>
      <c r="Q36" s="1717"/>
      <c r="R36" s="1717"/>
      <c r="S36" s="1717"/>
      <c r="T36" s="1717"/>
      <c r="U36" s="1717"/>
      <c r="V36" s="1717"/>
      <c r="W36" s="1717"/>
      <c r="X36" s="1717"/>
      <c r="Y36" s="1717"/>
      <c r="Z36" s="1717"/>
      <c r="AA36" s="1717"/>
      <c r="AB36" s="1717"/>
      <c r="AC36" s="1717"/>
      <c r="AD36" s="1717"/>
      <c r="AE36" s="1717"/>
      <c r="AF36" s="1717"/>
      <c r="AG36" s="1717"/>
      <c r="AH36" s="1717"/>
      <c r="AI36" s="1717"/>
      <c r="AJ36" s="1717"/>
      <c r="AK36" s="1717"/>
      <c r="AL36" s="1717"/>
      <c r="AM36" s="1717"/>
      <c r="AN36" s="1717"/>
      <c r="AO36" s="1717"/>
      <c r="AP36" s="1717"/>
      <c r="AQ36" s="1717"/>
      <c r="AR36" s="1717"/>
      <c r="AS36" s="1718"/>
      <c r="AT36" s="137"/>
    </row>
    <row r="37" spans="2:46">
      <c r="B37" s="1716"/>
      <c r="C37" s="1717"/>
      <c r="D37" s="1717"/>
      <c r="E37" s="1717"/>
      <c r="F37" s="1717"/>
      <c r="G37" s="1717"/>
      <c r="H37" s="1717"/>
      <c r="I37" s="1717"/>
      <c r="J37" s="1717"/>
      <c r="K37" s="1717"/>
      <c r="L37" s="1717"/>
      <c r="M37" s="1717"/>
      <c r="N37" s="1717"/>
      <c r="O37" s="1717"/>
      <c r="P37" s="1717"/>
      <c r="Q37" s="1717"/>
      <c r="R37" s="1717"/>
      <c r="S37" s="1717"/>
      <c r="T37" s="1717"/>
      <c r="U37" s="1717"/>
      <c r="V37" s="1717"/>
      <c r="W37" s="1717"/>
      <c r="X37" s="1717"/>
      <c r="Y37" s="1717"/>
      <c r="Z37" s="1717"/>
      <c r="AA37" s="1717"/>
      <c r="AB37" s="1717"/>
      <c r="AC37" s="1717"/>
      <c r="AD37" s="1717"/>
      <c r="AE37" s="1717"/>
      <c r="AF37" s="1717"/>
      <c r="AG37" s="1717"/>
      <c r="AH37" s="1717"/>
      <c r="AI37" s="1717"/>
      <c r="AJ37" s="1717"/>
      <c r="AK37" s="1717"/>
      <c r="AL37" s="1717"/>
      <c r="AM37" s="1717"/>
      <c r="AN37" s="1717"/>
      <c r="AO37" s="1717"/>
      <c r="AP37" s="1717"/>
      <c r="AQ37" s="1717"/>
      <c r="AR37" s="1717"/>
      <c r="AS37" s="1718"/>
      <c r="AT37" s="137"/>
    </row>
    <row r="38" spans="2:46">
      <c r="B38" s="1716"/>
      <c r="C38" s="1717"/>
      <c r="D38" s="1717"/>
      <c r="E38" s="1717"/>
      <c r="F38" s="1717"/>
      <c r="G38" s="1717"/>
      <c r="H38" s="1717"/>
      <c r="I38" s="1717"/>
      <c r="J38" s="1717"/>
      <c r="K38" s="1717"/>
      <c r="L38" s="1717"/>
      <c r="M38" s="1717"/>
      <c r="N38" s="1717"/>
      <c r="O38" s="1717"/>
      <c r="P38" s="1717"/>
      <c r="Q38" s="1717"/>
      <c r="R38" s="1717"/>
      <c r="S38" s="1717"/>
      <c r="T38" s="1717"/>
      <c r="U38" s="1717"/>
      <c r="V38" s="1717"/>
      <c r="W38" s="1717"/>
      <c r="X38" s="1717"/>
      <c r="Y38" s="1717"/>
      <c r="Z38" s="1717"/>
      <c r="AA38" s="1717"/>
      <c r="AB38" s="1717"/>
      <c r="AC38" s="1717"/>
      <c r="AD38" s="1717"/>
      <c r="AE38" s="1717"/>
      <c r="AF38" s="1717"/>
      <c r="AG38" s="1717"/>
      <c r="AH38" s="1717"/>
      <c r="AI38" s="1717"/>
      <c r="AJ38" s="1717"/>
      <c r="AK38" s="1717"/>
      <c r="AL38" s="1717"/>
      <c r="AM38" s="1717"/>
      <c r="AN38" s="1717"/>
      <c r="AO38" s="1717"/>
      <c r="AP38" s="1717"/>
      <c r="AQ38" s="1717"/>
      <c r="AR38" s="1717"/>
      <c r="AS38" s="1718"/>
      <c r="AT38" s="137"/>
    </row>
    <row r="39" spans="2:46">
      <c r="B39" s="1716"/>
      <c r="C39" s="1717"/>
      <c r="D39" s="1717"/>
      <c r="E39" s="1717"/>
      <c r="F39" s="1717"/>
      <c r="G39" s="1717"/>
      <c r="H39" s="1717"/>
      <c r="I39" s="1717"/>
      <c r="J39" s="1717"/>
      <c r="K39" s="1717"/>
      <c r="L39" s="1717"/>
      <c r="M39" s="1717"/>
      <c r="N39" s="1717"/>
      <c r="O39" s="1717"/>
      <c r="P39" s="1717"/>
      <c r="Q39" s="1717"/>
      <c r="R39" s="1717"/>
      <c r="S39" s="1717"/>
      <c r="T39" s="1717"/>
      <c r="U39" s="1717"/>
      <c r="V39" s="1717"/>
      <c r="W39" s="1717"/>
      <c r="X39" s="1717"/>
      <c r="Y39" s="1717"/>
      <c r="Z39" s="1717"/>
      <c r="AA39" s="1717"/>
      <c r="AB39" s="1717"/>
      <c r="AC39" s="1717"/>
      <c r="AD39" s="1717"/>
      <c r="AE39" s="1717"/>
      <c r="AF39" s="1717"/>
      <c r="AG39" s="1717"/>
      <c r="AH39" s="1717"/>
      <c r="AI39" s="1717"/>
      <c r="AJ39" s="1717"/>
      <c r="AK39" s="1717"/>
      <c r="AL39" s="1717"/>
      <c r="AM39" s="1717"/>
      <c r="AN39" s="1717"/>
      <c r="AO39" s="1717"/>
      <c r="AP39" s="1717"/>
      <c r="AQ39" s="1717"/>
      <c r="AR39" s="1717"/>
      <c r="AS39" s="1718"/>
      <c r="AT39" s="137"/>
    </row>
    <row r="40" spans="2:46">
      <c r="B40" s="1716"/>
      <c r="C40" s="1717"/>
      <c r="D40" s="1717"/>
      <c r="E40" s="1717"/>
      <c r="F40" s="1717"/>
      <c r="G40" s="1717"/>
      <c r="H40" s="1717"/>
      <c r="I40" s="1717"/>
      <c r="J40" s="1717"/>
      <c r="K40" s="1717"/>
      <c r="L40" s="1717"/>
      <c r="M40" s="1717"/>
      <c r="N40" s="1717"/>
      <c r="O40" s="1717"/>
      <c r="P40" s="1717"/>
      <c r="Q40" s="1717"/>
      <c r="R40" s="1717"/>
      <c r="S40" s="1717"/>
      <c r="T40" s="1717"/>
      <c r="U40" s="1717"/>
      <c r="V40" s="1717"/>
      <c r="W40" s="1717"/>
      <c r="X40" s="1717"/>
      <c r="Y40" s="1717"/>
      <c r="Z40" s="1717"/>
      <c r="AA40" s="1717"/>
      <c r="AB40" s="1717"/>
      <c r="AC40" s="1717"/>
      <c r="AD40" s="1717"/>
      <c r="AE40" s="1717"/>
      <c r="AF40" s="1717"/>
      <c r="AG40" s="1717"/>
      <c r="AH40" s="1717"/>
      <c r="AI40" s="1717"/>
      <c r="AJ40" s="1717"/>
      <c r="AK40" s="1717"/>
      <c r="AL40" s="1717"/>
      <c r="AM40" s="1717"/>
      <c r="AN40" s="1717"/>
      <c r="AO40" s="1717"/>
      <c r="AP40" s="1717"/>
      <c r="AQ40" s="1717"/>
      <c r="AR40" s="1717"/>
      <c r="AS40" s="1718"/>
      <c r="AT40" s="137"/>
    </row>
    <row r="41" spans="2:46">
      <c r="B41" s="1716"/>
      <c r="C41" s="1717"/>
      <c r="D41" s="1717"/>
      <c r="E41" s="1717"/>
      <c r="F41" s="1717"/>
      <c r="G41" s="1717"/>
      <c r="H41" s="1717"/>
      <c r="I41" s="1717"/>
      <c r="J41" s="1717"/>
      <c r="K41" s="1717"/>
      <c r="L41" s="1717"/>
      <c r="M41" s="1717"/>
      <c r="N41" s="1717"/>
      <c r="O41" s="1717"/>
      <c r="P41" s="1717"/>
      <c r="Q41" s="1717"/>
      <c r="R41" s="1717"/>
      <c r="S41" s="1717"/>
      <c r="T41" s="1717"/>
      <c r="U41" s="1717"/>
      <c r="V41" s="1717"/>
      <c r="W41" s="1717"/>
      <c r="X41" s="1717"/>
      <c r="Y41" s="1717"/>
      <c r="Z41" s="1717"/>
      <c r="AA41" s="1717"/>
      <c r="AB41" s="1717"/>
      <c r="AC41" s="1717"/>
      <c r="AD41" s="1717"/>
      <c r="AE41" s="1717"/>
      <c r="AF41" s="1717"/>
      <c r="AG41" s="1717"/>
      <c r="AH41" s="1717"/>
      <c r="AI41" s="1717"/>
      <c r="AJ41" s="1717"/>
      <c r="AK41" s="1717"/>
      <c r="AL41" s="1717"/>
      <c r="AM41" s="1717"/>
      <c r="AN41" s="1717"/>
      <c r="AO41" s="1717"/>
      <c r="AP41" s="1717"/>
      <c r="AQ41" s="1717"/>
      <c r="AR41" s="1717"/>
      <c r="AS41" s="1718"/>
      <c r="AT41" s="137"/>
    </row>
    <row r="42" spans="2:46">
      <c r="B42" s="1716"/>
      <c r="C42" s="1717"/>
      <c r="D42" s="1717"/>
      <c r="E42" s="1717"/>
      <c r="F42" s="1717"/>
      <c r="G42" s="1717"/>
      <c r="H42" s="1717"/>
      <c r="I42" s="1717"/>
      <c r="J42" s="1717"/>
      <c r="K42" s="1717"/>
      <c r="L42" s="1717"/>
      <c r="M42" s="1717"/>
      <c r="N42" s="1717"/>
      <c r="O42" s="1717"/>
      <c r="P42" s="1717"/>
      <c r="Q42" s="1717"/>
      <c r="R42" s="1717"/>
      <c r="S42" s="1717"/>
      <c r="T42" s="1717"/>
      <c r="U42" s="1717"/>
      <c r="V42" s="1717"/>
      <c r="W42" s="1717"/>
      <c r="X42" s="1717"/>
      <c r="Y42" s="1717"/>
      <c r="Z42" s="1717"/>
      <c r="AA42" s="1717"/>
      <c r="AB42" s="1717"/>
      <c r="AC42" s="1717"/>
      <c r="AD42" s="1717"/>
      <c r="AE42" s="1717"/>
      <c r="AF42" s="1717"/>
      <c r="AG42" s="1717"/>
      <c r="AH42" s="1717"/>
      <c r="AI42" s="1717"/>
      <c r="AJ42" s="1717"/>
      <c r="AK42" s="1717"/>
      <c r="AL42" s="1717"/>
      <c r="AM42" s="1717"/>
      <c r="AN42" s="1717"/>
      <c r="AO42" s="1717"/>
      <c r="AP42" s="1717"/>
      <c r="AQ42" s="1717"/>
      <c r="AR42" s="1717"/>
      <c r="AS42" s="1718"/>
      <c r="AT42" s="137"/>
    </row>
    <row r="43" spans="2:46">
      <c r="B43" s="1716"/>
      <c r="C43" s="1717"/>
      <c r="D43" s="1717"/>
      <c r="E43" s="1717"/>
      <c r="F43" s="1717"/>
      <c r="G43" s="1717"/>
      <c r="H43" s="1717"/>
      <c r="I43" s="1717"/>
      <c r="J43" s="1717"/>
      <c r="K43" s="1717"/>
      <c r="L43" s="1717"/>
      <c r="M43" s="1717"/>
      <c r="N43" s="1717"/>
      <c r="O43" s="1717"/>
      <c r="P43" s="1717"/>
      <c r="Q43" s="1717"/>
      <c r="R43" s="1717"/>
      <c r="S43" s="1717"/>
      <c r="T43" s="1717"/>
      <c r="U43" s="1717"/>
      <c r="V43" s="1717"/>
      <c r="W43" s="1717"/>
      <c r="X43" s="1717"/>
      <c r="Y43" s="1717"/>
      <c r="Z43" s="1717"/>
      <c r="AA43" s="1717"/>
      <c r="AB43" s="1717"/>
      <c r="AC43" s="1717"/>
      <c r="AD43" s="1717"/>
      <c r="AE43" s="1717"/>
      <c r="AF43" s="1717"/>
      <c r="AG43" s="1717"/>
      <c r="AH43" s="1717"/>
      <c r="AI43" s="1717"/>
      <c r="AJ43" s="1717"/>
      <c r="AK43" s="1717"/>
      <c r="AL43" s="1717"/>
      <c r="AM43" s="1717"/>
      <c r="AN43" s="1717"/>
      <c r="AO43" s="1717"/>
      <c r="AP43" s="1717"/>
      <c r="AQ43" s="1717"/>
      <c r="AR43" s="1717"/>
      <c r="AS43" s="1718"/>
      <c r="AT43" s="137"/>
    </row>
    <row r="44" spans="2:46">
      <c r="B44" s="1716"/>
      <c r="C44" s="1717"/>
      <c r="D44" s="1717"/>
      <c r="E44" s="1717"/>
      <c r="F44" s="1717"/>
      <c r="G44" s="1717"/>
      <c r="H44" s="1717"/>
      <c r="I44" s="1717"/>
      <c r="J44" s="1717"/>
      <c r="K44" s="1717"/>
      <c r="L44" s="1717"/>
      <c r="M44" s="1717"/>
      <c r="N44" s="1717"/>
      <c r="O44" s="1717"/>
      <c r="P44" s="1717"/>
      <c r="Q44" s="1717"/>
      <c r="R44" s="1717"/>
      <c r="S44" s="1717"/>
      <c r="T44" s="1717"/>
      <c r="U44" s="1717"/>
      <c r="V44" s="1717"/>
      <c r="W44" s="1717"/>
      <c r="X44" s="1717"/>
      <c r="Y44" s="1717"/>
      <c r="Z44" s="1717"/>
      <c r="AA44" s="1717"/>
      <c r="AB44" s="1717"/>
      <c r="AC44" s="1717"/>
      <c r="AD44" s="1717"/>
      <c r="AE44" s="1717"/>
      <c r="AF44" s="1717"/>
      <c r="AG44" s="1717"/>
      <c r="AH44" s="1717"/>
      <c r="AI44" s="1717"/>
      <c r="AJ44" s="1717"/>
      <c r="AK44" s="1717"/>
      <c r="AL44" s="1717"/>
      <c r="AM44" s="1717"/>
      <c r="AN44" s="1717"/>
      <c r="AO44" s="1717"/>
      <c r="AP44" s="1717"/>
      <c r="AQ44" s="1717"/>
      <c r="AR44" s="1717"/>
      <c r="AS44" s="1718"/>
      <c r="AT44" s="137"/>
    </row>
    <row r="45" spans="2:46">
      <c r="B45" s="1716"/>
      <c r="C45" s="1717"/>
      <c r="D45" s="1717"/>
      <c r="E45" s="1717"/>
      <c r="F45" s="1717"/>
      <c r="G45" s="1717"/>
      <c r="H45" s="1717"/>
      <c r="I45" s="1717"/>
      <c r="J45" s="1717"/>
      <c r="K45" s="1717"/>
      <c r="L45" s="1717"/>
      <c r="M45" s="1717"/>
      <c r="N45" s="1717"/>
      <c r="O45" s="1717"/>
      <c r="P45" s="1717"/>
      <c r="Q45" s="1717"/>
      <c r="R45" s="1717"/>
      <c r="S45" s="1717"/>
      <c r="T45" s="1717"/>
      <c r="U45" s="1717"/>
      <c r="V45" s="1717"/>
      <c r="W45" s="1717"/>
      <c r="X45" s="1717"/>
      <c r="Y45" s="1717"/>
      <c r="Z45" s="1717"/>
      <c r="AA45" s="1717"/>
      <c r="AB45" s="1717"/>
      <c r="AC45" s="1717"/>
      <c r="AD45" s="1717"/>
      <c r="AE45" s="1717"/>
      <c r="AF45" s="1717"/>
      <c r="AG45" s="1717"/>
      <c r="AH45" s="1717"/>
      <c r="AI45" s="1717"/>
      <c r="AJ45" s="1717"/>
      <c r="AK45" s="1717"/>
      <c r="AL45" s="1717"/>
      <c r="AM45" s="1717"/>
      <c r="AN45" s="1717"/>
      <c r="AO45" s="1717"/>
      <c r="AP45" s="1717"/>
      <c r="AQ45" s="1717"/>
      <c r="AR45" s="1717"/>
      <c r="AS45" s="1718"/>
      <c r="AT45" s="137"/>
    </row>
    <row r="46" spans="2:46">
      <c r="B46" s="1716"/>
      <c r="C46" s="1717"/>
      <c r="D46" s="1717"/>
      <c r="E46" s="1717"/>
      <c r="F46" s="1717"/>
      <c r="G46" s="1717"/>
      <c r="H46" s="1717"/>
      <c r="I46" s="1717"/>
      <c r="J46" s="1717"/>
      <c r="K46" s="1717"/>
      <c r="L46" s="1717"/>
      <c r="M46" s="1717"/>
      <c r="N46" s="1717"/>
      <c r="O46" s="1717"/>
      <c r="P46" s="1717"/>
      <c r="Q46" s="1717"/>
      <c r="R46" s="1717"/>
      <c r="S46" s="1717"/>
      <c r="T46" s="1717"/>
      <c r="U46" s="1717"/>
      <c r="V46" s="1717"/>
      <c r="W46" s="1717"/>
      <c r="X46" s="1717"/>
      <c r="Y46" s="1717"/>
      <c r="Z46" s="1717"/>
      <c r="AA46" s="1717"/>
      <c r="AB46" s="1717"/>
      <c r="AC46" s="1717"/>
      <c r="AD46" s="1717"/>
      <c r="AE46" s="1717"/>
      <c r="AF46" s="1717"/>
      <c r="AG46" s="1717"/>
      <c r="AH46" s="1717"/>
      <c r="AI46" s="1717"/>
      <c r="AJ46" s="1717"/>
      <c r="AK46" s="1717"/>
      <c r="AL46" s="1717"/>
      <c r="AM46" s="1717"/>
      <c r="AN46" s="1717"/>
      <c r="AO46" s="1717"/>
      <c r="AP46" s="1717"/>
      <c r="AQ46" s="1717"/>
      <c r="AR46" s="1717"/>
      <c r="AS46" s="1718"/>
      <c r="AT46" s="137"/>
    </row>
    <row r="47" spans="2:46">
      <c r="B47" s="1716"/>
      <c r="C47" s="1717"/>
      <c r="D47" s="1717"/>
      <c r="E47" s="1717"/>
      <c r="F47" s="1717"/>
      <c r="G47" s="1717"/>
      <c r="H47" s="1717"/>
      <c r="I47" s="1717"/>
      <c r="J47" s="1717"/>
      <c r="K47" s="1717"/>
      <c r="L47" s="1717"/>
      <c r="M47" s="1717"/>
      <c r="N47" s="1717"/>
      <c r="O47" s="1717"/>
      <c r="P47" s="1717"/>
      <c r="Q47" s="1717"/>
      <c r="R47" s="1717"/>
      <c r="S47" s="1717"/>
      <c r="T47" s="1717"/>
      <c r="U47" s="1717"/>
      <c r="V47" s="1717"/>
      <c r="W47" s="1717"/>
      <c r="X47" s="1717"/>
      <c r="Y47" s="1717"/>
      <c r="Z47" s="1717"/>
      <c r="AA47" s="1717"/>
      <c r="AB47" s="1717"/>
      <c r="AC47" s="1717"/>
      <c r="AD47" s="1717"/>
      <c r="AE47" s="1717"/>
      <c r="AF47" s="1717"/>
      <c r="AG47" s="1717"/>
      <c r="AH47" s="1717"/>
      <c r="AI47" s="1717"/>
      <c r="AJ47" s="1717"/>
      <c r="AK47" s="1717"/>
      <c r="AL47" s="1717"/>
      <c r="AM47" s="1717"/>
      <c r="AN47" s="1717"/>
      <c r="AO47" s="1717"/>
      <c r="AP47" s="1717"/>
      <c r="AQ47" s="1717"/>
      <c r="AR47" s="1717"/>
      <c r="AS47" s="1718"/>
      <c r="AT47" s="137"/>
    </row>
    <row r="48" spans="2:46">
      <c r="B48" s="1716"/>
      <c r="C48" s="1717"/>
      <c r="D48" s="1717"/>
      <c r="E48" s="1717"/>
      <c r="F48" s="1717"/>
      <c r="G48" s="1717"/>
      <c r="H48" s="1717"/>
      <c r="I48" s="1717"/>
      <c r="J48" s="1717"/>
      <c r="K48" s="1717"/>
      <c r="L48" s="1717"/>
      <c r="M48" s="1717"/>
      <c r="N48" s="1717"/>
      <c r="O48" s="1717"/>
      <c r="P48" s="1717"/>
      <c r="Q48" s="1717"/>
      <c r="R48" s="1717"/>
      <c r="S48" s="1717"/>
      <c r="T48" s="1717"/>
      <c r="U48" s="1717"/>
      <c r="V48" s="1717"/>
      <c r="W48" s="1717"/>
      <c r="X48" s="1717"/>
      <c r="Y48" s="1717"/>
      <c r="Z48" s="1717"/>
      <c r="AA48" s="1717"/>
      <c r="AB48" s="1717"/>
      <c r="AC48" s="1717"/>
      <c r="AD48" s="1717"/>
      <c r="AE48" s="1717"/>
      <c r="AF48" s="1717"/>
      <c r="AG48" s="1717"/>
      <c r="AH48" s="1717"/>
      <c r="AI48" s="1717"/>
      <c r="AJ48" s="1717"/>
      <c r="AK48" s="1717"/>
      <c r="AL48" s="1717"/>
      <c r="AM48" s="1717"/>
      <c r="AN48" s="1717"/>
      <c r="AO48" s="1717"/>
      <c r="AP48" s="1717"/>
      <c r="AQ48" s="1717"/>
      <c r="AR48" s="1717"/>
      <c r="AS48" s="1718"/>
      <c r="AT48" s="137"/>
    </row>
    <row r="49" spans="2:46">
      <c r="B49" s="1716"/>
      <c r="C49" s="1717"/>
      <c r="D49" s="1717"/>
      <c r="E49" s="1717"/>
      <c r="F49" s="1717"/>
      <c r="G49" s="1717"/>
      <c r="H49" s="1717"/>
      <c r="I49" s="1717"/>
      <c r="J49" s="1717"/>
      <c r="K49" s="1717"/>
      <c r="L49" s="1717"/>
      <c r="M49" s="1717"/>
      <c r="N49" s="1717"/>
      <c r="O49" s="1717"/>
      <c r="P49" s="1717"/>
      <c r="Q49" s="1717"/>
      <c r="R49" s="1717"/>
      <c r="S49" s="1717"/>
      <c r="T49" s="1717"/>
      <c r="U49" s="1717"/>
      <c r="V49" s="1717"/>
      <c r="W49" s="1717"/>
      <c r="X49" s="1717"/>
      <c r="Y49" s="1717"/>
      <c r="Z49" s="1717"/>
      <c r="AA49" s="1717"/>
      <c r="AB49" s="1717"/>
      <c r="AC49" s="1717"/>
      <c r="AD49" s="1717"/>
      <c r="AE49" s="1717"/>
      <c r="AF49" s="1717"/>
      <c r="AG49" s="1717"/>
      <c r="AH49" s="1717"/>
      <c r="AI49" s="1717"/>
      <c r="AJ49" s="1717"/>
      <c r="AK49" s="1717"/>
      <c r="AL49" s="1717"/>
      <c r="AM49" s="1717"/>
      <c r="AN49" s="1717"/>
      <c r="AO49" s="1717"/>
      <c r="AP49" s="1717"/>
      <c r="AQ49" s="1717"/>
      <c r="AR49" s="1717"/>
      <c r="AS49" s="1718"/>
      <c r="AT49" s="137"/>
    </row>
    <row r="50" spans="2:46">
      <c r="B50" s="1716"/>
      <c r="C50" s="1717"/>
      <c r="D50" s="1717"/>
      <c r="E50" s="1717"/>
      <c r="F50" s="1717"/>
      <c r="G50" s="1717"/>
      <c r="H50" s="1717"/>
      <c r="I50" s="1717"/>
      <c r="J50" s="1717"/>
      <c r="K50" s="1717"/>
      <c r="L50" s="1717"/>
      <c r="M50" s="1717"/>
      <c r="N50" s="1717"/>
      <c r="O50" s="1717"/>
      <c r="P50" s="1717"/>
      <c r="Q50" s="1717"/>
      <c r="R50" s="1717"/>
      <c r="S50" s="1717"/>
      <c r="T50" s="1717"/>
      <c r="U50" s="1717"/>
      <c r="V50" s="1717"/>
      <c r="W50" s="1717"/>
      <c r="X50" s="1717"/>
      <c r="Y50" s="1717"/>
      <c r="Z50" s="1717"/>
      <c r="AA50" s="1717"/>
      <c r="AB50" s="1717"/>
      <c r="AC50" s="1717"/>
      <c r="AD50" s="1717"/>
      <c r="AE50" s="1717"/>
      <c r="AF50" s="1717"/>
      <c r="AG50" s="1717"/>
      <c r="AH50" s="1717"/>
      <c r="AI50" s="1717"/>
      <c r="AJ50" s="1717"/>
      <c r="AK50" s="1717"/>
      <c r="AL50" s="1717"/>
      <c r="AM50" s="1717"/>
      <c r="AN50" s="1717"/>
      <c r="AO50" s="1717"/>
      <c r="AP50" s="1717"/>
      <c r="AQ50" s="1717"/>
      <c r="AR50" s="1717"/>
      <c r="AS50" s="1718"/>
      <c r="AT50" s="137"/>
    </row>
    <row r="51" spans="2:46">
      <c r="B51" s="1716"/>
      <c r="C51" s="1717"/>
      <c r="D51" s="1717"/>
      <c r="E51" s="1717"/>
      <c r="F51" s="1717"/>
      <c r="G51" s="1717"/>
      <c r="H51" s="1717"/>
      <c r="I51" s="1717"/>
      <c r="J51" s="1717"/>
      <c r="K51" s="1717"/>
      <c r="L51" s="1717"/>
      <c r="M51" s="1717"/>
      <c r="N51" s="1717"/>
      <c r="O51" s="1717"/>
      <c r="P51" s="1717"/>
      <c r="Q51" s="1717"/>
      <c r="R51" s="1717"/>
      <c r="S51" s="1717"/>
      <c r="T51" s="1717"/>
      <c r="U51" s="1717"/>
      <c r="V51" s="1717"/>
      <c r="W51" s="1717"/>
      <c r="X51" s="1717"/>
      <c r="Y51" s="1717"/>
      <c r="Z51" s="1717"/>
      <c r="AA51" s="1717"/>
      <c r="AB51" s="1717"/>
      <c r="AC51" s="1717"/>
      <c r="AD51" s="1717"/>
      <c r="AE51" s="1717"/>
      <c r="AF51" s="1717"/>
      <c r="AG51" s="1717"/>
      <c r="AH51" s="1717"/>
      <c r="AI51" s="1717"/>
      <c r="AJ51" s="1717"/>
      <c r="AK51" s="1717"/>
      <c r="AL51" s="1717"/>
      <c r="AM51" s="1717"/>
      <c r="AN51" s="1717"/>
      <c r="AO51" s="1717"/>
      <c r="AP51" s="1717"/>
      <c r="AQ51" s="1717"/>
      <c r="AR51" s="1717"/>
      <c r="AS51" s="1718"/>
      <c r="AT51" s="137"/>
    </row>
    <row r="52" spans="2:46">
      <c r="B52" s="1716"/>
      <c r="C52" s="1717"/>
      <c r="D52" s="1717"/>
      <c r="E52" s="1717"/>
      <c r="F52" s="1717"/>
      <c r="G52" s="1717"/>
      <c r="H52" s="1717"/>
      <c r="I52" s="1717"/>
      <c r="J52" s="1717"/>
      <c r="K52" s="1717"/>
      <c r="L52" s="1717"/>
      <c r="M52" s="1717"/>
      <c r="N52" s="1717"/>
      <c r="O52" s="1717"/>
      <c r="P52" s="1717"/>
      <c r="Q52" s="1717"/>
      <c r="R52" s="1717"/>
      <c r="S52" s="1717"/>
      <c r="T52" s="1717"/>
      <c r="U52" s="1717"/>
      <c r="V52" s="1717"/>
      <c r="W52" s="1717"/>
      <c r="X52" s="1717"/>
      <c r="Y52" s="1717"/>
      <c r="Z52" s="1717"/>
      <c r="AA52" s="1717"/>
      <c r="AB52" s="1717"/>
      <c r="AC52" s="1717"/>
      <c r="AD52" s="1717"/>
      <c r="AE52" s="1717"/>
      <c r="AF52" s="1717"/>
      <c r="AG52" s="1717"/>
      <c r="AH52" s="1717"/>
      <c r="AI52" s="1717"/>
      <c r="AJ52" s="1717"/>
      <c r="AK52" s="1717"/>
      <c r="AL52" s="1717"/>
      <c r="AM52" s="1717"/>
      <c r="AN52" s="1717"/>
      <c r="AO52" s="1717"/>
      <c r="AP52" s="1717"/>
      <c r="AQ52" s="1717"/>
      <c r="AR52" s="1717"/>
      <c r="AS52" s="1718"/>
      <c r="AT52" s="137"/>
    </row>
    <row r="53" spans="2:46">
      <c r="B53" s="1716"/>
      <c r="C53" s="1717"/>
      <c r="D53" s="1717"/>
      <c r="E53" s="1717"/>
      <c r="F53" s="1717"/>
      <c r="G53" s="1717"/>
      <c r="H53" s="1717"/>
      <c r="I53" s="1717"/>
      <c r="J53" s="1717"/>
      <c r="K53" s="1717"/>
      <c r="L53" s="1717"/>
      <c r="M53" s="1717"/>
      <c r="N53" s="1717"/>
      <c r="O53" s="1717"/>
      <c r="P53" s="1717"/>
      <c r="Q53" s="1717"/>
      <c r="R53" s="1717"/>
      <c r="S53" s="1717"/>
      <c r="T53" s="1717"/>
      <c r="U53" s="1717"/>
      <c r="V53" s="1717"/>
      <c r="W53" s="1717"/>
      <c r="X53" s="1717"/>
      <c r="Y53" s="1717"/>
      <c r="Z53" s="1717"/>
      <c r="AA53" s="1717"/>
      <c r="AB53" s="1717"/>
      <c r="AC53" s="1717"/>
      <c r="AD53" s="1717"/>
      <c r="AE53" s="1717"/>
      <c r="AF53" s="1717"/>
      <c r="AG53" s="1717"/>
      <c r="AH53" s="1717"/>
      <c r="AI53" s="1717"/>
      <c r="AJ53" s="1717"/>
      <c r="AK53" s="1717"/>
      <c r="AL53" s="1717"/>
      <c r="AM53" s="1717"/>
      <c r="AN53" s="1717"/>
      <c r="AO53" s="1717"/>
      <c r="AP53" s="1717"/>
      <c r="AQ53" s="1717"/>
      <c r="AR53" s="1717"/>
      <c r="AS53" s="1718"/>
      <c r="AT53" s="137"/>
    </row>
    <row r="54" spans="2:46">
      <c r="B54" s="1716"/>
      <c r="C54" s="1717"/>
      <c r="D54" s="1717"/>
      <c r="E54" s="1717"/>
      <c r="F54" s="1717"/>
      <c r="G54" s="1717"/>
      <c r="H54" s="1717"/>
      <c r="I54" s="1717"/>
      <c r="J54" s="1717"/>
      <c r="K54" s="1717"/>
      <c r="L54" s="1717"/>
      <c r="M54" s="1717"/>
      <c r="N54" s="1717"/>
      <c r="O54" s="1717"/>
      <c r="P54" s="1717"/>
      <c r="Q54" s="1717"/>
      <c r="R54" s="1717"/>
      <c r="S54" s="1717"/>
      <c r="T54" s="1717"/>
      <c r="U54" s="1717"/>
      <c r="V54" s="1717"/>
      <c r="W54" s="1717"/>
      <c r="X54" s="1717"/>
      <c r="Y54" s="1717"/>
      <c r="Z54" s="1717"/>
      <c r="AA54" s="1717"/>
      <c r="AB54" s="1717"/>
      <c r="AC54" s="1717"/>
      <c r="AD54" s="1717"/>
      <c r="AE54" s="1717"/>
      <c r="AF54" s="1717"/>
      <c r="AG54" s="1717"/>
      <c r="AH54" s="1717"/>
      <c r="AI54" s="1717"/>
      <c r="AJ54" s="1717"/>
      <c r="AK54" s="1717"/>
      <c r="AL54" s="1717"/>
      <c r="AM54" s="1717"/>
      <c r="AN54" s="1717"/>
      <c r="AO54" s="1717"/>
      <c r="AP54" s="1717"/>
      <c r="AQ54" s="1717"/>
      <c r="AR54" s="1717"/>
      <c r="AS54" s="1718"/>
      <c r="AT54" s="137"/>
    </row>
    <row r="55" spans="2:46">
      <c r="B55" s="1719"/>
      <c r="C55" s="1720"/>
      <c r="D55" s="1720"/>
      <c r="E55" s="1720"/>
      <c r="F55" s="1720"/>
      <c r="G55" s="1720"/>
      <c r="H55" s="1720"/>
      <c r="I55" s="1720"/>
      <c r="J55" s="1720"/>
      <c r="K55" s="1720"/>
      <c r="L55" s="1720"/>
      <c r="M55" s="1720"/>
      <c r="N55" s="1720"/>
      <c r="O55" s="1720"/>
      <c r="P55" s="1720"/>
      <c r="Q55" s="1720"/>
      <c r="R55" s="1720"/>
      <c r="S55" s="1720"/>
      <c r="T55" s="1720"/>
      <c r="U55" s="1720"/>
      <c r="V55" s="1720"/>
      <c r="W55" s="1720"/>
      <c r="X55" s="1720"/>
      <c r="Y55" s="1720"/>
      <c r="Z55" s="1720"/>
      <c r="AA55" s="1720"/>
      <c r="AB55" s="1720"/>
      <c r="AC55" s="1720"/>
      <c r="AD55" s="1720"/>
      <c r="AE55" s="1720"/>
      <c r="AF55" s="1720"/>
      <c r="AG55" s="1720"/>
      <c r="AH55" s="1720"/>
      <c r="AI55" s="1720"/>
      <c r="AJ55" s="1720"/>
      <c r="AK55" s="1720"/>
      <c r="AL55" s="1720"/>
      <c r="AM55" s="1720"/>
      <c r="AN55" s="1720"/>
      <c r="AO55" s="1720"/>
      <c r="AP55" s="1720"/>
      <c r="AQ55" s="1720"/>
      <c r="AR55" s="1720"/>
      <c r="AS55" s="1721"/>
      <c r="AT55" s="137"/>
    </row>
    <row r="56" spans="2:46">
      <c r="B56" s="137" t="s">
        <v>70</v>
      </c>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row>
    <row r="57" spans="2:46">
      <c r="B57" s="1713"/>
      <c r="C57" s="1722"/>
      <c r="D57" s="1722"/>
      <c r="E57" s="1722"/>
      <c r="F57" s="1722"/>
      <c r="G57" s="1722"/>
      <c r="H57" s="1722"/>
      <c r="I57" s="1722"/>
      <c r="J57" s="1722"/>
      <c r="K57" s="1722"/>
      <c r="L57" s="1722"/>
      <c r="M57" s="1722"/>
      <c r="N57" s="1722"/>
      <c r="O57" s="1722"/>
      <c r="P57" s="1722"/>
      <c r="Q57" s="1722"/>
      <c r="R57" s="1722"/>
      <c r="S57" s="1722"/>
      <c r="T57" s="1722"/>
      <c r="U57" s="1722"/>
      <c r="V57" s="1722"/>
      <c r="W57" s="1722"/>
      <c r="X57" s="1722"/>
      <c r="Y57" s="1722"/>
      <c r="Z57" s="1722"/>
      <c r="AA57" s="1722"/>
      <c r="AB57" s="1722"/>
      <c r="AC57" s="1722"/>
      <c r="AD57" s="1722"/>
      <c r="AE57" s="1722"/>
      <c r="AF57" s="1722"/>
      <c r="AG57" s="1722"/>
      <c r="AH57" s="1722"/>
      <c r="AI57" s="1722"/>
      <c r="AJ57" s="1722"/>
      <c r="AK57" s="1722"/>
      <c r="AL57" s="1722"/>
      <c r="AM57" s="1722"/>
      <c r="AN57" s="1722"/>
      <c r="AO57" s="1722"/>
      <c r="AP57" s="1722"/>
      <c r="AQ57" s="1722"/>
      <c r="AR57" s="1722"/>
      <c r="AS57" s="1723"/>
      <c r="AT57" s="137"/>
    </row>
    <row r="58" spans="2:46">
      <c r="B58" s="1724"/>
      <c r="C58" s="1725"/>
      <c r="D58" s="1725"/>
      <c r="E58" s="1725"/>
      <c r="F58" s="1725"/>
      <c r="G58" s="1725"/>
      <c r="H58" s="1725"/>
      <c r="I58" s="1725"/>
      <c r="J58" s="1725"/>
      <c r="K58" s="1725"/>
      <c r="L58" s="1725"/>
      <c r="M58" s="1725"/>
      <c r="N58" s="1725"/>
      <c r="O58" s="1725"/>
      <c r="P58" s="1725"/>
      <c r="Q58" s="1725"/>
      <c r="R58" s="1725"/>
      <c r="S58" s="1725"/>
      <c r="T58" s="1725"/>
      <c r="U58" s="1725"/>
      <c r="V58" s="1725"/>
      <c r="W58" s="1725"/>
      <c r="X58" s="1725"/>
      <c r="Y58" s="1725"/>
      <c r="Z58" s="1725"/>
      <c r="AA58" s="1725"/>
      <c r="AB58" s="1725"/>
      <c r="AC58" s="1725"/>
      <c r="AD58" s="1725"/>
      <c r="AE58" s="1725"/>
      <c r="AF58" s="1725"/>
      <c r="AG58" s="1725"/>
      <c r="AH58" s="1725"/>
      <c r="AI58" s="1725"/>
      <c r="AJ58" s="1725"/>
      <c r="AK58" s="1725"/>
      <c r="AL58" s="1725"/>
      <c r="AM58" s="1725"/>
      <c r="AN58" s="1725"/>
      <c r="AO58" s="1725"/>
      <c r="AP58" s="1725"/>
      <c r="AQ58" s="1725"/>
      <c r="AR58" s="1725"/>
      <c r="AS58" s="1726"/>
      <c r="AT58" s="137"/>
    </row>
    <row r="59" spans="2:46">
      <c r="B59" s="1724"/>
      <c r="C59" s="1725"/>
      <c r="D59" s="1725"/>
      <c r="E59" s="1725"/>
      <c r="F59" s="1725"/>
      <c r="G59" s="1725"/>
      <c r="H59" s="1725"/>
      <c r="I59" s="1725"/>
      <c r="J59" s="1725"/>
      <c r="K59" s="1725"/>
      <c r="L59" s="1725"/>
      <c r="M59" s="1725"/>
      <c r="N59" s="1725"/>
      <c r="O59" s="1725"/>
      <c r="P59" s="1725"/>
      <c r="Q59" s="1725"/>
      <c r="R59" s="1725"/>
      <c r="S59" s="1725"/>
      <c r="T59" s="1725"/>
      <c r="U59" s="1725"/>
      <c r="V59" s="1725"/>
      <c r="W59" s="1725"/>
      <c r="X59" s="1725"/>
      <c r="Y59" s="1725"/>
      <c r="Z59" s="1725"/>
      <c r="AA59" s="1725"/>
      <c r="AB59" s="1725"/>
      <c r="AC59" s="1725"/>
      <c r="AD59" s="1725"/>
      <c r="AE59" s="1725"/>
      <c r="AF59" s="1725"/>
      <c r="AG59" s="1725"/>
      <c r="AH59" s="1725"/>
      <c r="AI59" s="1725"/>
      <c r="AJ59" s="1725"/>
      <c r="AK59" s="1725"/>
      <c r="AL59" s="1725"/>
      <c r="AM59" s="1725"/>
      <c r="AN59" s="1725"/>
      <c r="AO59" s="1725"/>
      <c r="AP59" s="1725"/>
      <c r="AQ59" s="1725"/>
      <c r="AR59" s="1725"/>
      <c r="AS59" s="1726"/>
      <c r="AT59" s="137"/>
    </row>
    <row r="60" spans="2:46">
      <c r="B60" s="1724"/>
      <c r="C60" s="1725"/>
      <c r="D60" s="1725"/>
      <c r="E60" s="1725"/>
      <c r="F60" s="1725"/>
      <c r="G60" s="1725"/>
      <c r="H60" s="1725"/>
      <c r="I60" s="1725"/>
      <c r="J60" s="1725"/>
      <c r="K60" s="1725"/>
      <c r="L60" s="1725"/>
      <c r="M60" s="1725"/>
      <c r="N60" s="1725"/>
      <c r="O60" s="1725"/>
      <c r="P60" s="1725"/>
      <c r="Q60" s="1725"/>
      <c r="R60" s="1725"/>
      <c r="S60" s="1725"/>
      <c r="T60" s="1725"/>
      <c r="U60" s="1725"/>
      <c r="V60" s="1725"/>
      <c r="W60" s="1725"/>
      <c r="X60" s="1725"/>
      <c r="Y60" s="1725"/>
      <c r="Z60" s="1725"/>
      <c r="AA60" s="1725"/>
      <c r="AB60" s="1725"/>
      <c r="AC60" s="1725"/>
      <c r="AD60" s="1725"/>
      <c r="AE60" s="1725"/>
      <c r="AF60" s="1725"/>
      <c r="AG60" s="1725"/>
      <c r="AH60" s="1725"/>
      <c r="AI60" s="1725"/>
      <c r="AJ60" s="1725"/>
      <c r="AK60" s="1725"/>
      <c r="AL60" s="1725"/>
      <c r="AM60" s="1725"/>
      <c r="AN60" s="1725"/>
      <c r="AO60" s="1725"/>
      <c r="AP60" s="1725"/>
      <c r="AQ60" s="1725"/>
      <c r="AR60" s="1725"/>
      <c r="AS60" s="1726"/>
      <c r="AT60" s="137"/>
    </row>
    <row r="61" spans="2:46">
      <c r="B61" s="1724"/>
      <c r="C61" s="1725"/>
      <c r="D61" s="1725"/>
      <c r="E61" s="1725"/>
      <c r="F61" s="1725"/>
      <c r="G61" s="1725"/>
      <c r="H61" s="1725"/>
      <c r="I61" s="1725"/>
      <c r="J61" s="1725"/>
      <c r="K61" s="1725"/>
      <c r="L61" s="1725"/>
      <c r="M61" s="1725"/>
      <c r="N61" s="1725"/>
      <c r="O61" s="1725"/>
      <c r="P61" s="1725"/>
      <c r="Q61" s="1725"/>
      <c r="R61" s="1725"/>
      <c r="S61" s="1725"/>
      <c r="T61" s="1725"/>
      <c r="U61" s="1725"/>
      <c r="V61" s="1725"/>
      <c r="W61" s="1725"/>
      <c r="X61" s="1725"/>
      <c r="Y61" s="1725"/>
      <c r="Z61" s="1725"/>
      <c r="AA61" s="1725"/>
      <c r="AB61" s="1725"/>
      <c r="AC61" s="1725"/>
      <c r="AD61" s="1725"/>
      <c r="AE61" s="1725"/>
      <c r="AF61" s="1725"/>
      <c r="AG61" s="1725"/>
      <c r="AH61" s="1725"/>
      <c r="AI61" s="1725"/>
      <c r="AJ61" s="1725"/>
      <c r="AK61" s="1725"/>
      <c r="AL61" s="1725"/>
      <c r="AM61" s="1725"/>
      <c r="AN61" s="1725"/>
      <c r="AO61" s="1725"/>
      <c r="AP61" s="1725"/>
      <c r="AQ61" s="1725"/>
      <c r="AR61" s="1725"/>
      <c r="AS61" s="1726"/>
      <c r="AT61" s="137"/>
    </row>
    <row r="62" spans="2:46">
      <c r="B62" s="1724"/>
      <c r="C62" s="1725"/>
      <c r="D62" s="1725"/>
      <c r="E62" s="1725"/>
      <c r="F62" s="1725"/>
      <c r="G62" s="1725"/>
      <c r="H62" s="1725"/>
      <c r="I62" s="1725"/>
      <c r="J62" s="1725"/>
      <c r="K62" s="1725"/>
      <c r="L62" s="1725"/>
      <c r="M62" s="1725"/>
      <c r="N62" s="1725"/>
      <c r="O62" s="1725"/>
      <c r="P62" s="1725"/>
      <c r="Q62" s="1725"/>
      <c r="R62" s="1725"/>
      <c r="S62" s="1725"/>
      <c r="T62" s="1725"/>
      <c r="U62" s="1725"/>
      <c r="V62" s="1725"/>
      <c r="W62" s="1725"/>
      <c r="X62" s="1725"/>
      <c r="Y62" s="1725"/>
      <c r="Z62" s="1725"/>
      <c r="AA62" s="1725"/>
      <c r="AB62" s="1725"/>
      <c r="AC62" s="1725"/>
      <c r="AD62" s="1725"/>
      <c r="AE62" s="1725"/>
      <c r="AF62" s="1725"/>
      <c r="AG62" s="1725"/>
      <c r="AH62" s="1725"/>
      <c r="AI62" s="1725"/>
      <c r="AJ62" s="1725"/>
      <c r="AK62" s="1725"/>
      <c r="AL62" s="1725"/>
      <c r="AM62" s="1725"/>
      <c r="AN62" s="1725"/>
      <c r="AO62" s="1725"/>
      <c r="AP62" s="1725"/>
      <c r="AQ62" s="1725"/>
      <c r="AR62" s="1725"/>
      <c r="AS62" s="1726"/>
      <c r="AT62" s="137"/>
    </row>
    <row r="63" spans="2:46">
      <c r="B63" s="1724"/>
      <c r="C63" s="1725"/>
      <c r="D63" s="1725"/>
      <c r="E63" s="1725"/>
      <c r="F63" s="1725"/>
      <c r="G63" s="1725"/>
      <c r="H63" s="1725"/>
      <c r="I63" s="1725"/>
      <c r="J63" s="1725"/>
      <c r="K63" s="1725"/>
      <c r="L63" s="1725"/>
      <c r="M63" s="1725"/>
      <c r="N63" s="1725"/>
      <c r="O63" s="1725"/>
      <c r="P63" s="1725"/>
      <c r="Q63" s="1725"/>
      <c r="R63" s="1725"/>
      <c r="S63" s="1725"/>
      <c r="T63" s="1725"/>
      <c r="U63" s="1725"/>
      <c r="V63" s="1725"/>
      <c r="W63" s="1725"/>
      <c r="X63" s="1725"/>
      <c r="Y63" s="1725"/>
      <c r="Z63" s="1725"/>
      <c r="AA63" s="1725"/>
      <c r="AB63" s="1725"/>
      <c r="AC63" s="1725"/>
      <c r="AD63" s="1725"/>
      <c r="AE63" s="1725"/>
      <c r="AF63" s="1725"/>
      <c r="AG63" s="1725"/>
      <c r="AH63" s="1725"/>
      <c r="AI63" s="1725"/>
      <c r="AJ63" s="1725"/>
      <c r="AK63" s="1725"/>
      <c r="AL63" s="1725"/>
      <c r="AM63" s="1725"/>
      <c r="AN63" s="1725"/>
      <c r="AO63" s="1725"/>
      <c r="AP63" s="1725"/>
      <c r="AQ63" s="1725"/>
      <c r="AR63" s="1725"/>
      <c r="AS63" s="1726"/>
      <c r="AT63" s="137"/>
    </row>
    <row r="64" spans="2:46">
      <c r="B64" s="1724"/>
      <c r="C64" s="1725"/>
      <c r="D64" s="1725"/>
      <c r="E64" s="1725"/>
      <c r="F64" s="1725"/>
      <c r="G64" s="1725"/>
      <c r="H64" s="1725"/>
      <c r="I64" s="1725"/>
      <c r="J64" s="1725"/>
      <c r="K64" s="1725"/>
      <c r="L64" s="1725"/>
      <c r="M64" s="1725"/>
      <c r="N64" s="1725"/>
      <c r="O64" s="1725"/>
      <c r="P64" s="1725"/>
      <c r="Q64" s="1725"/>
      <c r="R64" s="1725"/>
      <c r="S64" s="1725"/>
      <c r="T64" s="1725"/>
      <c r="U64" s="1725"/>
      <c r="V64" s="1725"/>
      <c r="W64" s="1725"/>
      <c r="X64" s="1725"/>
      <c r="Y64" s="1725"/>
      <c r="Z64" s="1725"/>
      <c r="AA64" s="1725"/>
      <c r="AB64" s="1725"/>
      <c r="AC64" s="1725"/>
      <c r="AD64" s="1725"/>
      <c r="AE64" s="1725"/>
      <c r="AF64" s="1725"/>
      <c r="AG64" s="1725"/>
      <c r="AH64" s="1725"/>
      <c r="AI64" s="1725"/>
      <c r="AJ64" s="1725"/>
      <c r="AK64" s="1725"/>
      <c r="AL64" s="1725"/>
      <c r="AM64" s="1725"/>
      <c r="AN64" s="1725"/>
      <c r="AO64" s="1725"/>
      <c r="AP64" s="1725"/>
      <c r="AQ64" s="1725"/>
      <c r="AR64" s="1725"/>
      <c r="AS64" s="1726"/>
      <c r="AT64" s="137"/>
    </row>
    <row r="65" spans="2:46">
      <c r="B65" s="1724"/>
      <c r="C65" s="1725"/>
      <c r="D65" s="1725"/>
      <c r="E65" s="1725"/>
      <c r="F65" s="1725"/>
      <c r="G65" s="1725"/>
      <c r="H65" s="1725"/>
      <c r="I65" s="1725"/>
      <c r="J65" s="1725"/>
      <c r="K65" s="1725"/>
      <c r="L65" s="1725"/>
      <c r="M65" s="1725"/>
      <c r="N65" s="1725"/>
      <c r="O65" s="1725"/>
      <c r="P65" s="1725"/>
      <c r="Q65" s="1725"/>
      <c r="R65" s="1725"/>
      <c r="S65" s="1725"/>
      <c r="T65" s="1725"/>
      <c r="U65" s="1725"/>
      <c r="V65" s="1725"/>
      <c r="W65" s="1725"/>
      <c r="X65" s="1725"/>
      <c r="Y65" s="1725"/>
      <c r="Z65" s="1725"/>
      <c r="AA65" s="1725"/>
      <c r="AB65" s="1725"/>
      <c r="AC65" s="1725"/>
      <c r="AD65" s="1725"/>
      <c r="AE65" s="1725"/>
      <c r="AF65" s="1725"/>
      <c r="AG65" s="1725"/>
      <c r="AH65" s="1725"/>
      <c r="AI65" s="1725"/>
      <c r="AJ65" s="1725"/>
      <c r="AK65" s="1725"/>
      <c r="AL65" s="1725"/>
      <c r="AM65" s="1725"/>
      <c r="AN65" s="1725"/>
      <c r="AO65" s="1725"/>
      <c r="AP65" s="1725"/>
      <c r="AQ65" s="1725"/>
      <c r="AR65" s="1725"/>
      <c r="AS65" s="1726"/>
      <c r="AT65" s="137"/>
    </row>
    <row r="66" spans="2:46">
      <c r="B66" s="1724"/>
      <c r="C66" s="1725"/>
      <c r="D66" s="1725"/>
      <c r="E66" s="1725"/>
      <c r="F66" s="1725"/>
      <c r="G66" s="1725"/>
      <c r="H66" s="1725"/>
      <c r="I66" s="1725"/>
      <c r="J66" s="1725"/>
      <c r="K66" s="1725"/>
      <c r="L66" s="1725"/>
      <c r="M66" s="1725"/>
      <c r="N66" s="1725"/>
      <c r="O66" s="1725"/>
      <c r="P66" s="1725"/>
      <c r="Q66" s="1725"/>
      <c r="R66" s="1725"/>
      <c r="S66" s="1725"/>
      <c r="T66" s="1725"/>
      <c r="U66" s="1725"/>
      <c r="V66" s="1725"/>
      <c r="W66" s="1725"/>
      <c r="X66" s="1725"/>
      <c r="Y66" s="1725"/>
      <c r="Z66" s="1725"/>
      <c r="AA66" s="1725"/>
      <c r="AB66" s="1725"/>
      <c r="AC66" s="1725"/>
      <c r="AD66" s="1725"/>
      <c r="AE66" s="1725"/>
      <c r="AF66" s="1725"/>
      <c r="AG66" s="1725"/>
      <c r="AH66" s="1725"/>
      <c r="AI66" s="1725"/>
      <c r="AJ66" s="1725"/>
      <c r="AK66" s="1725"/>
      <c r="AL66" s="1725"/>
      <c r="AM66" s="1725"/>
      <c r="AN66" s="1725"/>
      <c r="AO66" s="1725"/>
      <c r="AP66" s="1725"/>
      <c r="AQ66" s="1725"/>
      <c r="AR66" s="1725"/>
      <c r="AS66" s="1726"/>
      <c r="AT66" s="137"/>
    </row>
    <row r="67" spans="2:46">
      <c r="B67" s="1724"/>
      <c r="C67" s="1725"/>
      <c r="D67" s="1725"/>
      <c r="E67" s="1725"/>
      <c r="F67" s="1725"/>
      <c r="G67" s="1725"/>
      <c r="H67" s="1725"/>
      <c r="I67" s="1725"/>
      <c r="J67" s="1725"/>
      <c r="K67" s="1725"/>
      <c r="L67" s="1725"/>
      <c r="M67" s="1725"/>
      <c r="N67" s="1725"/>
      <c r="O67" s="1725"/>
      <c r="P67" s="1725"/>
      <c r="Q67" s="1725"/>
      <c r="R67" s="1725"/>
      <c r="S67" s="1725"/>
      <c r="T67" s="1725"/>
      <c r="U67" s="1725"/>
      <c r="V67" s="1725"/>
      <c r="W67" s="1725"/>
      <c r="X67" s="1725"/>
      <c r="Y67" s="1725"/>
      <c r="Z67" s="1725"/>
      <c r="AA67" s="1725"/>
      <c r="AB67" s="1725"/>
      <c r="AC67" s="1725"/>
      <c r="AD67" s="1725"/>
      <c r="AE67" s="1725"/>
      <c r="AF67" s="1725"/>
      <c r="AG67" s="1725"/>
      <c r="AH67" s="1725"/>
      <c r="AI67" s="1725"/>
      <c r="AJ67" s="1725"/>
      <c r="AK67" s="1725"/>
      <c r="AL67" s="1725"/>
      <c r="AM67" s="1725"/>
      <c r="AN67" s="1725"/>
      <c r="AO67" s="1725"/>
      <c r="AP67" s="1725"/>
      <c r="AQ67" s="1725"/>
      <c r="AR67" s="1725"/>
      <c r="AS67" s="1726"/>
      <c r="AT67" s="137"/>
    </row>
    <row r="68" spans="2:46">
      <c r="B68" s="1724"/>
      <c r="C68" s="1725"/>
      <c r="D68" s="1725"/>
      <c r="E68" s="1725"/>
      <c r="F68" s="1725"/>
      <c r="G68" s="1725"/>
      <c r="H68" s="1725"/>
      <c r="I68" s="1725"/>
      <c r="J68" s="1725"/>
      <c r="K68" s="1725"/>
      <c r="L68" s="1725"/>
      <c r="M68" s="1725"/>
      <c r="N68" s="1725"/>
      <c r="O68" s="1725"/>
      <c r="P68" s="1725"/>
      <c r="Q68" s="1725"/>
      <c r="R68" s="1725"/>
      <c r="S68" s="1725"/>
      <c r="T68" s="1725"/>
      <c r="U68" s="1725"/>
      <c r="V68" s="1725"/>
      <c r="W68" s="1725"/>
      <c r="X68" s="1725"/>
      <c r="Y68" s="1725"/>
      <c r="Z68" s="1725"/>
      <c r="AA68" s="1725"/>
      <c r="AB68" s="1725"/>
      <c r="AC68" s="1725"/>
      <c r="AD68" s="1725"/>
      <c r="AE68" s="1725"/>
      <c r="AF68" s="1725"/>
      <c r="AG68" s="1725"/>
      <c r="AH68" s="1725"/>
      <c r="AI68" s="1725"/>
      <c r="AJ68" s="1725"/>
      <c r="AK68" s="1725"/>
      <c r="AL68" s="1725"/>
      <c r="AM68" s="1725"/>
      <c r="AN68" s="1725"/>
      <c r="AO68" s="1725"/>
      <c r="AP68" s="1725"/>
      <c r="AQ68" s="1725"/>
      <c r="AR68" s="1725"/>
      <c r="AS68" s="1726"/>
      <c r="AT68" s="137"/>
    </row>
    <row r="69" spans="2:46">
      <c r="B69" s="1724"/>
      <c r="C69" s="1725"/>
      <c r="D69" s="1725"/>
      <c r="E69" s="1725"/>
      <c r="F69" s="1725"/>
      <c r="G69" s="1725"/>
      <c r="H69" s="1725"/>
      <c r="I69" s="1725"/>
      <c r="J69" s="1725"/>
      <c r="K69" s="1725"/>
      <c r="L69" s="1725"/>
      <c r="M69" s="1725"/>
      <c r="N69" s="1725"/>
      <c r="O69" s="1725"/>
      <c r="P69" s="1725"/>
      <c r="Q69" s="1725"/>
      <c r="R69" s="1725"/>
      <c r="S69" s="1725"/>
      <c r="T69" s="1725"/>
      <c r="U69" s="1725"/>
      <c r="V69" s="1725"/>
      <c r="W69" s="1725"/>
      <c r="X69" s="1725"/>
      <c r="Y69" s="1725"/>
      <c r="Z69" s="1725"/>
      <c r="AA69" s="1725"/>
      <c r="AB69" s="1725"/>
      <c r="AC69" s="1725"/>
      <c r="AD69" s="1725"/>
      <c r="AE69" s="1725"/>
      <c r="AF69" s="1725"/>
      <c r="AG69" s="1725"/>
      <c r="AH69" s="1725"/>
      <c r="AI69" s="1725"/>
      <c r="AJ69" s="1725"/>
      <c r="AK69" s="1725"/>
      <c r="AL69" s="1725"/>
      <c r="AM69" s="1725"/>
      <c r="AN69" s="1725"/>
      <c r="AO69" s="1725"/>
      <c r="AP69" s="1725"/>
      <c r="AQ69" s="1725"/>
      <c r="AR69" s="1725"/>
      <c r="AS69" s="1726"/>
      <c r="AT69" s="137"/>
    </row>
    <row r="70" spans="2:46">
      <c r="B70" s="1724"/>
      <c r="C70" s="1725"/>
      <c r="D70" s="1725"/>
      <c r="E70" s="1725"/>
      <c r="F70" s="1725"/>
      <c r="G70" s="1725"/>
      <c r="H70" s="1725"/>
      <c r="I70" s="1725"/>
      <c r="J70" s="1725"/>
      <c r="K70" s="1725"/>
      <c r="L70" s="1725"/>
      <c r="M70" s="1725"/>
      <c r="N70" s="1725"/>
      <c r="O70" s="1725"/>
      <c r="P70" s="1725"/>
      <c r="Q70" s="1725"/>
      <c r="R70" s="1725"/>
      <c r="S70" s="1725"/>
      <c r="T70" s="1725"/>
      <c r="U70" s="1725"/>
      <c r="V70" s="1725"/>
      <c r="W70" s="1725"/>
      <c r="X70" s="1725"/>
      <c r="Y70" s="1725"/>
      <c r="Z70" s="1725"/>
      <c r="AA70" s="1725"/>
      <c r="AB70" s="1725"/>
      <c r="AC70" s="1725"/>
      <c r="AD70" s="1725"/>
      <c r="AE70" s="1725"/>
      <c r="AF70" s="1725"/>
      <c r="AG70" s="1725"/>
      <c r="AH70" s="1725"/>
      <c r="AI70" s="1725"/>
      <c r="AJ70" s="1725"/>
      <c r="AK70" s="1725"/>
      <c r="AL70" s="1725"/>
      <c r="AM70" s="1725"/>
      <c r="AN70" s="1725"/>
      <c r="AO70" s="1725"/>
      <c r="AP70" s="1725"/>
      <c r="AQ70" s="1725"/>
      <c r="AR70" s="1725"/>
      <c r="AS70" s="1726"/>
      <c r="AT70" s="137"/>
    </row>
    <row r="71" spans="2:46">
      <c r="B71" s="1724"/>
      <c r="C71" s="1725"/>
      <c r="D71" s="1725"/>
      <c r="E71" s="1725"/>
      <c r="F71" s="1725"/>
      <c r="G71" s="1725"/>
      <c r="H71" s="1725"/>
      <c r="I71" s="1725"/>
      <c r="J71" s="1725"/>
      <c r="K71" s="1725"/>
      <c r="L71" s="1725"/>
      <c r="M71" s="1725"/>
      <c r="N71" s="1725"/>
      <c r="O71" s="1725"/>
      <c r="P71" s="1725"/>
      <c r="Q71" s="1725"/>
      <c r="R71" s="1725"/>
      <c r="S71" s="1725"/>
      <c r="T71" s="1725"/>
      <c r="U71" s="1725"/>
      <c r="V71" s="1725"/>
      <c r="W71" s="1725"/>
      <c r="X71" s="1725"/>
      <c r="Y71" s="1725"/>
      <c r="Z71" s="1725"/>
      <c r="AA71" s="1725"/>
      <c r="AB71" s="1725"/>
      <c r="AC71" s="1725"/>
      <c r="AD71" s="1725"/>
      <c r="AE71" s="1725"/>
      <c r="AF71" s="1725"/>
      <c r="AG71" s="1725"/>
      <c r="AH71" s="1725"/>
      <c r="AI71" s="1725"/>
      <c r="AJ71" s="1725"/>
      <c r="AK71" s="1725"/>
      <c r="AL71" s="1725"/>
      <c r="AM71" s="1725"/>
      <c r="AN71" s="1725"/>
      <c r="AO71" s="1725"/>
      <c r="AP71" s="1725"/>
      <c r="AQ71" s="1725"/>
      <c r="AR71" s="1725"/>
      <c r="AS71" s="1726"/>
      <c r="AT71" s="137"/>
    </row>
    <row r="72" spans="2:46">
      <c r="B72" s="1724"/>
      <c r="C72" s="1725"/>
      <c r="D72" s="1725"/>
      <c r="E72" s="1725"/>
      <c r="F72" s="1725"/>
      <c r="G72" s="1725"/>
      <c r="H72" s="1725"/>
      <c r="I72" s="1725"/>
      <c r="J72" s="1725"/>
      <c r="K72" s="1725"/>
      <c r="L72" s="1725"/>
      <c r="M72" s="1725"/>
      <c r="N72" s="1725"/>
      <c r="O72" s="1725"/>
      <c r="P72" s="1725"/>
      <c r="Q72" s="1725"/>
      <c r="R72" s="1725"/>
      <c r="S72" s="1725"/>
      <c r="T72" s="1725"/>
      <c r="U72" s="1725"/>
      <c r="V72" s="1725"/>
      <c r="W72" s="1725"/>
      <c r="X72" s="1725"/>
      <c r="Y72" s="1725"/>
      <c r="Z72" s="1725"/>
      <c r="AA72" s="1725"/>
      <c r="AB72" s="1725"/>
      <c r="AC72" s="1725"/>
      <c r="AD72" s="1725"/>
      <c r="AE72" s="1725"/>
      <c r="AF72" s="1725"/>
      <c r="AG72" s="1725"/>
      <c r="AH72" s="1725"/>
      <c r="AI72" s="1725"/>
      <c r="AJ72" s="1725"/>
      <c r="AK72" s="1725"/>
      <c r="AL72" s="1725"/>
      <c r="AM72" s="1725"/>
      <c r="AN72" s="1725"/>
      <c r="AO72" s="1725"/>
      <c r="AP72" s="1725"/>
      <c r="AQ72" s="1725"/>
      <c r="AR72" s="1725"/>
      <c r="AS72" s="1726"/>
      <c r="AT72" s="137"/>
    </row>
    <row r="73" spans="2:46">
      <c r="B73" s="1724"/>
      <c r="C73" s="1725"/>
      <c r="D73" s="1725"/>
      <c r="E73" s="1725"/>
      <c r="F73" s="1725"/>
      <c r="G73" s="1725"/>
      <c r="H73" s="1725"/>
      <c r="I73" s="1725"/>
      <c r="J73" s="1725"/>
      <c r="K73" s="1725"/>
      <c r="L73" s="1725"/>
      <c r="M73" s="1725"/>
      <c r="N73" s="1725"/>
      <c r="O73" s="1725"/>
      <c r="P73" s="1725"/>
      <c r="Q73" s="1725"/>
      <c r="R73" s="1725"/>
      <c r="S73" s="1725"/>
      <c r="T73" s="1725"/>
      <c r="U73" s="1725"/>
      <c r="V73" s="1725"/>
      <c r="W73" s="1725"/>
      <c r="X73" s="1725"/>
      <c r="Y73" s="1725"/>
      <c r="Z73" s="1725"/>
      <c r="AA73" s="1725"/>
      <c r="AB73" s="1725"/>
      <c r="AC73" s="1725"/>
      <c r="AD73" s="1725"/>
      <c r="AE73" s="1725"/>
      <c r="AF73" s="1725"/>
      <c r="AG73" s="1725"/>
      <c r="AH73" s="1725"/>
      <c r="AI73" s="1725"/>
      <c r="AJ73" s="1725"/>
      <c r="AK73" s="1725"/>
      <c r="AL73" s="1725"/>
      <c r="AM73" s="1725"/>
      <c r="AN73" s="1725"/>
      <c r="AO73" s="1725"/>
      <c r="AP73" s="1725"/>
      <c r="AQ73" s="1725"/>
      <c r="AR73" s="1725"/>
      <c r="AS73" s="1726"/>
      <c r="AT73" s="137"/>
    </row>
    <row r="74" spans="2:46">
      <c r="B74" s="1724"/>
      <c r="C74" s="1725"/>
      <c r="D74" s="1725"/>
      <c r="E74" s="1725"/>
      <c r="F74" s="1725"/>
      <c r="G74" s="1725"/>
      <c r="H74" s="1725"/>
      <c r="I74" s="1725"/>
      <c r="J74" s="1725"/>
      <c r="K74" s="1725"/>
      <c r="L74" s="1725"/>
      <c r="M74" s="1725"/>
      <c r="N74" s="1725"/>
      <c r="O74" s="1725"/>
      <c r="P74" s="1725"/>
      <c r="Q74" s="1725"/>
      <c r="R74" s="1725"/>
      <c r="S74" s="1725"/>
      <c r="T74" s="1725"/>
      <c r="U74" s="1725"/>
      <c r="V74" s="1725"/>
      <c r="W74" s="1725"/>
      <c r="X74" s="1725"/>
      <c r="Y74" s="1725"/>
      <c r="Z74" s="1725"/>
      <c r="AA74" s="1725"/>
      <c r="AB74" s="1725"/>
      <c r="AC74" s="1725"/>
      <c r="AD74" s="1725"/>
      <c r="AE74" s="1725"/>
      <c r="AF74" s="1725"/>
      <c r="AG74" s="1725"/>
      <c r="AH74" s="1725"/>
      <c r="AI74" s="1725"/>
      <c r="AJ74" s="1725"/>
      <c r="AK74" s="1725"/>
      <c r="AL74" s="1725"/>
      <c r="AM74" s="1725"/>
      <c r="AN74" s="1725"/>
      <c r="AO74" s="1725"/>
      <c r="AP74" s="1725"/>
      <c r="AQ74" s="1725"/>
      <c r="AR74" s="1725"/>
      <c r="AS74" s="1726"/>
      <c r="AT74" s="137"/>
    </row>
    <row r="75" spans="2:46">
      <c r="B75" s="1724"/>
      <c r="C75" s="1725"/>
      <c r="D75" s="1725"/>
      <c r="E75" s="1725"/>
      <c r="F75" s="1725"/>
      <c r="G75" s="1725"/>
      <c r="H75" s="1725"/>
      <c r="I75" s="1725"/>
      <c r="J75" s="1725"/>
      <c r="K75" s="1725"/>
      <c r="L75" s="1725"/>
      <c r="M75" s="1725"/>
      <c r="N75" s="1725"/>
      <c r="O75" s="1725"/>
      <c r="P75" s="1725"/>
      <c r="Q75" s="1725"/>
      <c r="R75" s="1725"/>
      <c r="S75" s="1725"/>
      <c r="T75" s="1725"/>
      <c r="U75" s="1725"/>
      <c r="V75" s="1725"/>
      <c r="W75" s="1725"/>
      <c r="X75" s="1725"/>
      <c r="Y75" s="1725"/>
      <c r="Z75" s="1725"/>
      <c r="AA75" s="1725"/>
      <c r="AB75" s="1725"/>
      <c r="AC75" s="1725"/>
      <c r="AD75" s="1725"/>
      <c r="AE75" s="1725"/>
      <c r="AF75" s="1725"/>
      <c r="AG75" s="1725"/>
      <c r="AH75" s="1725"/>
      <c r="AI75" s="1725"/>
      <c r="AJ75" s="1725"/>
      <c r="AK75" s="1725"/>
      <c r="AL75" s="1725"/>
      <c r="AM75" s="1725"/>
      <c r="AN75" s="1725"/>
      <c r="AO75" s="1725"/>
      <c r="AP75" s="1725"/>
      <c r="AQ75" s="1725"/>
      <c r="AR75" s="1725"/>
      <c r="AS75" s="1726"/>
      <c r="AT75" s="137"/>
    </row>
    <row r="76" spans="2:46">
      <c r="B76" s="1724"/>
      <c r="C76" s="1725"/>
      <c r="D76" s="1725"/>
      <c r="E76" s="1725"/>
      <c r="F76" s="1725"/>
      <c r="G76" s="1725"/>
      <c r="H76" s="1725"/>
      <c r="I76" s="1725"/>
      <c r="J76" s="1725"/>
      <c r="K76" s="1725"/>
      <c r="L76" s="1725"/>
      <c r="M76" s="1725"/>
      <c r="N76" s="1725"/>
      <c r="O76" s="1725"/>
      <c r="P76" s="1725"/>
      <c r="Q76" s="1725"/>
      <c r="R76" s="1725"/>
      <c r="S76" s="1725"/>
      <c r="T76" s="1725"/>
      <c r="U76" s="1725"/>
      <c r="V76" s="1725"/>
      <c r="W76" s="1725"/>
      <c r="X76" s="1725"/>
      <c r="Y76" s="1725"/>
      <c r="Z76" s="1725"/>
      <c r="AA76" s="1725"/>
      <c r="AB76" s="1725"/>
      <c r="AC76" s="1725"/>
      <c r="AD76" s="1725"/>
      <c r="AE76" s="1725"/>
      <c r="AF76" s="1725"/>
      <c r="AG76" s="1725"/>
      <c r="AH76" s="1725"/>
      <c r="AI76" s="1725"/>
      <c r="AJ76" s="1725"/>
      <c r="AK76" s="1725"/>
      <c r="AL76" s="1725"/>
      <c r="AM76" s="1725"/>
      <c r="AN76" s="1725"/>
      <c r="AO76" s="1725"/>
      <c r="AP76" s="1725"/>
      <c r="AQ76" s="1725"/>
      <c r="AR76" s="1725"/>
      <c r="AS76" s="1726"/>
      <c r="AT76" s="137"/>
    </row>
    <row r="77" spans="2:46">
      <c r="B77" s="1727"/>
      <c r="C77" s="1728"/>
      <c r="D77" s="1728"/>
      <c r="E77" s="1728"/>
      <c r="F77" s="1728"/>
      <c r="G77" s="1728"/>
      <c r="H77" s="1728"/>
      <c r="I77" s="1728"/>
      <c r="J77" s="1728"/>
      <c r="K77" s="1728"/>
      <c r="L77" s="1728"/>
      <c r="M77" s="1728"/>
      <c r="N77" s="1728"/>
      <c r="O77" s="1728"/>
      <c r="P77" s="1728"/>
      <c r="Q77" s="1728"/>
      <c r="R77" s="1728"/>
      <c r="S77" s="1728"/>
      <c r="T77" s="1728"/>
      <c r="U77" s="1728"/>
      <c r="V77" s="1728"/>
      <c r="W77" s="1728"/>
      <c r="X77" s="1728"/>
      <c r="Y77" s="1728"/>
      <c r="Z77" s="1728"/>
      <c r="AA77" s="1728"/>
      <c r="AB77" s="1728"/>
      <c r="AC77" s="1728"/>
      <c r="AD77" s="1728"/>
      <c r="AE77" s="1728"/>
      <c r="AF77" s="1728"/>
      <c r="AG77" s="1728"/>
      <c r="AH77" s="1728"/>
      <c r="AI77" s="1728"/>
      <c r="AJ77" s="1728"/>
      <c r="AK77" s="1728"/>
      <c r="AL77" s="1728"/>
      <c r="AM77" s="1728"/>
      <c r="AN77" s="1728"/>
      <c r="AO77" s="1728"/>
      <c r="AP77" s="1728"/>
      <c r="AQ77" s="1728"/>
      <c r="AR77" s="1728"/>
      <c r="AS77" s="1729"/>
      <c r="AT77" s="137"/>
    </row>
    <row r="78" spans="2:46">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row>
    <row r="79" spans="2:46">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row>
    <row r="80" spans="2:46">
      <c r="B80" s="137" t="s">
        <v>471</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row>
    <row r="81" spans="2:46" s="12" customFormat="1" ht="13.5" customHeight="1">
      <c r="B81" s="1730" t="s">
        <v>25</v>
      </c>
      <c r="C81" s="1731"/>
      <c r="D81" s="1731"/>
      <c r="E81" s="1731"/>
      <c r="F81" s="1731"/>
      <c r="G81" s="1731"/>
      <c r="H81" s="1731"/>
      <c r="I81" s="1731"/>
      <c r="J81" s="1731"/>
      <c r="K81" s="1731"/>
      <c r="L81" s="1732"/>
      <c r="M81" s="1730" t="s">
        <v>346</v>
      </c>
      <c r="N81" s="1736"/>
      <c r="O81" s="1736"/>
      <c r="P81" s="1736"/>
      <c r="Q81" s="1736"/>
      <c r="R81" s="1736"/>
      <c r="S81" s="1736"/>
      <c r="T81" s="1736"/>
      <c r="U81" s="1737"/>
      <c r="V81" s="1730" t="s">
        <v>0</v>
      </c>
      <c r="W81" s="1736"/>
      <c r="X81" s="1736"/>
      <c r="Y81" s="1736"/>
      <c r="Z81" s="1736"/>
      <c r="AA81" s="1736"/>
      <c r="AB81" s="1736"/>
      <c r="AC81" s="1736"/>
      <c r="AD81" s="1737"/>
      <c r="AE81" s="1730" t="s">
        <v>139</v>
      </c>
      <c r="AF81" s="1736"/>
      <c r="AG81" s="1736"/>
      <c r="AH81" s="1736"/>
      <c r="AI81" s="1736"/>
      <c r="AJ81" s="1737"/>
      <c r="AK81" s="1741" t="s">
        <v>71</v>
      </c>
      <c r="AL81" s="1742"/>
      <c r="AM81" s="1742"/>
      <c r="AN81" s="1742"/>
      <c r="AO81" s="1742"/>
      <c r="AP81" s="1742"/>
      <c r="AQ81" s="1742"/>
      <c r="AR81" s="1742"/>
      <c r="AS81" s="1743"/>
      <c r="AT81" s="189"/>
    </row>
    <row r="82" spans="2:46" s="12" customFormat="1" ht="13.5" customHeight="1">
      <c r="B82" s="1733"/>
      <c r="C82" s="1734"/>
      <c r="D82" s="1734"/>
      <c r="E82" s="1734"/>
      <c r="F82" s="1734"/>
      <c r="G82" s="1734"/>
      <c r="H82" s="1734"/>
      <c r="I82" s="1734"/>
      <c r="J82" s="1734"/>
      <c r="K82" s="1734"/>
      <c r="L82" s="1735"/>
      <c r="M82" s="1738"/>
      <c r="N82" s="1739"/>
      <c r="O82" s="1739"/>
      <c r="P82" s="1739"/>
      <c r="Q82" s="1739"/>
      <c r="R82" s="1739"/>
      <c r="S82" s="1739"/>
      <c r="T82" s="1739"/>
      <c r="U82" s="1740"/>
      <c r="V82" s="1738"/>
      <c r="W82" s="1739"/>
      <c r="X82" s="1739"/>
      <c r="Y82" s="1739"/>
      <c r="Z82" s="1739"/>
      <c r="AA82" s="1739"/>
      <c r="AB82" s="1739"/>
      <c r="AC82" s="1739"/>
      <c r="AD82" s="1740"/>
      <c r="AE82" s="1738"/>
      <c r="AF82" s="1739"/>
      <c r="AG82" s="1739"/>
      <c r="AH82" s="1739"/>
      <c r="AI82" s="1739"/>
      <c r="AJ82" s="1740"/>
      <c r="AK82" s="1744"/>
      <c r="AL82" s="1745"/>
      <c r="AM82" s="1745"/>
      <c r="AN82" s="1745"/>
      <c r="AO82" s="1745"/>
      <c r="AP82" s="1745"/>
      <c r="AQ82" s="1745"/>
      <c r="AR82" s="1745"/>
      <c r="AS82" s="1746"/>
      <c r="AT82" s="189"/>
    </row>
    <row r="83" spans="2:46" s="12" customFormat="1" ht="13.5" customHeight="1">
      <c r="B83" s="1701" t="s">
        <v>134</v>
      </c>
      <c r="C83" s="1702"/>
      <c r="D83" s="1702"/>
      <c r="E83" s="1702"/>
      <c r="F83" s="1702"/>
      <c r="G83" s="1702"/>
      <c r="H83" s="1702"/>
      <c r="I83" s="1702"/>
      <c r="J83" s="1703"/>
      <c r="K83" s="1703"/>
      <c r="L83" s="1704"/>
      <c r="M83" s="1705"/>
      <c r="N83" s="1705"/>
      <c r="O83" s="1705"/>
      <c r="P83" s="1705"/>
      <c r="Q83" s="1705"/>
      <c r="R83" s="1705"/>
      <c r="S83" s="1705"/>
      <c r="T83" s="1705"/>
      <c r="U83" s="1706" t="s">
        <v>8</v>
      </c>
      <c r="V83" s="1705"/>
      <c r="W83" s="1705"/>
      <c r="X83" s="1705"/>
      <c r="Y83" s="1705"/>
      <c r="Z83" s="1705"/>
      <c r="AA83" s="1705"/>
      <c r="AB83" s="1705"/>
      <c r="AC83" s="1705"/>
      <c r="AD83" s="1706" t="s">
        <v>8</v>
      </c>
      <c r="AE83" s="1707"/>
      <c r="AF83" s="1708"/>
      <c r="AG83" s="1708"/>
      <c r="AH83" s="1708"/>
      <c r="AI83" s="1708"/>
      <c r="AJ83" s="1709"/>
      <c r="AK83" s="1699" t="str">
        <f>IF(V83="","",IF(AE83="1/3",ROUNDDOWN(V83*1/3,0),IF(AE83="1/2",ROUNDDOWN(V83/2,0),"0")))</f>
        <v/>
      </c>
      <c r="AL83" s="1699"/>
      <c r="AM83" s="1699"/>
      <c r="AN83" s="1699"/>
      <c r="AO83" s="1699"/>
      <c r="AP83" s="1699"/>
      <c r="AQ83" s="1699"/>
      <c r="AR83" s="1699"/>
      <c r="AS83" s="1700" t="s">
        <v>8</v>
      </c>
      <c r="AT83" s="189"/>
    </row>
    <row r="84" spans="2:46" s="12" customFormat="1" ht="13.5" customHeight="1">
      <c r="B84" s="1679"/>
      <c r="C84" s="1680"/>
      <c r="D84" s="1680"/>
      <c r="E84" s="1680"/>
      <c r="F84" s="1680"/>
      <c r="G84" s="1680"/>
      <c r="H84" s="1680"/>
      <c r="I84" s="1680"/>
      <c r="J84" s="1681"/>
      <c r="K84" s="1681"/>
      <c r="L84" s="1682"/>
      <c r="M84" s="1687"/>
      <c r="N84" s="1687"/>
      <c r="O84" s="1687"/>
      <c r="P84" s="1687"/>
      <c r="Q84" s="1687"/>
      <c r="R84" s="1687"/>
      <c r="S84" s="1687"/>
      <c r="T84" s="1687"/>
      <c r="U84" s="1697"/>
      <c r="V84" s="1687"/>
      <c r="W84" s="1687"/>
      <c r="X84" s="1687"/>
      <c r="Y84" s="1687"/>
      <c r="Z84" s="1687"/>
      <c r="AA84" s="1687"/>
      <c r="AB84" s="1687"/>
      <c r="AC84" s="1687"/>
      <c r="AD84" s="1697"/>
      <c r="AE84" s="1710"/>
      <c r="AF84" s="1711"/>
      <c r="AG84" s="1711"/>
      <c r="AH84" s="1711"/>
      <c r="AI84" s="1711"/>
      <c r="AJ84" s="1712"/>
      <c r="AK84" s="1655"/>
      <c r="AL84" s="1655"/>
      <c r="AM84" s="1655"/>
      <c r="AN84" s="1655"/>
      <c r="AO84" s="1655"/>
      <c r="AP84" s="1655"/>
      <c r="AQ84" s="1655"/>
      <c r="AR84" s="1655"/>
      <c r="AS84" s="1657"/>
      <c r="AT84" s="189"/>
    </row>
    <row r="85" spans="2:46" s="12" customFormat="1" ht="13.5" customHeight="1">
      <c r="B85" s="1679" t="s">
        <v>135</v>
      </c>
      <c r="C85" s="1680"/>
      <c r="D85" s="1680"/>
      <c r="E85" s="1680"/>
      <c r="F85" s="1680"/>
      <c r="G85" s="1680"/>
      <c r="H85" s="1680"/>
      <c r="I85" s="1680"/>
      <c r="J85" s="1681"/>
      <c r="K85" s="1681"/>
      <c r="L85" s="1682"/>
      <c r="M85" s="1687"/>
      <c r="N85" s="1687"/>
      <c r="O85" s="1687"/>
      <c r="P85" s="1687"/>
      <c r="Q85" s="1687"/>
      <c r="R85" s="1687"/>
      <c r="S85" s="1687"/>
      <c r="T85" s="1687"/>
      <c r="U85" s="1689" t="s">
        <v>8</v>
      </c>
      <c r="V85" s="1687"/>
      <c r="W85" s="1687"/>
      <c r="X85" s="1687"/>
      <c r="Y85" s="1687"/>
      <c r="Z85" s="1687"/>
      <c r="AA85" s="1687"/>
      <c r="AB85" s="1687"/>
      <c r="AC85" s="1687"/>
      <c r="AD85" s="1689" t="s">
        <v>8</v>
      </c>
      <c r="AE85" s="1691" t="str">
        <f>IF($AE$83="","",$AE$83)</f>
        <v/>
      </c>
      <c r="AF85" s="1692"/>
      <c r="AG85" s="1692"/>
      <c r="AH85" s="1692"/>
      <c r="AI85" s="1692"/>
      <c r="AJ85" s="1693"/>
      <c r="AK85" s="1655" t="str">
        <f t="shared" ref="AK85" si="0">IF(V85="","",IF(AE85="1/3",ROUNDDOWN(V85*1/3,0),IF(AE85="1/2",ROUNDDOWN(V85/2,0),"0")))</f>
        <v/>
      </c>
      <c r="AL85" s="1655"/>
      <c r="AM85" s="1655"/>
      <c r="AN85" s="1655"/>
      <c r="AO85" s="1655"/>
      <c r="AP85" s="1655"/>
      <c r="AQ85" s="1655"/>
      <c r="AR85" s="1655"/>
      <c r="AS85" s="1657" t="s">
        <v>8</v>
      </c>
      <c r="AT85" s="189"/>
    </row>
    <row r="86" spans="2:46" s="12" customFormat="1" ht="13.5" customHeight="1">
      <c r="B86" s="1679"/>
      <c r="C86" s="1680"/>
      <c r="D86" s="1680"/>
      <c r="E86" s="1680"/>
      <c r="F86" s="1680"/>
      <c r="G86" s="1680"/>
      <c r="H86" s="1680"/>
      <c r="I86" s="1680"/>
      <c r="J86" s="1681"/>
      <c r="K86" s="1681"/>
      <c r="L86" s="1682"/>
      <c r="M86" s="1687"/>
      <c r="N86" s="1687"/>
      <c r="O86" s="1687"/>
      <c r="P86" s="1687"/>
      <c r="Q86" s="1687"/>
      <c r="R86" s="1687"/>
      <c r="S86" s="1687"/>
      <c r="T86" s="1687"/>
      <c r="U86" s="1697"/>
      <c r="V86" s="1687"/>
      <c r="W86" s="1687"/>
      <c r="X86" s="1687"/>
      <c r="Y86" s="1687"/>
      <c r="Z86" s="1687"/>
      <c r="AA86" s="1687"/>
      <c r="AB86" s="1687"/>
      <c r="AC86" s="1687"/>
      <c r="AD86" s="1697"/>
      <c r="AE86" s="1698"/>
      <c r="AF86" s="1692"/>
      <c r="AG86" s="1692"/>
      <c r="AH86" s="1692"/>
      <c r="AI86" s="1692"/>
      <c r="AJ86" s="1693"/>
      <c r="AK86" s="1655"/>
      <c r="AL86" s="1655"/>
      <c r="AM86" s="1655"/>
      <c r="AN86" s="1655"/>
      <c r="AO86" s="1655"/>
      <c r="AP86" s="1655"/>
      <c r="AQ86" s="1655"/>
      <c r="AR86" s="1655"/>
      <c r="AS86" s="1657"/>
      <c r="AT86" s="189"/>
    </row>
    <row r="87" spans="2:46" s="12" customFormat="1" ht="13.5" customHeight="1">
      <c r="B87" s="1679" t="s">
        <v>136</v>
      </c>
      <c r="C87" s="1680"/>
      <c r="D87" s="1680"/>
      <c r="E87" s="1680"/>
      <c r="F87" s="1680"/>
      <c r="G87" s="1680"/>
      <c r="H87" s="1680"/>
      <c r="I87" s="1680"/>
      <c r="J87" s="1681"/>
      <c r="K87" s="1681"/>
      <c r="L87" s="1682"/>
      <c r="M87" s="1687"/>
      <c r="N87" s="1687"/>
      <c r="O87" s="1687"/>
      <c r="P87" s="1687"/>
      <c r="Q87" s="1687"/>
      <c r="R87" s="1687"/>
      <c r="S87" s="1687"/>
      <c r="T87" s="1687"/>
      <c r="U87" s="1689" t="s">
        <v>8</v>
      </c>
      <c r="V87" s="1687"/>
      <c r="W87" s="1687"/>
      <c r="X87" s="1687"/>
      <c r="Y87" s="1687"/>
      <c r="Z87" s="1687"/>
      <c r="AA87" s="1687"/>
      <c r="AB87" s="1687"/>
      <c r="AC87" s="1687"/>
      <c r="AD87" s="1689" t="s">
        <v>8</v>
      </c>
      <c r="AE87" s="1691" t="str">
        <f t="shared" ref="AE87" si="1">IF($AE$83="","",$AE$83)</f>
        <v/>
      </c>
      <c r="AF87" s="1692"/>
      <c r="AG87" s="1692"/>
      <c r="AH87" s="1692"/>
      <c r="AI87" s="1692"/>
      <c r="AJ87" s="1693"/>
      <c r="AK87" s="1655" t="str">
        <f t="shared" ref="AK87" si="2">IF(V87="","",IF(AE87="1/3",ROUNDDOWN(V87*1/3,0),IF(AE87="1/2",ROUNDDOWN(V87/2,0),"0")))</f>
        <v/>
      </c>
      <c r="AL87" s="1655"/>
      <c r="AM87" s="1655"/>
      <c r="AN87" s="1655"/>
      <c r="AO87" s="1655"/>
      <c r="AP87" s="1655"/>
      <c r="AQ87" s="1655"/>
      <c r="AR87" s="1655"/>
      <c r="AS87" s="1657" t="s">
        <v>8</v>
      </c>
      <c r="AT87" s="189"/>
    </row>
    <row r="88" spans="2:46" s="12" customFormat="1" ht="13.5" customHeight="1">
      <c r="B88" s="1679"/>
      <c r="C88" s="1680"/>
      <c r="D88" s="1680"/>
      <c r="E88" s="1680"/>
      <c r="F88" s="1680"/>
      <c r="G88" s="1680"/>
      <c r="H88" s="1680"/>
      <c r="I88" s="1680"/>
      <c r="J88" s="1681"/>
      <c r="K88" s="1681"/>
      <c r="L88" s="1682"/>
      <c r="M88" s="1687"/>
      <c r="N88" s="1687"/>
      <c r="O88" s="1687"/>
      <c r="P88" s="1687"/>
      <c r="Q88" s="1687"/>
      <c r="R88" s="1687"/>
      <c r="S88" s="1687"/>
      <c r="T88" s="1687"/>
      <c r="U88" s="1697"/>
      <c r="V88" s="1687"/>
      <c r="W88" s="1687"/>
      <c r="X88" s="1687"/>
      <c r="Y88" s="1687"/>
      <c r="Z88" s="1687"/>
      <c r="AA88" s="1687"/>
      <c r="AB88" s="1687"/>
      <c r="AC88" s="1687"/>
      <c r="AD88" s="1697"/>
      <c r="AE88" s="1698"/>
      <c r="AF88" s="1692"/>
      <c r="AG88" s="1692"/>
      <c r="AH88" s="1692"/>
      <c r="AI88" s="1692"/>
      <c r="AJ88" s="1693"/>
      <c r="AK88" s="1655"/>
      <c r="AL88" s="1655"/>
      <c r="AM88" s="1655"/>
      <c r="AN88" s="1655"/>
      <c r="AO88" s="1655"/>
      <c r="AP88" s="1655"/>
      <c r="AQ88" s="1655"/>
      <c r="AR88" s="1655"/>
      <c r="AS88" s="1657"/>
      <c r="AT88" s="189"/>
    </row>
    <row r="89" spans="2:46" s="12" customFormat="1" ht="13.5" customHeight="1">
      <c r="B89" s="1679" t="s">
        <v>137</v>
      </c>
      <c r="C89" s="1680"/>
      <c r="D89" s="1680"/>
      <c r="E89" s="1680"/>
      <c r="F89" s="1680"/>
      <c r="G89" s="1680"/>
      <c r="H89" s="1680"/>
      <c r="I89" s="1680"/>
      <c r="J89" s="1681"/>
      <c r="K89" s="1681"/>
      <c r="L89" s="1682"/>
      <c r="M89" s="1687"/>
      <c r="N89" s="1687"/>
      <c r="O89" s="1687"/>
      <c r="P89" s="1687"/>
      <c r="Q89" s="1687"/>
      <c r="R89" s="1687"/>
      <c r="S89" s="1687"/>
      <c r="T89" s="1687"/>
      <c r="U89" s="1689" t="s">
        <v>8</v>
      </c>
      <c r="V89" s="1687"/>
      <c r="W89" s="1687"/>
      <c r="X89" s="1687"/>
      <c r="Y89" s="1687"/>
      <c r="Z89" s="1687"/>
      <c r="AA89" s="1687"/>
      <c r="AB89" s="1687"/>
      <c r="AC89" s="1687"/>
      <c r="AD89" s="1689" t="s">
        <v>8</v>
      </c>
      <c r="AE89" s="1691" t="str">
        <f t="shared" ref="AE89" si="3">IF($AE$83="","",$AE$83)</f>
        <v/>
      </c>
      <c r="AF89" s="1692"/>
      <c r="AG89" s="1692"/>
      <c r="AH89" s="1692"/>
      <c r="AI89" s="1692"/>
      <c r="AJ89" s="1693"/>
      <c r="AK89" s="1655" t="str">
        <f t="shared" ref="AK89" si="4">IF(V89="","",IF(AE89="1/3",ROUNDDOWN(V89*1/3,0),IF(AE89="1/2",ROUNDDOWN(V89/2,0),"0")))</f>
        <v/>
      </c>
      <c r="AL89" s="1655"/>
      <c r="AM89" s="1655"/>
      <c r="AN89" s="1655"/>
      <c r="AO89" s="1655"/>
      <c r="AP89" s="1655"/>
      <c r="AQ89" s="1655"/>
      <c r="AR89" s="1655"/>
      <c r="AS89" s="1657" t="s">
        <v>8</v>
      </c>
      <c r="AT89" s="189"/>
    </row>
    <row r="90" spans="2:46" s="12" customFormat="1" ht="13.5" customHeight="1">
      <c r="B90" s="1679"/>
      <c r="C90" s="1680"/>
      <c r="D90" s="1680"/>
      <c r="E90" s="1680"/>
      <c r="F90" s="1680"/>
      <c r="G90" s="1680"/>
      <c r="H90" s="1680"/>
      <c r="I90" s="1680"/>
      <c r="J90" s="1681"/>
      <c r="K90" s="1681"/>
      <c r="L90" s="1682"/>
      <c r="M90" s="1687"/>
      <c r="N90" s="1687"/>
      <c r="O90" s="1687"/>
      <c r="P90" s="1687"/>
      <c r="Q90" s="1687"/>
      <c r="R90" s="1687"/>
      <c r="S90" s="1687"/>
      <c r="T90" s="1687"/>
      <c r="U90" s="1697"/>
      <c r="V90" s="1687"/>
      <c r="W90" s="1687"/>
      <c r="X90" s="1687"/>
      <c r="Y90" s="1687"/>
      <c r="Z90" s="1687"/>
      <c r="AA90" s="1687"/>
      <c r="AB90" s="1687"/>
      <c r="AC90" s="1687"/>
      <c r="AD90" s="1697"/>
      <c r="AE90" s="1698"/>
      <c r="AF90" s="1692"/>
      <c r="AG90" s="1692"/>
      <c r="AH90" s="1692"/>
      <c r="AI90" s="1692"/>
      <c r="AJ90" s="1693"/>
      <c r="AK90" s="1655"/>
      <c r="AL90" s="1655"/>
      <c r="AM90" s="1655"/>
      <c r="AN90" s="1655"/>
      <c r="AO90" s="1655"/>
      <c r="AP90" s="1655"/>
      <c r="AQ90" s="1655"/>
      <c r="AR90" s="1655"/>
      <c r="AS90" s="1657"/>
      <c r="AT90" s="189"/>
    </row>
    <row r="91" spans="2:46" s="12" customFormat="1" ht="13.5" customHeight="1">
      <c r="B91" s="1679" t="s">
        <v>138</v>
      </c>
      <c r="C91" s="1680"/>
      <c r="D91" s="1680"/>
      <c r="E91" s="1680"/>
      <c r="F91" s="1680"/>
      <c r="G91" s="1680"/>
      <c r="H91" s="1680"/>
      <c r="I91" s="1680"/>
      <c r="J91" s="1681"/>
      <c r="K91" s="1681"/>
      <c r="L91" s="1682"/>
      <c r="M91" s="1687"/>
      <c r="N91" s="1687"/>
      <c r="O91" s="1687"/>
      <c r="P91" s="1687"/>
      <c r="Q91" s="1687"/>
      <c r="R91" s="1687"/>
      <c r="S91" s="1687"/>
      <c r="T91" s="1687"/>
      <c r="U91" s="1689" t="s">
        <v>8</v>
      </c>
      <c r="V91" s="1687"/>
      <c r="W91" s="1687"/>
      <c r="X91" s="1687"/>
      <c r="Y91" s="1687"/>
      <c r="Z91" s="1687"/>
      <c r="AA91" s="1687"/>
      <c r="AB91" s="1687"/>
      <c r="AC91" s="1687"/>
      <c r="AD91" s="1689" t="s">
        <v>8</v>
      </c>
      <c r="AE91" s="1691" t="str">
        <f>IF($AE$83="","",$AE$83)</f>
        <v/>
      </c>
      <c r="AF91" s="1692"/>
      <c r="AG91" s="1692"/>
      <c r="AH91" s="1692"/>
      <c r="AI91" s="1692"/>
      <c r="AJ91" s="1693"/>
      <c r="AK91" s="1655" t="str">
        <f t="shared" ref="AK91" si="5">IF(V91="","",IF(AE91="1/3",ROUNDDOWN(V91*1/3,0),IF(AE91="1/2",ROUNDDOWN(V91/2,0),"0")))</f>
        <v/>
      </c>
      <c r="AL91" s="1655"/>
      <c r="AM91" s="1655"/>
      <c r="AN91" s="1655"/>
      <c r="AO91" s="1655"/>
      <c r="AP91" s="1655"/>
      <c r="AQ91" s="1655"/>
      <c r="AR91" s="1655"/>
      <c r="AS91" s="1657" t="s">
        <v>8</v>
      </c>
      <c r="AT91" s="189"/>
    </row>
    <row r="92" spans="2:46" s="12" customFormat="1" ht="13.5" customHeight="1">
      <c r="B92" s="1683"/>
      <c r="C92" s="1684"/>
      <c r="D92" s="1684"/>
      <c r="E92" s="1684"/>
      <c r="F92" s="1684"/>
      <c r="G92" s="1684"/>
      <c r="H92" s="1684"/>
      <c r="I92" s="1684"/>
      <c r="J92" s="1685"/>
      <c r="K92" s="1685"/>
      <c r="L92" s="1686"/>
      <c r="M92" s="1688"/>
      <c r="N92" s="1688"/>
      <c r="O92" s="1688"/>
      <c r="P92" s="1688"/>
      <c r="Q92" s="1688"/>
      <c r="R92" s="1688"/>
      <c r="S92" s="1688"/>
      <c r="T92" s="1688"/>
      <c r="U92" s="1690"/>
      <c r="V92" s="1688"/>
      <c r="W92" s="1688"/>
      <c r="X92" s="1688"/>
      <c r="Y92" s="1688"/>
      <c r="Z92" s="1688"/>
      <c r="AA92" s="1688"/>
      <c r="AB92" s="1688"/>
      <c r="AC92" s="1688"/>
      <c r="AD92" s="1690"/>
      <c r="AE92" s="1694"/>
      <c r="AF92" s="1695"/>
      <c r="AG92" s="1695"/>
      <c r="AH92" s="1695"/>
      <c r="AI92" s="1695"/>
      <c r="AJ92" s="1696"/>
      <c r="AK92" s="1656"/>
      <c r="AL92" s="1656"/>
      <c r="AM92" s="1656"/>
      <c r="AN92" s="1656"/>
      <c r="AO92" s="1656"/>
      <c r="AP92" s="1656"/>
      <c r="AQ92" s="1656"/>
      <c r="AR92" s="1656"/>
      <c r="AS92" s="1658"/>
      <c r="AT92" s="189"/>
    </row>
    <row r="93" spans="2:46" s="12" customFormat="1" ht="13.5" customHeight="1">
      <c r="B93" s="1659" t="s">
        <v>473</v>
      </c>
      <c r="C93" s="1660"/>
      <c r="D93" s="1660"/>
      <c r="E93" s="1660"/>
      <c r="F93" s="1660"/>
      <c r="G93" s="1660"/>
      <c r="H93" s="1660"/>
      <c r="I93" s="1660"/>
      <c r="J93" s="1661"/>
      <c r="K93" s="1661"/>
      <c r="L93" s="1662"/>
      <c r="M93" s="1667" t="str">
        <f>IF(M83="","",SUM(M83:T92))</f>
        <v/>
      </c>
      <c r="N93" s="1667"/>
      <c r="O93" s="1667"/>
      <c r="P93" s="1667"/>
      <c r="Q93" s="1667"/>
      <c r="R93" s="1667"/>
      <c r="S93" s="1667"/>
      <c r="T93" s="1667"/>
      <c r="U93" s="1669" t="s">
        <v>8</v>
      </c>
      <c r="V93" s="1667" t="str">
        <f>IF(V83="","",SUM(V83:AC92))</f>
        <v/>
      </c>
      <c r="W93" s="1667"/>
      <c r="X93" s="1667"/>
      <c r="Y93" s="1667"/>
      <c r="Z93" s="1667"/>
      <c r="AA93" s="1667"/>
      <c r="AB93" s="1667"/>
      <c r="AC93" s="1667"/>
      <c r="AD93" s="1669" t="s">
        <v>8</v>
      </c>
      <c r="AE93" s="1671"/>
      <c r="AF93" s="1672"/>
      <c r="AG93" s="1672"/>
      <c r="AH93" s="1672"/>
      <c r="AI93" s="1672"/>
      <c r="AJ93" s="1673"/>
      <c r="AK93" s="1667" t="str">
        <f>IF(AK83="","",SUM(AK83:AR92))</f>
        <v/>
      </c>
      <c r="AL93" s="1667"/>
      <c r="AM93" s="1667"/>
      <c r="AN93" s="1667"/>
      <c r="AO93" s="1667"/>
      <c r="AP93" s="1667"/>
      <c r="AQ93" s="1667"/>
      <c r="AR93" s="1667"/>
      <c r="AS93" s="1677" t="s">
        <v>8</v>
      </c>
      <c r="AT93" s="189"/>
    </row>
    <row r="94" spans="2:46" s="12" customFormat="1" ht="13.5" customHeight="1">
      <c r="B94" s="1663"/>
      <c r="C94" s="1664"/>
      <c r="D94" s="1664"/>
      <c r="E94" s="1664"/>
      <c r="F94" s="1664"/>
      <c r="G94" s="1664"/>
      <c r="H94" s="1664"/>
      <c r="I94" s="1664"/>
      <c r="J94" s="1665"/>
      <c r="K94" s="1665"/>
      <c r="L94" s="1666"/>
      <c r="M94" s="1668"/>
      <c r="N94" s="1668"/>
      <c r="O94" s="1668"/>
      <c r="P94" s="1668"/>
      <c r="Q94" s="1668"/>
      <c r="R94" s="1668"/>
      <c r="S94" s="1668"/>
      <c r="T94" s="1668"/>
      <c r="U94" s="1670"/>
      <c r="V94" s="1668"/>
      <c r="W94" s="1668"/>
      <c r="X94" s="1668"/>
      <c r="Y94" s="1668"/>
      <c r="Z94" s="1668"/>
      <c r="AA94" s="1668"/>
      <c r="AB94" s="1668"/>
      <c r="AC94" s="1668"/>
      <c r="AD94" s="1670"/>
      <c r="AE94" s="1674"/>
      <c r="AF94" s="1675"/>
      <c r="AG94" s="1675"/>
      <c r="AH94" s="1675"/>
      <c r="AI94" s="1675"/>
      <c r="AJ94" s="1676"/>
      <c r="AK94" s="1668"/>
      <c r="AL94" s="1668"/>
      <c r="AM94" s="1668"/>
      <c r="AN94" s="1668"/>
      <c r="AO94" s="1668"/>
      <c r="AP94" s="1668"/>
      <c r="AQ94" s="1668"/>
      <c r="AR94" s="1668"/>
      <c r="AS94" s="1678"/>
      <c r="AT94" s="189"/>
    </row>
    <row r="95" spans="2:46" s="194" customFormat="1" ht="13.5" customHeight="1">
      <c r="B95" s="261" t="s">
        <v>72</v>
      </c>
      <c r="C95" s="261"/>
      <c r="D95" s="261"/>
      <c r="E95" s="261"/>
      <c r="F95" s="261"/>
      <c r="G95" s="261"/>
      <c r="H95" s="261"/>
      <c r="I95" s="261"/>
      <c r="J95" s="287"/>
      <c r="K95" s="287"/>
      <c r="L95" s="287"/>
      <c r="M95" s="287"/>
      <c r="N95" s="287"/>
      <c r="O95" s="287"/>
      <c r="P95" s="287"/>
      <c r="Q95" s="287"/>
      <c r="R95" s="287"/>
      <c r="S95" s="288"/>
      <c r="T95" s="287"/>
      <c r="U95" s="287"/>
      <c r="V95" s="287"/>
      <c r="W95" s="287"/>
      <c r="X95" s="287"/>
      <c r="Y95" s="287"/>
      <c r="Z95" s="287"/>
      <c r="AA95" s="287"/>
      <c r="AB95" s="287"/>
      <c r="AC95" s="288"/>
      <c r="AD95" s="289"/>
      <c r="AE95" s="289"/>
      <c r="AF95" s="289"/>
      <c r="AG95" s="289"/>
      <c r="AH95" s="289"/>
      <c r="AI95" s="289"/>
      <c r="AJ95" s="289"/>
      <c r="AK95" s="287"/>
      <c r="AL95" s="287"/>
      <c r="AM95" s="287"/>
      <c r="AN95" s="287"/>
      <c r="AO95" s="287"/>
      <c r="AP95" s="287"/>
      <c r="AQ95" s="287"/>
      <c r="AR95" s="287"/>
      <c r="AS95" s="288"/>
      <c r="AT95" s="286"/>
    </row>
    <row r="96" spans="2:46" s="101" customFormat="1" ht="13.5" customHeight="1">
      <c r="B96" s="290" t="s">
        <v>73</v>
      </c>
      <c r="C96" s="284"/>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row>
    <row r="97" spans="2:46" s="101" customFormat="1" ht="13.5" customHeight="1">
      <c r="B97" s="284" t="s">
        <v>74</v>
      </c>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row>
    <row r="98" spans="2:46" s="101" customFormat="1" ht="13.5" customHeight="1">
      <c r="B98" s="284" t="s">
        <v>75</v>
      </c>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row>
    <row r="99" spans="2:46" s="101" customFormat="1" ht="13.5" customHeight="1">
      <c r="B99" s="284" t="s">
        <v>472</v>
      </c>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row>
    <row r="100" spans="2:46">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row>
    <row r="101" spans="2:46" s="12" customFormat="1" ht="13.5" customHeight="1">
      <c r="B101" s="291"/>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89"/>
    </row>
    <row r="102" spans="2:46" s="12" customFormat="1" ht="13.5" customHeight="1">
      <c r="B102" s="291"/>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89"/>
    </row>
    <row r="103" spans="2:46">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row>
    <row r="104" spans="2:46">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row>
    <row r="105" spans="2:46">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row>
    <row r="106" spans="2:46">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row>
    <row r="107" spans="2:46">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row>
    <row r="108" spans="2:46">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row>
    <row r="109" spans="2:46">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row>
    <row r="110" spans="2:46">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row>
  </sheetData>
  <mergeCells count="82">
    <mergeCell ref="B4:O4"/>
    <mergeCell ref="AD4:AS4"/>
    <mergeCell ref="B5:C6"/>
    <mergeCell ref="D5:E6"/>
    <mergeCell ref="F5:G6"/>
    <mergeCell ref="H5:I6"/>
    <mergeCell ref="J5:K6"/>
    <mergeCell ref="L5:M6"/>
    <mergeCell ref="N5:O6"/>
    <mergeCell ref="AD5:AG6"/>
    <mergeCell ref="B26:F27"/>
    <mergeCell ref="G26:AS27"/>
    <mergeCell ref="AH5:AK6"/>
    <mergeCell ref="AL5:AO6"/>
    <mergeCell ref="AP5:AS6"/>
    <mergeCell ref="B9:AS9"/>
    <mergeCell ref="B10:AS10"/>
    <mergeCell ref="B16:AS17"/>
    <mergeCell ref="B19:AS19"/>
    <mergeCell ref="B22:F23"/>
    <mergeCell ref="G22:AS23"/>
    <mergeCell ref="B24:F25"/>
    <mergeCell ref="G24:AS25"/>
    <mergeCell ref="B28:F30"/>
    <mergeCell ref="B34:AS55"/>
    <mergeCell ref="B57:AS77"/>
    <mergeCell ref="B81:L82"/>
    <mergeCell ref="M81:U82"/>
    <mergeCell ref="V81:AD82"/>
    <mergeCell ref="AE81:AJ82"/>
    <mergeCell ref="AK81:AS82"/>
    <mergeCell ref="H28:J28"/>
    <mergeCell ref="L28:O28"/>
    <mergeCell ref="G29:AS30"/>
    <mergeCell ref="AK83:AR84"/>
    <mergeCell ref="AS83:AS84"/>
    <mergeCell ref="B85:L86"/>
    <mergeCell ref="M85:T86"/>
    <mergeCell ref="U85:U86"/>
    <mergeCell ref="V85:AC86"/>
    <mergeCell ref="AD85:AD86"/>
    <mergeCell ref="AE85:AJ86"/>
    <mergeCell ref="AK85:AR86"/>
    <mergeCell ref="AS85:AS86"/>
    <mergeCell ref="B83:L84"/>
    <mergeCell ref="M83:T84"/>
    <mergeCell ref="U83:U84"/>
    <mergeCell ref="V83:AC84"/>
    <mergeCell ref="AD83:AD84"/>
    <mergeCell ref="AE83:AJ84"/>
    <mergeCell ref="AK87:AR88"/>
    <mergeCell ref="AS87:AS88"/>
    <mergeCell ref="B89:L90"/>
    <mergeCell ref="M89:T90"/>
    <mergeCell ref="U89:U90"/>
    <mergeCell ref="V89:AC90"/>
    <mergeCell ref="AD89:AD90"/>
    <mergeCell ref="AE89:AJ90"/>
    <mergeCell ref="AK89:AR90"/>
    <mergeCell ref="AS89:AS90"/>
    <mergeCell ref="B87:L88"/>
    <mergeCell ref="M87:T88"/>
    <mergeCell ref="U87:U88"/>
    <mergeCell ref="V87:AC88"/>
    <mergeCell ref="AD87:AD88"/>
    <mergeCell ref="AE87:AJ88"/>
    <mergeCell ref="AK91:AR92"/>
    <mergeCell ref="AS91:AS92"/>
    <mergeCell ref="B93:L94"/>
    <mergeCell ref="M93:T94"/>
    <mergeCell ref="U93:U94"/>
    <mergeCell ref="V93:AC94"/>
    <mergeCell ref="AD93:AD94"/>
    <mergeCell ref="AE93:AJ94"/>
    <mergeCell ref="AK93:AR94"/>
    <mergeCell ref="AS93:AS94"/>
    <mergeCell ref="B91:L92"/>
    <mergeCell ref="M91:T92"/>
    <mergeCell ref="U91:U92"/>
    <mergeCell ref="V91:AC92"/>
    <mergeCell ref="AD91:AD92"/>
    <mergeCell ref="AE91:AJ92"/>
  </mergeCells>
  <phoneticPr fontId="10"/>
  <dataValidations count="1">
    <dataValidation type="list" allowBlank="1" showInputMessage="1" showErrorMessage="1" sqref="AE83:AJ84">
      <formula1>"'1/2,'1/3"</formula1>
    </dataValidation>
  </dataValidations>
  <printOptions horizontalCentered="1"/>
  <pageMargins left="0.51181102362204722" right="0.47244094488188981" top="0.59055118110236227" bottom="0.39370078740157483" header="0.31496062992125984" footer="0.31496062992125984"/>
  <pageSetup paperSize="9" orientation="portrait" r:id="rId1"/>
  <rowBreaks count="1" manualBreakCount="1">
    <brk id="55" min="1" max="44"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H48"/>
  <sheetViews>
    <sheetView showGridLines="0" view="pageBreakPreview" zoomScale="85" zoomScaleNormal="100" zoomScaleSheetLayoutView="85" workbookViewId="0">
      <selection activeCell="B7" sqref="B7:F7"/>
    </sheetView>
  </sheetViews>
  <sheetFormatPr defaultRowHeight="13.5"/>
  <cols>
    <col min="1" max="1" width="16.375" style="462" customWidth="1"/>
    <col min="2" max="2" width="20.625" style="462" customWidth="1"/>
    <col min="3" max="3" width="4.75" style="462" customWidth="1"/>
    <col min="4" max="4" width="9" style="462"/>
    <col min="5" max="5" width="20.625" style="463" customWidth="1"/>
    <col min="6" max="6" width="4.75" style="462" customWidth="1"/>
    <col min="7" max="7" width="9" style="466"/>
    <col min="8" max="16384" width="9" style="462"/>
  </cols>
  <sheetData>
    <row r="1" spans="1:8">
      <c r="A1" s="535" t="s">
        <v>740</v>
      </c>
      <c r="E1" s="1752"/>
      <c r="F1" s="1752"/>
      <c r="G1" s="1752"/>
      <c r="H1" s="464"/>
    </row>
    <row r="4" spans="1:8" ht="23.25" customHeight="1">
      <c r="A4" s="1750" t="s">
        <v>591</v>
      </c>
      <c r="B4" s="1750"/>
      <c r="C4" s="1750"/>
      <c r="D4" s="1750"/>
      <c r="E4" s="1750"/>
      <c r="F4" s="1750"/>
      <c r="G4" s="1750"/>
      <c r="H4" s="465"/>
    </row>
    <row r="5" spans="1:8" ht="13.5" customHeight="1">
      <c r="A5" s="465"/>
      <c r="B5" s="465"/>
      <c r="C5" s="465"/>
      <c r="D5" s="465"/>
      <c r="E5" s="465"/>
      <c r="F5" s="465"/>
      <c r="G5" s="465"/>
      <c r="H5" s="465"/>
    </row>
    <row r="6" spans="1:8" ht="13.5" customHeight="1"/>
    <row r="7" spans="1:8" ht="26.25" customHeight="1">
      <c r="A7" s="473" t="s">
        <v>592</v>
      </c>
      <c r="B7" s="1753"/>
      <c r="C7" s="1754"/>
      <c r="D7" s="1754"/>
      <c r="E7" s="1754"/>
      <c r="F7" s="1755"/>
    </row>
    <row r="8" spans="1:8" ht="13.5" customHeight="1">
      <c r="A8" s="1751"/>
      <c r="B8" s="1751"/>
      <c r="C8" s="1751"/>
      <c r="D8" s="1751"/>
      <c r="E8" s="1751"/>
      <c r="F8" s="1751"/>
      <c r="G8" s="1751"/>
    </row>
    <row r="9" spans="1:8" ht="13.5" customHeight="1">
      <c r="A9" s="467"/>
      <c r="E9" s="468"/>
    </row>
    <row r="10" spans="1:8" ht="16.5" customHeight="1">
      <c r="A10" s="473" t="s">
        <v>593</v>
      </c>
      <c r="E10" s="468"/>
    </row>
    <row r="11" spans="1:8" ht="13.5" customHeight="1">
      <c r="A11" s="467"/>
      <c r="E11" s="468"/>
    </row>
    <row r="12" spans="1:8" ht="19.5" customHeight="1">
      <c r="A12" s="536" t="s">
        <v>594</v>
      </c>
      <c r="B12" s="537"/>
      <c r="C12" s="537"/>
      <c r="D12" s="538"/>
      <c r="E12" s="539"/>
      <c r="F12" s="540" t="s">
        <v>2</v>
      </c>
    </row>
    <row r="13" spans="1:8" ht="19.5" customHeight="1">
      <c r="A13" s="536" t="s">
        <v>595</v>
      </c>
      <c r="B13" s="537"/>
      <c r="C13" s="537"/>
      <c r="D13" s="538"/>
      <c r="E13" s="539"/>
      <c r="F13" s="540" t="s">
        <v>596</v>
      </c>
    </row>
    <row r="14" spans="1:8" ht="19.5" customHeight="1">
      <c r="A14" s="462" t="s">
        <v>597</v>
      </c>
      <c r="E14" s="468"/>
    </row>
    <row r="15" spans="1:8" ht="13.5" customHeight="1">
      <c r="E15" s="468"/>
    </row>
    <row r="16" spans="1:8" ht="13.5" customHeight="1">
      <c r="E16" s="468"/>
    </row>
    <row r="17" spans="1:7" ht="16.5" customHeight="1">
      <c r="A17" s="473" t="s">
        <v>598</v>
      </c>
      <c r="E17" s="468"/>
    </row>
    <row r="18" spans="1:7" ht="13.5" customHeight="1">
      <c r="A18" s="467"/>
      <c r="E18" s="468"/>
    </row>
    <row r="19" spans="1:7" ht="19.5" customHeight="1">
      <c r="A19" s="536" t="s">
        <v>599</v>
      </c>
      <c r="B19" s="537"/>
      <c r="C19" s="537"/>
      <c r="D19" s="538"/>
      <c r="E19" s="539"/>
      <c r="F19" s="540" t="s">
        <v>8</v>
      </c>
      <c r="G19" s="474" t="s">
        <v>103</v>
      </c>
    </row>
    <row r="20" spans="1:7" ht="19.5" customHeight="1">
      <c r="A20" s="536" t="s">
        <v>600</v>
      </c>
      <c r="B20" s="537"/>
      <c r="C20" s="537"/>
      <c r="D20" s="538"/>
      <c r="E20" s="539"/>
      <c r="F20" s="540" t="s">
        <v>8</v>
      </c>
    </row>
    <row r="21" spans="1:7" ht="19.5" customHeight="1">
      <c r="A21" s="536" t="s">
        <v>601</v>
      </c>
      <c r="B21" s="541" t="s">
        <v>602</v>
      </c>
      <c r="C21" s="537"/>
      <c r="D21" s="538"/>
      <c r="E21" s="542" t="str">
        <f>IF(E20="","",ROUND(E20/E19*100,2))</f>
        <v/>
      </c>
      <c r="F21" s="540" t="s">
        <v>278</v>
      </c>
    </row>
    <row r="22" spans="1:7" ht="13.5" customHeight="1">
      <c r="E22" s="469"/>
    </row>
    <row r="23" spans="1:7" ht="13.5" customHeight="1">
      <c r="E23" s="468"/>
    </row>
    <row r="24" spans="1:7" ht="16.5" customHeight="1">
      <c r="A24" s="473" t="s">
        <v>603</v>
      </c>
      <c r="E24" s="468"/>
    </row>
    <row r="25" spans="1:7" ht="13.5" customHeight="1">
      <c r="A25" s="467"/>
      <c r="E25" s="468"/>
    </row>
    <row r="26" spans="1:7" ht="19.5" customHeight="1">
      <c r="A26" s="536" t="s">
        <v>604</v>
      </c>
      <c r="B26" s="537"/>
      <c r="C26" s="537"/>
      <c r="D26" s="538"/>
      <c r="E26" s="539"/>
      <c r="F26" s="540" t="s">
        <v>8</v>
      </c>
      <c r="G26" s="474" t="s">
        <v>104</v>
      </c>
    </row>
    <row r="27" spans="1:7" ht="19.5" customHeight="1">
      <c r="A27" s="536" t="s">
        <v>605</v>
      </c>
      <c r="B27" s="537"/>
      <c r="C27" s="537"/>
      <c r="D27" s="538"/>
      <c r="E27" s="539"/>
      <c r="F27" s="540" t="s">
        <v>8</v>
      </c>
    </row>
    <row r="28" spans="1:7" ht="19.5" customHeight="1">
      <c r="A28" s="536" t="s">
        <v>606</v>
      </c>
      <c r="B28" s="541" t="s">
        <v>607</v>
      </c>
      <c r="C28" s="537"/>
      <c r="D28" s="538"/>
      <c r="E28" s="542" t="str">
        <f>IF(E27="","",ROUND(E27/E26*100,2))</f>
        <v/>
      </c>
      <c r="F28" s="540" t="s">
        <v>278</v>
      </c>
    </row>
    <row r="29" spans="1:7" ht="19.5" customHeight="1">
      <c r="A29" s="462" t="s">
        <v>608</v>
      </c>
      <c r="E29" s="469"/>
    </row>
    <row r="30" spans="1:7" ht="13.5" customHeight="1">
      <c r="E30" s="469"/>
    </row>
    <row r="31" spans="1:7" ht="13.5" customHeight="1"/>
    <row r="32" spans="1:7" ht="16.5" customHeight="1">
      <c r="A32" s="473" t="s">
        <v>609</v>
      </c>
    </row>
    <row r="33" spans="1:8" ht="13.5" customHeight="1">
      <c r="A33" s="467"/>
    </row>
    <row r="34" spans="1:8" ht="19.5" customHeight="1">
      <c r="A34" s="470"/>
      <c r="B34" s="1756" t="s">
        <v>610</v>
      </c>
      <c r="C34" s="1757"/>
      <c r="D34" s="1758"/>
      <c r="E34" s="539" t="str">
        <f>IF(E26="","",E19-E26)</f>
        <v/>
      </c>
      <c r="F34" s="540" t="s">
        <v>8</v>
      </c>
      <c r="G34" s="474" t="s">
        <v>105</v>
      </c>
    </row>
    <row r="35" spans="1:8" s="466" customFormat="1" ht="13.5" customHeight="1">
      <c r="A35" s="470"/>
      <c r="B35" s="470"/>
      <c r="C35" s="470"/>
      <c r="D35" s="470"/>
      <c r="E35" s="471"/>
      <c r="F35" s="472"/>
      <c r="H35" s="462"/>
    </row>
    <row r="36" spans="1:8" s="466" customFormat="1" ht="13.5" customHeight="1">
      <c r="A36" s="462"/>
      <c r="B36" s="462"/>
      <c r="C36" s="462"/>
      <c r="D36" s="462"/>
      <c r="E36" s="462"/>
      <c r="F36" s="462"/>
      <c r="H36" s="462"/>
    </row>
    <row r="37" spans="1:8" s="466" customFormat="1" ht="16.5" customHeight="1">
      <c r="A37" s="473" t="s">
        <v>611</v>
      </c>
      <c r="B37" s="462"/>
      <c r="C37" s="462"/>
      <c r="D37" s="462"/>
      <c r="E37" s="463"/>
      <c r="F37" s="462"/>
      <c r="H37" s="462"/>
    </row>
    <row r="38" spans="1:8" s="466" customFormat="1" ht="16.5" customHeight="1">
      <c r="A38" s="462" t="s">
        <v>626</v>
      </c>
      <c r="B38" s="462"/>
      <c r="C38" s="462"/>
      <c r="D38" s="462"/>
      <c r="E38" s="463"/>
      <c r="F38" s="462"/>
      <c r="H38" s="462"/>
    </row>
    <row r="39" spans="1:8" s="466" customFormat="1" ht="16.5" customHeight="1">
      <c r="A39" s="462"/>
      <c r="B39" s="462"/>
      <c r="C39" s="462"/>
      <c r="D39" s="462"/>
      <c r="E39" s="463"/>
      <c r="F39" s="462"/>
      <c r="H39" s="462"/>
    </row>
    <row r="40" spans="1:8" s="466" customFormat="1" ht="16.5" customHeight="1">
      <c r="A40" s="462"/>
      <c r="B40" s="462"/>
      <c r="C40" s="462"/>
      <c r="D40" s="462"/>
      <c r="E40" s="463"/>
      <c r="F40" s="462"/>
      <c r="H40" s="462"/>
    </row>
    <row r="41" spans="1:8" s="466" customFormat="1" ht="16.5" customHeight="1">
      <c r="A41" s="462"/>
      <c r="B41" s="462"/>
      <c r="C41" s="462"/>
      <c r="D41" s="462"/>
      <c r="E41" s="463"/>
      <c r="F41" s="462"/>
      <c r="H41" s="462"/>
    </row>
    <row r="42" spans="1:8" s="466" customFormat="1" ht="16.5" customHeight="1">
      <c r="A42" s="462"/>
      <c r="B42" s="462"/>
      <c r="C42" s="462"/>
      <c r="D42" s="462" t="s">
        <v>421</v>
      </c>
      <c r="E42" s="463"/>
      <c r="F42" s="462"/>
      <c r="H42" s="462"/>
    </row>
    <row r="43" spans="1:8" s="466" customFormat="1" ht="16.5" customHeight="1">
      <c r="A43" s="462"/>
      <c r="B43" s="462"/>
      <c r="C43" s="462"/>
      <c r="D43" s="462" t="s">
        <v>774</v>
      </c>
      <c r="E43" s="463"/>
      <c r="F43" s="462"/>
      <c r="H43" s="462"/>
    </row>
    <row r="44" spans="1:8">
      <c r="D44" s="462" t="s">
        <v>612</v>
      </c>
    </row>
    <row r="46" spans="1:8" s="466" customFormat="1">
      <c r="A46" s="462"/>
      <c r="B46" s="462"/>
      <c r="C46" s="462"/>
      <c r="F46" s="462"/>
      <c r="H46" s="462"/>
    </row>
    <row r="47" spans="1:8" s="466" customFormat="1">
      <c r="A47" s="462"/>
      <c r="B47" s="462"/>
      <c r="C47" s="462"/>
      <c r="F47" s="462"/>
      <c r="H47" s="462"/>
    </row>
    <row r="48" spans="1:8" s="466" customFormat="1">
      <c r="A48" s="462"/>
      <c r="B48" s="462"/>
      <c r="C48" s="462"/>
      <c r="F48" s="462"/>
      <c r="H48" s="462"/>
    </row>
  </sheetData>
  <mergeCells count="5">
    <mergeCell ref="A4:G4"/>
    <mergeCell ref="A8:G8"/>
    <mergeCell ref="E1:G1"/>
    <mergeCell ref="B7:F7"/>
    <mergeCell ref="B34:D34"/>
  </mergeCells>
  <phoneticPr fontId="10"/>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E33"/>
  <sheetViews>
    <sheetView showGridLines="0" view="pageBreakPreview" zoomScale="85" zoomScaleNormal="100" zoomScaleSheetLayoutView="85" workbookViewId="0">
      <selection activeCell="C4" sqref="C4"/>
    </sheetView>
  </sheetViews>
  <sheetFormatPr defaultRowHeight="13.5"/>
  <cols>
    <col min="1" max="1" width="1.375" style="462" customWidth="1"/>
    <col min="2" max="2" width="15.25" style="462" customWidth="1"/>
    <col min="3" max="3" width="19.125" style="462" customWidth="1"/>
    <col min="4" max="4" width="20" style="462" customWidth="1"/>
    <col min="5" max="5" width="18.875" style="462" customWidth="1"/>
    <col min="6" max="16384" width="9" style="462"/>
  </cols>
  <sheetData>
    <row r="1" spans="2:5">
      <c r="B1" s="462" t="s">
        <v>627</v>
      </c>
      <c r="E1" s="464"/>
    </row>
    <row r="3" spans="2:5">
      <c r="B3" s="462" t="s">
        <v>613</v>
      </c>
      <c r="C3" s="2295" t="str">
        <f>IF(【参考資料２】リース料計算書!B7="","",【参考資料２】リース料計算書!B7)</f>
        <v/>
      </c>
    </row>
    <row r="4" spans="2:5">
      <c r="B4" s="462" t="s">
        <v>614</v>
      </c>
      <c r="C4" s="2294"/>
    </row>
    <row r="5" spans="2:5">
      <c r="B5" s="462" t="s">
        <v>615</v>
      </c>
      <c r="C5" s="2293" t="str">
        <f>IF(【参考資料２】リース料計算書!E13="","",【参考資料２】リース料計算書!E13)</f>
        <v/>
      </c>
      <c r="D5" s="462" t="s">
        <v>616</v>
      </c>
    </row>
    <row r="6" spans="2:5">
      <c r="C6" s="475"/>
    </row>
    <row r="7" spans="2:5">
      <c r="B7" s="462" t="s">
        <v>617</v>
      </c>
      <c r="C7" s="476" t="str">
        <f>IF(【参考資料２】リース料計算書!E19="","",【参考資料２】リース料計算書!E19)</f>
        <v/>
      </c>
      <c r="D7" s="462" t="s">
        <v>8</v>
      </c>
    </row>
    <row r="8" spans="2:5">
      <c r="B8" s="462" t="s">
        <v>618</v>
      </c>
      <c r="C8" s="476"/>
      <c r="D8" s="462" t="s">
        <v>278</v>
      </c>
    </row>
    <row r="9" spans="2:5">
      <c r="B9" s="462" t="s">
        <v>619</v>
      </c>
      <c r="C9" s="476"/>
      <c r="D9" s="462" t="s">
        <v>8</v>
      </c>
    </row>
    <row r="10" spans="2:5">
      <c r="B10" s="462" t="s">
        <v>620</v>
      </c>
      <c r="C10" s="476"/>
      <c r="D10" s="462" t="s">
        <v>8</v>
      </c>
    </row>
    <row r="11" spans="2:5">
      <c r="B11" s="462" t="s">
        <v>621</v>
      </c>
      <c r="C11" s="477"/>
      <c r="D11" s="462" t="s">
        <v>8</v>
      </c>
    </row>
    <row r="13" spans="2:5">
      <c r="B13" s="551" t="s">
        <v>596</v>
      </c>
      <c r="C13" s="551" t="s">
        <v>622</v>
      </c>
      <c r="D13" s="551" t="s">
        <v>623</v>
      </c>
      <c r="E13" s="551" t="s">
        <v>624</v>
      </c>
    </row>
    <row r="14" spans="2:5">
      <c r="B14" s="548">
        <v>1</v>
      </c>
      <c r="C14" s="549"/>
      <c r="D14" s="550"/>
      <c r="E14" s="550"/>
    </row>
    <row r="15" spans="2:5">
      <c r="B15" s="543">
        <v>2</v>
      </c>
      <c r="C15" s="544"/>
      <c r="D15" s="545"/>
      <c r="E15" s="545"/>
    </row>
    <row r="16" spans="2:5">
      <c r="B16" s="543">
        <v>3</v>
      </c>
      <c r="C16" s="544"/>
      <c r="D16" s="545"/>
      <c r="E16" s="545"/>
    </row>
    <row r="17" spans="2:5">
      <c r="B17" s="543">
        <v>4</v>
      </c>
      <c r="C17" s="544"/>
      <c r="D17" s="545"/>
      <c r="E17" s="545"/>
    </row>
    <row r="18" spans="2:5">
      <c r="B18" s="543">
        <v>5</v>
      </c>
      <c r="C18" s="544"/>
      <c r="D18" s="545"/>
      <c r="E18" s="545"/>
    </row>
    <row r="19" spans="2:5">
      <c r="B19" s="543">
        <v>6</v>
      </c>
      <c r="C19" s="544"/>
      <c r="D19" s="545"/>
      <c r="E19" s="545"/>
    </row>
    <row r="20" spans="2:5">
      <c r="B20" s="543">
        <v>7</v>
      </c>
      <c r="C20" s="544"/>
      <c r="D20" s="545"/>
      <c r="E20" s="545"/>
    </row>
    <row r="21" spans="2:5">
      <c r="B21" s="543">
        <v>8</v>
      </c>
      <c r="C21" s="544"/>
      <c r="D21" s="545"/>
      <c r="E21" s="545"/>
    </row>
    <row r="22" spans="2:5">
      <c r="B22" s="543" t="s">
        <v>625</v>
      </c>
      <c r="C22" s="544"/>
      <c r="D22" s="546"/>
      <c r="E22" s="546"/>
    </row>
    <row r="23" spans="2:5">
      <c r="B23" s="543" t="s">
        <v>625</v>
      </c>
      <c r="C23" s="544"/>
      <c r="D23" s="546"/>
      <c r="E23" s="546"/>
    </row>
    <row r="24" spans="2:5">
      <c r="B24" s="543" t="s">
        <v>625</v>
      </c>
      <c r="C24" s="544"/>
      <c r="D24" s="546"/>
      <c r="E24" s="546"/>
    </row>
    <row r="25" spans="2:5">
      <c r="B25" s="543" t="s">
        <v>625</v>
      </c>
      <c r="C25" s="544"/>
      <c r="D25" s="546"/>
      <c r="E25" s="546"/>
    </row>
    <row r="26" spans="2:5">
      <c r="B26" s="543">
        <v>175</v>
      </c>
      <c r="C26" s="544"/>
      <c r="D26" s="547"/>
      <c r="E26" s="545"/>
    </row>
    <row r="27" spans="2:5">
      <c r="B27" s="543">
        <v>176</v>
      </c>
      <c r="C27" s="544"/>
      <c r="D27" s="547"/>
      <c r="E27" s="545"/>
    </row>
    <row r="28" spans="2:5">
      <c r="B28" s="543">
        <v>177</v>
      </c>
      <c r="C28" s="544"/>
      <c r="D28" s="547"/>
      <c r="E28" s="545"/>
    </row>
    <row r="29" spans="2:5">
      <c r="B29" s="543">
        <v>178</v>
      </c>
      <c r="C29" s="544"/>
      <c r="D29" s="547"/>
      <c r="E29" s="545"/>
    </row>
    <row r="30" spans="2:5">
      <c r="B30" s="543">
        <v>179</v>
      </c>
      <c r="C30" s="544"/>
      <c r="D30" s="547"/>
      <c r="E30" s="545"/>
    </row>
    <row r="31" spans="2:5">
      <c r="B31" s="555">
        <v>180</v>
      </c>
      <c r="C31" s="556"/>
      <c r="D31" s="557"/>
      <c r="E31" s="558"/>
    </row>
    <row r="32" spans="2:5">
      <c r="B32" s="552" t="s">
        <v>26</v>
      </c>
      <c r="C32" s="553"/>
      <c r="D32" s="550"/>
      <c r="E32" s="554"/>
    </row>
    <row r="33" spans="4:5">
      <c r="D33" s="621"/>
      <c r="E33" s="621" t="s">
        <v>103</v>
      </c>
    </row>
  </sheetData>
  <phoneticPr fontId="10"/>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E33"/>
  <sheetViews>
    <sheetView showGridLines="0" view="pageBreakPreview" zoomScale="85" zoomScaleNormal="100" zoomScaleSheetLayoutView="85" workbookViewId="0">
      <selection activeCell="C4" sqref="C4"/>
    </sheetView>
  </sheetViews>
  <sheetFormatPr defaultRowHeight="13.5"/>
  <cols>
    <col min="1" max="1" width="1.375" style="462" customWidth="1"/>
    <col min="2" max="2" width="15.25" style="462" customWidth="1"/>
    <col min="3" max="3" width="19.125" style="462" customWidth="1"/>
    <col min="4" max="4" width="20" style="462" customWidth="1"/>
    <col min="5" max="5" width="18.875" style="462" customWidth="1"/>
    <col min="6" max="16384" width="9" style="462"/>
  </cols>
  <sheetData>
    <row r="1" spans="2:5">
      <c r="B1" s="462" t="s">
        <v>628</v>
      </c>
      <c r="E1" s="464"/>
    </row>
    <row r="3" spans="2:5">
      <c r="B3" s="462" t="s">
        <v>613</v>
      </c>
      <c r="C3" s="2294" t="str">
        <f>IF(【参考資料２】リース料計算書!B7="","",【参考資料２】リース料計算書!B7)</f>
        <v/>
      </c>
    </row>
    <row r="4" spans="2:5">
      <c r="B4" s="462" t="s">
        <v>614</v>
      </c>
      <c r="C4" s="2294"/>
    </row>
    <row r="5" spans="2:5">
      <c r="B5" s="462" t="s">
        <v>615</v>
      </c>
      <c r="C5" s="2293" t="str">
        <f>IF(【参考資料２】リース料計算書!E13="","",【参考資料２】リース料計算書!E13)</f>
        <v/>
      </c>
      <c r="D5" s="462" t="s">
        <v>616</v>
      </c>
    </row>
    <row r="6" spans="2:5">
      <c r="C6" s="2294"/>
    </row>
    <row r="7" spans="2:5">
      <c r="B7" s="462" t="s">
        <v>617</v>
      </c>
      <c r="C7" s="476" t="str">
        <f>IF(【参考資料２】リース料計算書!E19="","",【参考資料２】リース料計算書!E19)</f>
        <v/>
      </c>
      <c r="D7" s="462" t="s">
        <v>8</v>
      </c>
    </row>
    <row r="8" spans="2:5">
      <c r="B8" s="462" t="s">
        <v>618</v>
      </c>
      <c r="C8" s="476"/>
      <c r="D8" s="462" t="s">
        <v>278</v>
      </c>
    </row>
    <row r="9" spans="2:5">
      <c r="B9" s="462" t="s">
        <v>619</v>
      </c>
      <c r="C9" s="476"/>
      <c r="D9" s="462" t="s">
        <v>8</v>
      </c>
    </row>
    <row r="10" spans="2:5">
      <c r="B10" s="462" t="s">
        <v>620</v>
      </c>
      <c r="C10" s="476"/>
      <c r="D10" s="462" t="s">
        <v>8</v>
      </c>
    </row>
    <row r="11" spans="2:5">
      <c r="B11" s="462" t="s">
        <v>621</v>
      </c>
      <c r="C11" s="477"/>
      <c r="D11" s="462" t="s">
        <v>8</v>
      </c>
    </row>
    <row r="13" spans="2:5">
      <c r="B13" s="551" t="s">
        <v>596</v>
      </c>
      <c r="C13" s="551" t="s">
        <v>622</v>
      </c>
      <c r="D13" s="551" t="s">
        <v>623</v>
      </c>
      <c r="E13" s="551" t="s">
        <v>624</v>
      </c>
    </row>
    <row r="14" spans="2:5">
      <c r="B14" s="548">
        <v>1</v>
      </c>
      <c r="C14" s="549"/>
      <c r="D14" s="550"/>
      <c r="E14" s="550"/>
    </row>
    <row r="15" spans="2:5">
      <c r="B15" s="543">
        <v>2</v>
      </c>
      <c r="C15" s="544"/>
      <c r="D15" s="545"/>
      <c r="E15" s="545"/>
    </row>
    <row r="16" spans="2:5">
      <c r="B16" s="543">
        <v>3</v>
      </c>
      <c r="C16" s="544"/>
      <c r="D16" s="545"/>
      <c r="E16" s="545"/>
    </row>
    <row r="17" spans="2:5">
      <c r="B17" s="543">
        <v>4</v>
      </c>
      <c r="C17" s="544"/>
      <c r="D17" s="545"/>
      <c r="E17" s="545"/>
    </row>
    <row r="18" spans="2:5">
      <c r="B18" s="543">
        <v>5</v>
      </c>
      <c r="C18" s="544"/>
      <c r="D18" s="545"/>
      <c r="E18" s="545"/>
    </row>
    <row r="19" spans="2:5">
      <c r="B19" s="543">
        <v>6</v>
      </c>
      <c r="C19" s="544"/>
      <c r="D19" s="545"/>
      <c r="E19" s="545"/>
    </row>
    <row r="20" spans="2:5">
      <c r="B20" s="543">
        <v>7</v>
      </c>
      <c r="C20" s="544"/>
      <c r="D20" s="545"/>
      <c r="E20" s="545"/>
    </row>
    <row r="21" spans="2:5">
      <c r="B21" s="543">
        <v>8</v>
      </c>
      <c r="C21" s="544"/>
      <c r="D21" s="545"/>
      <c r="E21" s="545"/>
    </row>
    <row r="22" spans="2:5">
      <c r="B22" s="543" t="s">
        <v>625</v>
      </c>
      <c r="C22" s="544"/>
      <c r="D22" s="546"/>
      <c r="E22" s="546"/>
    </row>
    <row r="23" spans="2:5">
      <c r="B23" s="543" t="s">
        <v>625</v>
      </c>
      <c r="C23" s="544"/>
      <c r="D23" s="546"/>
      <c r="E23" s="546"/>
    </row>
    <row r="24" spans="2:5">
      <c r="B24" s="543" t="s">
        <v>625</v>
      </c>
      <c r="C24" s="544"/>
      <c r="D24" s="546"/>
      <c r="E24" s="546"/>
    </row>
    <row r="25" spans="2:5">
      <c r="B25" s="543" t="s">
        <v>625</v>
      </c>
      <c r="C25" s="544"/>
      <c r="D25" s="546"/>
      <c r="E25" s="546"/>
    </row>
    <row r="26" spans="2:5">
      <c r="B26" s="543">
        <v>175</v>
      </c>
      <c r="C26" s="544"/>
      <c r="D26" s="547"/>
      <c r="E26" s="545"/>
    </row>
    <row r="27" spans="2:5">
      <c r="B27" s="543">
        <v>176</v>
      </c>
      <c r="C27" s="544"/>
      <c r="D27" s="547"/>
      <c r="E27" s="545"/>
    </row>
    <row r="28" spans="2:5">
      <c r="B28" s="543">
        <v>177</v>
      </c>
      <c r="C28" s="544"/>
      <c r="D28" s="547"/>
      <c r="E28" s="545"/>
    </row>
    <row r="29" spans="2:5">
      <c r="B29" s="543">
        <v>178</v>
      </c>
      <c r="C29" s="544"/>
      <c r="D29" s="547"/>
      <c r="E29" s="545"/>
    </row>
    <row r="30" spans="2:5">
      <c r="B30" s="543">
        <v>179</v>
      </c>
      <c r="C30" s="544"/>
      <c r="D30" s="547"/>
      <c r="E30" s="545"/>
    </row>
    <row r="31" spans="2:5">
      <c r="B31" s="555">
        <v>180</v>
      </c>
      <c r="C31" s="556"/>
      <c r="D31" s="557"/>
      <c r="E31" s="558"/>
    </row>
    <row r="32" spans="2:5">
      <c r="B32" s="552" t="s">
        <v>26</v>
      </c>
      <c r="C32" s="553"/>
      <c r="D32" s="550"/>
      <c r="E32" s="554"/>
    </row>
    <row r="33" spans="4:5">
      <c r="D33" s="466"/>
      <c r="E33" s="466" t="s">
        <v>104</v>
      </c>
    </row>
  </sheetData>
  <phoneticPr fontId="10"/>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54"/>
  <sheetViews>
    <sheetView showGridLines="0" view="pageBreakPreview" topLeftCell="A4" zoomScale="85" zoomScaleNormal="100" zoomScaleSheetLayoutView="85" workbookViewId="0">
      <selection activeCell="BB11" sqref="BB11"/>
    </sheetView>
  </sheetViews>
  <sheetFormatPr defaultColWidth="9" defaultRowHeight="13.5"/>
  <cols>
    <col min="1" max="51" width="2" style="135" customWidth="1"/>
    <col min="52" max="16384" width="9" style="135"/>
  </cols>
  <sheetData>
    <row r="1" spans="2:52">
      <c r="B1" s="135" t="s">
        <v>350</v>
      </c>
    </row>
    <row r="3" spans="2:52">
      <c r="AS3" s="6"/>
    </row>
    <row r="4" spans="2:52" s="12" customFormat="1" ht="13.5" customHeight="1">
      <c r="B4" s="622" t="s">
        <v>179</v>
      </c>
      <c r="C4" s="622"/>
      <c r="D4" s="622"/>
      <c r="E4" s="622"/>
      <c r="F4" s="622"/>
      <c r="G4" s="622"/>
      <c r="H4" s="622"/>
      <c r="I4" s="622"/>
      <c r="J4" s="622"/>
      <c r="K4" s="622"/>
      <c r="L4" s="622"/>
      <c r="M4" s="622"/>
      <c r="N4" s="622"/>
      <c r="O4" s="622"/>
      <c r="R4" s="269"/>
      <c r="S4" s="269"/>
      <c r="T4" s="269"/>
      <c r="U4" s="269"/>
      <c r="V4" s="269"/>
      <c r="W4" s="269"/>
      <c r="X4" s="269"/>
      <c r="Y4" s="269"/>
      <c r="Z4" s="269"/>
      <c r="AA4" s="269"/>
      <c r="AB4" s="269"/>
      <c r="AC4" s="269"/>
      <c r="AD4" s="623" t="s">
        <v>37</v>
      </c>
      <c r="AE4" s="623"/>
      <c r="AF4" s="623"/>
      <c r="AG4" s="623"/>
      <c r="AH4" s="623"/>
      <c r="AI4" s="623"/>
      <c r="AJ4" s="623"/>
      <c r="AK4" s="623"/>
      <c r="AL4" s="623"/>
      <c r="AM4" s="623"/>
      <c r="AN4" s="623"/>
      <c r="AO4" s="623"/>
      <c r="AP4" s="623"/>
      <c r="AQ4" s="623"/>
      <c r="AR4" s="623"/>
      <c r="AS4" s="623"/>
    </row>
    <row r="5" spans="2:52" s="12" customFormat="1" ht="13.5" customHeight="1">
      <c r="B5" s="624"/>
      <c r="C5" s="624"/>
      <c r="D5" s="624"/>
      <c r="E5" s="624"/>
      <c r="F5" s="624"/>
      <c r="G5" s="624"/>
      <c r="H5" s="624"/>
      <c r="I5" s="624"/>
      <c r="J5" s="624"/>
      <c r="K5" s="624"/>
      <c r="L5" s="624"/>
      <c r="M5" s="624"/>
      <c r="N5" s="624"/>
      <c r="O5" s="624"/>
      <c r="S5" s="190"/>
      <c r="T5" s="190"/>
      <c r="U5" s="190"/>
      <c r="V5" s="190"/>
      <c r="W5" s="190"/>
      <c r="X5" s="190"/>
      <c r="Y5" s="190"/>
      <c r="Z5" s="190"/>
      <c r="AA5" s="190"/>
      <c r="AB5" s="190"/>
      <c r="AC5" s="190"/>
      <c r="AD5" s="625" t="s">
        <v>348</v>
      </c>
      <c r="AE5" s="626"/>
      <c r="AF5" s="626"/>
      <c r="AG5" s="626"/>
      <c r="AH5" s="629"/>
      <c r="AI5" s="629"/>
      <c r="AJ5" s="630"/>
      <c r="AK5" s="630"/>
      <c r="AL5" s="629"/>
      <c r="AM5" s="629"/>
      <c r="AN5" s="630"/>
      <c r="AO5" s="630"/>
      <c r="AP5" s="629"/>
      <c r="AQ5" s="629"/>
      <c r="AR5" s="630"/>
      <c r="AS5" s="630"/>
    </row>
    <row r="6" spans="2:52" s="12" customFormat="1" ht="13.5" customHeight="1">
      <c r="B6" s="624"/>
      <c r="C6" s="624"/>
      <c r="D6" s="624"/>
      <c r="E6" s="624"/>
      <c r="F6" s="624"/>
      <c r="G6" s="624"/>
      <c r="H6" s="624"/>
      <c r="I6" s="624"/>
      <c r="J6" s="624"/>
      <c r="K6" s="624"/>
      <c r="L6" s="624"/>
      <c r="M6" s="624"/>
      <c r="N6" s="624"/>
      <c r="O6" s="624"/>
      <c r="AD6" s="626"/>
      <c r="AE6" s="626"/>
      <c r="AF6" s="626"/>
      <c r="AG6" s="626"/>
      <c r="AH6" s="629"/>
      <c r="AI6" s="629"/>
      <c r="AJ6" s="630"/>
      <c r="AK6" s="630"/>
      <c r="AL6" s="629"/>
      <c r="AM6" s="629"/>
      <c r="AN6" s="630"/>
      <c r="AO6" s="630"/>
      <c r="AP6" s="629"/>
      <c r="AQ6" s="629"/>
      <c r="AR6" s="630"/>
      <c r="AS6" s="630"/>
    </row>
    <row r="7" spans="2:52" s="12" customFormat="1" ht="13.5" customHeight="1">
      <c r="B7" s="270"/>
      <c r="C7" s="270"/>
      <c r="D7" s="270"/>
      <c r="E7" s="270"/>
      <c r="F7" s="270"/>
      <c r="G7" s="270"/>
      <c r="H7" s="270"/>
      <c r="I7" s="270"/>
      <c r="J7" s="270"/>
      <c r="K7" s="270"/>
      <c r="L7" s="270"/>
      <c r="M7" s="270"/>
      <c r="N7" s="270"/>
      <c r="O7" s="270"/>
      <c r="P7" s="270"/>
      <c r="Q7" s="270"/>
      <c r="AD7" s="270"/>
      <c r="AE7" s="270"/>
      <c r="AF7" s="270"/>
      <c r="AG7" s="270"/>
      <c r="AH7" s="270"/>
      <c r="AI7" s="270"/>
      <c r="AJ7" s="270"/>
      <c r="AK7" s="270"/>
      <c r="AL7" s="270"/>
      <c r="AM7" s="270"/>
      <c r="AN7" s="270"/>
      <c r="AO7" s="270"/>
      <c r="AP7" s="270"/>
      <c r="AQ7" s="270"/>
      <c r="AR7" s="270"/>
      <c r="AS7" s="270"/>
    </row>
    <row r="8" spans="2:52" s="12" customFormat="1" ht="13.5" customHeight="1">
      <c r="B8" s="270"/>
      <c r="C8" s="270"/>
      <c r="D8" s="270"/>
      <c r="E8" s="270"/>
      <c r="F8" s="270"/>
      <c r="G8" s="270"/>
      <c r="H8" s="270"/>
      <c r="I8" s="270"/>
      <c r="J8" s="270"/>
      <c r="K8" s="270"/>
      <c r="L8" s="270"/>
      <c r="M8" s="270"/>
      <c r="N8" s="270"/>
      <c r="O8" s="270"/>
      <c r="P8" s="270"/>
      <c r="Q8" s="270"/>
      <c r="AD8" s="270"/>
      <c r="AE8" s="270"/>
      <c r="AF8" s="270"/>
      <c r="AG8" s="270"/>
      <c r="AH8" s="270"/>
      <c r="AI8" s="270"/>
      <c r="AJ8" s="270"/>
      <c r="AK8" s="270"/>
      <c r="AL8" s="270"/>
      <c r="AM8" s="270"/>
      <c r="AN8" s="270"/>
      <c r="AO8" s="270"/>
      <c r="AP8" s="270"/>
      <c r="AQ8" s="270"/>
      <c r="AR8" s="270"/>
      <c r="AS8" s="270"/>
    </row>
    <row r="9" spans="2:52" s="281" customFormat="1" ht="18" customHeight="1">
      <c r="B9" s="631" t="s">
        <v>444</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282"/>
      <c r="AU9" s="282"/>
      <c r="AV9" s="282"/>
      <c r="AW9" s="282"/>
      <c r="AX9" s="282"/>
      <c r="AY9" s="282"/>
      <c r="AZ9" s="282"/>
    </row>
    <row r="10" spans="2:52" ht="18" customHeight="1">
      <c r="B10" s="689" t="s">
        <v>76</v>
      </c>
      <c r="C10" s="689"/>
      <c r="D10" s="68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row>
    <row r="11" spans="2:52" s="12" customFormat="1" ht="13.5" customHeight="1"/>
    <row r="12" spans="2:52" s="12" customFormat="1" ht="13.5" customHeight="1">
      <c r="B12" s="12" t="s">
        <v>34</v>
      </c>
    </row>
    <row r="13" spans="2:52" s="12" customFormat="1" ht="13.5" customHeight="1">
      <c r="B13" s="12" t="s">
        <v>17</v>
      </c>
    </row>
    <row r="14" spans="2:52" s="12" customFormat="1" ht="13.5" customHeight="1"/>
    <row r="15" spans="2:52" s="12" customFormat="1" ht="13.5" customHeight="1"/>
    <row r="16" spans="2:52" s="12" customFormat="1" ht="13.5" customHeight="1">
      <c r="B16" s="633" t="s">
        <v>501</v>
      </c>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3"/>
      <c r="AR16" s="633"/>
    </row>
    <row r="17" spans="2:45" s="12" customFormat="1" ht="13.5" customHeight="1">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row>
    <row r="18" spans="2:45" s="12" customFormat="1" ht="13.5" customHeight="1"/>
    <row r="19" spans="2:45" s="12" customFormat="1" ht="13.5" customHeight="1">
      <c r="B19" s="634" t="s">
        <v>29</v>
      </c>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row>
    <row r="21" spans="2:45" s="12" customFormat="1">
      <c r="B21" s="135" t="s">
        <v>40</v>
      </c>
      <c r="E21" s="135"/>
    </row>
    <row r="22" spans="2:45" s="12" customFormat="1" ht="13.5" customHeight="1">
      <c r="B22" s="627" t="s">
        <v>35</v>
      </c>
      <c r="C22" s="627"/>
      <c r="D22" s="627"/>
      <c r="E22" s="627"/>
      <c r="F22" s="627"/>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row>
    <row r="23" spans="2:45" s="12" customFormat="1" ht="13.5" customHeight="1">
      <c r="B23" s="627"/>
      <c r="C23" s="627"/>
      <c r="D23" s="627"/>
      <c r="E23" s="627"/>
      <c r="F23" s="627"/>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row>
    <row r="24" spans="2:45" s="12" customFormat="1" ht="13.5" customHeight="1">
      <c r="B24" s="627" t="s">
        <v>31</v>
      </c>
      <c r="C24" s="627"/>
      <c r="D24" s="627"/>
      <c r="E24" s="627"/>
      <c r="F24" s="627"/>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row>
    <row r="25" spans="2:45" s="12" customFormat="1" ht="13.5" customHeight="1">
      <c r="B25" s="627"/>
      <c r="C25" s="627"/>
      <c r="D25" s="627"/>
      <c r="E25" s="627"/>
      <c r="F25" s="627"/>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8"/>
      <c r="AN25" s="628"/>
      <c r="AO25" s="628"/>
      <c r="AP25" s="628"/>
      <c r="AQ25" s="628"/>
      <c r="AR25" s="628"/>
      <c r="AS25" s="628"/>
    </row>
    <row r="26" spans="2:45" s="12" customFormat="1" ht="13.5" customHeight="1">
      <c r="B26" s="627" t="s">
        <v>293</v>
      </c>
      <c r="C26" s="627"/>
      <c r="D26" s="627"/>
      <c r="E26" s="627"/>
      <c r="F26" s="627"/>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28"/>
    </row>
    <row r="27" spans="2:45" s="12" customFormat="1" ht="13.5" customHeight="1">
      <c r="B27" s="627"/>
      <c r="C27" s="627"/>
      <c r="D27" s="627"/>
      <c r="E27" s="627"/>
      <c r="F27" s="627"/>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row>
    <row r="28" spans="2:45" s="12" customFormat="1" ht="13.5" customHeight="1">
      <c r="B28" s="636" t="s">
        <v>36</v>
      </c>
      <c r="C28" s="636"/>
      <c r="D28" s="636"/>
      <c r="E28" s="636"/>
      <c r="F28" s="636"/>
      <c r="G28" s="312" t="s">
        <v>496</v>
      </c>
      <c r="H28" s="647"/>
      <c r="I28" s="647"/>
      <c r="J28" s="647"/>
      <c r="K28" s="313" t="s">
        <v>453</v>
      </c>
      <c r="L28" s="647"/>
      <c r="M28" s="647"/>
      <c r="N28" s="647"/>
      <c r="O28" s="647"/>
      <c r="P28" s="313" t="s">
        <v>497</v>
      </c>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4"/>
    </row>
    <row r="29" spans="2:45" s="12" customFormat="1" ht="13.5" customHeight="1">
      <c r="B29" s="636"/>
      <c r="C29" s="636"/>
      <c r="D29" s="636"/>
      <c r="E29" s="636"/>
      <c r="F29" s="636"/>
      <c r="G29" s="648"/>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50"/>
    </row>
    <row r="30" spans="2:45" s="12" customFormat="1" ht="13.5" customHeight="1">
      <c r="B30" s="636"/>
      <c r="C30" s="636"/>
      <c r="D30" s="636"/>
      <c r="E30" s="636"/>
      <c r="F30" s="636"/>
      <c r="G30" s="651"/>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3"/>
    </row>
    <row r="31" spans="2:45" s="101" customFormat="1" ht="13.5" customHeight="1">
      <c r="B31" s="192"/>
      <c r="C31" s="359"/>
      <c r="D31" s="359"/>
      <c r="E31" s="359"/>
      <c r="F31" s="359"/>
      <c r="G31" s="359"/>
      <c r="H31" s="359"/>
      <c r="I31" s="359"/>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row>
    <row r="33" spans="2:45">
      <c r="B33" s="135" t="s">
        <v>77</v>
      </c>
    </row>
    <row r="34" spans="2:45">
      <c r="B34" s="668"/>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1"/>
      <c r="AP34" s="691"/>
      <c r="AQ34" s="691"/>
      <c r="AR34" s="691"/>
      <c r="AS34" s="692"/>
    </row>
    <row r="35" spans="2:45">
      <c r="B35" s="693"/>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5"/>
    </row>
    <row r="36" spans="2:45">
      <c r="B36" s="693"/>
      <c r="C36" s="694"/>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5"/>
    </row>
    <row r="37" spans="2:45">
      <c r="B37" s="693"/>
      <c r="C37" s="694"/>
      <c r="D37" s="694"/>
      <c r="E37" s="694"/>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94"/>
      <c r="AR37" s="694"/>
      <c r="AS37" s="695"/>
    </row>
    <row r="38" spans="2:45">
      <c r="B38" s="693"/>
      <c r="C38" s="694"/>
      <c r="D38" s="694"/>
      <c r="E38" s="694"/>
      <c r="F38" s="694"/>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5"/>
    </row>
    <row r="39" spans="2:45">
      <c r="B39" s="693"/>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5"/>
    </row>
    <row r="40" spans="2:45">
      <c r="B40" s="693"/>
      <c r="C40" s="694"/>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5"/>
    </row>
    <row r="41" spans="2:45">
      <c r="B41" s="693"/>
      <c r="C41" s="694"/>
      <c r="D41" s="694"/>
      <c r="E41" s="694"/>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5"/>
    </row>
    <row r="42" spans="2:45">
      <c r="B42" s="693"/>
      <c r="C42" s="694"/>
      <c r="D42" s="694"/>
      <c r="E42" s="694"/>
      <c r="F42" s="694"/>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5"/>
    </row>
    <row r="43" spans="2:45">
      <c r="B43" s="693"/>
      <c r="C43" s="694"/>
      <c r="D43" s="694"/>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5"/>
    </row>
    <row r="44" spans="2:45">
      <c r="B44" s="693"/>
      <c r="C44" s="694"/>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4"/>
      <c r="AP44" s="694"/>
      <c r="AQ44" s="694"/>
      <c r="AR44" s="694"/>
      <c r="AS44" s="695"/>
    </row>
    <row r="45" spans="2:45">
      <c r="B45" s="693"/>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4"/>
      <c r="AP45" s="694"/>
      <c r="AQ45" s="694"/>
      <c r="AR45" s="694"/>
      <c r="AS45" s="695"/>
    </row>
    <row r="46" spans="2:45">
      <c r="B46" s="693"/>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4"/>
      <c r="AP46" s="694"/>
      <c r="AQ46" s="694"/>
      <c r="AR46" s="694"/>
      <c r="AS46" s="695"/>
    </row>
    <row r="47" spans="2:45">
      <c r="B47" s="693"/>
      <c r="C47" s="694"/>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4"/>
      <c r="AP47" s="694"/>
      <c r="AQ47" s="694"/>
      <c r="AR47" s="694"/>
      <c r="AS47" s="695"/>
    </row>
    <row r="48" spans="2:45">
      <c r="B48" s="693"/>
      <c r="C48" s="694"/>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4"/>
      <c r="AP48" s="694"/>
      <c r="AQ48" s="694"/>
      <c r="AR48" s="694"/>
      <c r="AS48" s="695"/>
    </row>
    <row r="49" spans="2:45">
      <c r="B49" s="693"/>
      <c r="C49" s="694"/>
      <c r="D49" s="694"/>
      <c r="E49" s="694"/>
      <c r="F49" s="694"/>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4"/>
      <c r="AP49" s="694"/>
      <c r="AQ49" s="694"/>
      <c r="AR49" s="694"/>
      <c r="AS49" s="695"/>
    </row>
    <row r="50" spans="2:45">
      <c r="B50" s="693"/>
      <c r="C50" s="694"/>
      <c r="D50" s="694"/>
      <c r="E50" s="694"/>
      <c r="F50" s="694"/>
      <c r="G50" s="694"/>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4"/>
      <c r="AP50" s="694"/>
      <c r="AQ50" s="694"/>
      <c r="AR50" s="694"/>
      <c r="AS50" s="695"/>
    </row>
    <row r="51" spans="2:45">
      <c r="B51" s="693"/>
      <c r="C51" s="694"/>
      <c r="D51" s="694"/>
      <c r="E51" s="694"/>
      <c r="F51" s="694"/>
      <c r="G51" s="694"/>
      <c r="H51" s="694"/>
      <c r="I51" s="694"/>
      <c r="J51" s="694"/>
      <c r="K51" s="694"/>
      <c r="L51" s="694"/>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94"/>
      <c r="AM51" s="694"/>
      <c r="AN51" s="694"/>
      <c r="AO51" s="694"/>
      <c r="AP51" s="694"/>
      <c r="AQ51" s="694"/>
      <c r="AR51" s="694"/>
      <c r="AS51" s="695"/>
    </row>
    <row r="52" spans="2:45">
      <c r="B52" s="693"/>
      <c r="C52" s="694"/>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4"/>
      <c r="AP52" s="694"/>
      <c r="AQ52" s="694"/>
      <c r="AR52" s="694"/>
      <c r="AS52" s="695"/>
    </row>
    <row r="53" spans="2:45">
      <c r="B53" s="693"/>
      <c r="C53" s="694"/>
      <c r="D53" s="694"/>
      <c r="E53" s="694"/>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4"/>
      <c r="AN53" s="694"/>
      <c r="AO53" s="694"/>
      <c r="AP53" s="694"/>
      <c r="AQ53" s="694"/>
      <c r="AR53" s="694"/>
      <c r="AS53" s="695"/>
    </row>
    <row r="54" spans="2:45">
      <c r="B54" s="696"/>
      <c r="C54" s="697"/>
      <c r="D54" s="697"/>
      <c r="E54" s="697"/>
      <c r="F54" s="697"/>
      <c r="G54" s="697"/>
      <c r="H54" s="697"/>
      <c r="I54" s="697"/>
      <c r="J54" s="697"/>
      <c r="K54" s="697"/>
      <c r="L54" s="697"/>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7"/>
      <c r="AP54" s="697"/>
      <c r="AQ54" s="697"/>
      <c r="AR54" s="697"/>
      <c r="AS54" s="698"/>
    </row>
  </sheetData>
  <mergeCells count="28">
    <mergeCell ref="B34:AS54"/>
    <mergeCell ref="H28:J28"/>
    <mergeCell ref="L28:O28"/>
    <mergeCell ref="G29:AS30"/>
    <mergeCell ref="B24:F25"/>
    <mergeCell ref="G24:AS25"/>
    <mergeCell ref="B26:F27"/>
    <mergeCell ref="G26:AS27"/>
    <mergeCell ref="B28:F30"/>
    <mergeCell ref="B9:AS9"/>
    <mergeCell ref="B10:AS10"/>
    <mergeCell ref="B16:AR17"/>
    <mergeCell ref="B19:AS19"/>
    <mergeCell ref="B22:F23"/>
    <mergeCell ref="G22:AS23"/>
    <mergeCell ref="B4:O4"/>
    <mergeCell ref="AD4:AS4"/>
    <mergeCell ref="B5:C6"/>
    <mergeCell ref="D5:E6"/>
    <mergeCell ref="F5:G6"/>
    <mergeCell ref="H5:I6"/>
    <mergeCell ref="J5:K6"/>
    <mergeCell ref="L5:M6"/>
    <mergeCell ref="N5:O6"/>
    <mergeCell ref="AD5:AG6"/>
    <mergeCell ref="AH5:AK6"/>
    <mergeCell ref="AL5:AO6"/>
    <mergeCell ref="AP5:AS6"/>
  </mergeCells>
  <phoneticPr fontId="10"/>
  <printOptions horizontalCentered="1"/>
  <pageMargins left="0.51181102362204722" right="0.47244094488188981" top="0.59055118110236227" bottom="0.39370078740157483" header="0.31496062992125984" footer="0.31496062992125984"/>
  <pageSetup paperSize="9" firstPageNumber="9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E64"/>
  <sheetViews>
    <sheetView view="pageBreakPreview" zoomScale="85" zoomScaleNormal="100" zoomScaleSheetLayoutView="85" workbookViewId="0">
      <selection activeCell="D3" sqref="D3"/>
    </sheetView>
  </sheetViews>
  <sheetFormatPr defaultRowHeight="13.5"/>
  <cols>
    <col min="1" max="1" width="2" style="15" customWidth="1"/>
    <col min="2" max="2" width="4.375" style="15" customWidth="1"/>
    <col min="3" max="3" width="83.5" style="15" customWidth="1"/>
    <col min="4" max="4" width="5.125" style="15" customWidth="1"/>
    <col min="5" max="45" width="9" style="15"/>
    <col min="46" max="46" width="2.625" style="15" customWidth="1"/>
    <col min="47" max="247" width="9" style="15"/>
    <col min="248" max="248" width="6.25" style="15" customWidth="1"/>
    <col min="249" max="249" width="77.625" style="15" bestFit="1" customWidth="1"/>
    <col min="250" max="250" width="5.25" style="15" customWidth="1"/>
    <col min="251" max="503" width="9" style="15"/>
    <col min="504" max="504" width="6.25" style="15" customWidth="1"/>
    <col min="505" max="505" width="77.625" style="15" bestFit="1" customWidth="1"/>
    <col min="506" max="506" width="5.25" style="15" customWidth="1"/>
    <col min="507" max="759" width="9" style="15"/>
    <col min="760" max="760" width="6.25" style="15" customWidth="1"/>
    <col min="761" max="761" width="77.625" style="15" bestFit="1" customWidth="1"/>
    <col min="762" max="762" width="5.25" style="15" customWidth="1"/>
    <col min="763" max="1015" width="9" style="15"/>
    <col min="1016" max="1016" width="6.25" style="15" customWidth="1"/>
    <col min="1017" max="1017" width="77.625" style="15" bestFit="1" customWidth="1"/>
    <col min="1018" max="1018" width="5.25" style="15" customWidth="1"/>
    <col min="1019" max="1271" width="9" style="15"/>
    <col min="1272" max="1272" width="6.25" style="15" customWidth="1"/>
    <col min="1273" max="1273" width="77.625" style="15" bestFit="1" customWidth="1"/>
    <col min="1274" max="1274" width="5.25" style="15" customWidth="1"/>
    <col min="1275" max="1527" width="9" style="15"/>
    <col min="1528" max="1528" width="6.25" style="15" customWidth="1"/>
    <col min="1529" max="1529" width="77.625" style="15" bestFit="1" customWidth="1"/>
    <col min="1530" max="1530" width="5.25" style="15" customWidth="1"/>
    <col min="1531" max="1783" width="9" style="15"/>
    <col min="1784" max="1784" width="6.25" style="15" customWidth="1"/>
    <col min="1785" max="1785" width="77.625" style="15" bestFit="1" customWidth="1"/>
    <col min="1786" max="1786" width="5.25" style="15" customWidth="1"/>
    <col min="1787" max="2039" width="9" style="15"/>
    <col min="2040" max="2040" width="6.25" style="15" customWidth="1"/>
    <col min="2041" max="2041" width="77.625" style="15" bestFit="1" customWidth="1"/>
    <col min="2042" max="2042" width="5.25" style="15" customWidth="1"/>
    <col min="2043" max="2295" width="9" style="15"/>
    <col min="2296" max="2296" width="6.25" style="15" customWidth="1"/>
    <col min="2297" max="2297" width="77.625" style="15" bestFit="1" customWidth="1"/>
    <col min="2298" max="2298" width="5.25" style="15" customWidth="1"/>
    <col min="2299" max="2551" width="9" style="15"/>
    <col min="2552" max="2552" width="6.25" style="15" customWidth="1"/>
    <col min="2553" max="2553" width="77.625" style="15" bestFit="1" customWidth="1"/>
    <col min="2554" max="2554" width="5.25" style="15" customWidth="1"/>
    <col min="2555" max="2807" width="9" style="15"/>
    <col min="2808" max="2808" width="6.25" style="15" customWidth="1"/>
    <col min="2809" max="2809" width="77.625" style="15" bestFit="1" customWidth="1"/>
    <col min="2810" max="2810" width="5.25" style="15" customWidth="1"/>
    <col min="2811" max="3063" width="9" style="15"/>
    <col min="3064" max="3064" width="6.25" style="15" customWidth="1"/>
    <col min="3065" max="3065" width="77.625" style="15" bestFit="1" customWidth="1"/>
    <col min="3066" max="3066" width="5.25" style="15" customWidth="1"/>
    <col min="3067" max="3319" width="9" style="15"/>
    <col min="3320" max="3320" width="6.25" style="15" customWidth="1"/>
    <col min="3321" max="3321" width="77.625" style="15" bestFit="1" customWidth="1"/>
    <col min="3322" max="3322" width="5.25" style="15" customWidth="1"/>
    <col min="3323" max="3575" width="9" style="15"/>
    <col min="3576" max="3576" width="6.25" style="15" customWidth="1"/>
    <col min="3577" max="3577" width="77.625" style="15" bestFit="1" customWidth="1"/>
    <col min="3578" max="3578" width="5.25" style="15" customWidth="1"/>
    <col min="3579" max="3831" width="9" style="15"/>
    <col min="3832" max="3832" width="6.25" style="15" customWidth="1"/>
    <col min="3833" max="3833" width="77.625" style="15" bestFit="1" customWidth="1"/>
    <col min="3834" max="3834" width="5.25" style="15" customWidth="1"/>
    <col min="3835" max="4087" width="9" style="15"/>
    <col min="4088" max="4088" width="6.25" style="15" customWidth="1"/>
    <col min="4089" max="4089" width="77.625" style="15" bestFit="1" customWidth="1"/>
    <col min="4090" max="4090" width="5.25" style="15" customWidth="1"/>
    <col min="4091" max="4343" width="9" style="15"/>
    <col min="4344" max="4344" width="6.25" style="15" customWidth="1"/>
    <col min="4345" max="4345" width="77.625" style="15" bestFit="1" customWidth="1"/>
    <col min="4346" max="4346" width="5.25" style="15" customWidth="1"/>
    <col min="4347" max="4599" width="9" style="15"/>
    <col min="4600" max="4600" width="6.25" style="15" customWidth="1"/>
    <col min="4601" max="4601" width="77.625" style="15" bestFit="1" customWidth="1"/>
    <col min="4602" max="4602" width="5.25" style="15" customWidth="1"/>
    <col min="4603" max="4855" width="9" style="15"/>
    <col min="4856" max="4856" width="6.25" style="15" customWidth="1"/>
    <col min="4857" max="4857" width="77.625" style="15" bestFit="1" customWidth="1"/>
    <col min="4858" max="4858" width="5.25" style="15" customWidth="1"/>
    <col min="4859" max="5111" width="9" style="15"/>
    <col min="5112" max="5112" width="6.25" style="15" customWidth="1"/>
    <col min="5113" max="5113" width="77.625" style="15" bestFit="1" customWidth="1"/>
    <col min="5114" max="5114" width="5.25" style="15" customWidth="1"/>
    <col min="5115" max="5367" width="9" style="15"/>
    <col min="5368" max="5368" width="6.25" style="15" customWidth="1"/>
    <col min="5369" max="5369" width="77.625" style="15" bestFit="1" customWidth="1"/>
    <col min="5370" max="5370" width="5.25" style="15" customWidth="1"/>
    <col min="5371" max="5623" width="9" style="15"/>
    <col min="5624" max="5624" width="6.25" style="15" customWidth="1"/>
    <col min="5625" max="5625" width="77.625" style="15" bestFit="1" customWidth="1"/>
    <col min="5626" max="5626" width="5.25" style="15" customWidth="1"/>
    <col min="5627" max="5879" width="9" style="15"/>
    <col min="5880" max="5880" width="6.25" style="15" customWidth="1"/>
    <col min="5881" max="5881" width="77.625" style="15" bestFit="1" customWidth="1"/>
    <col min="5882" max="5882" width="5.25" style="15" customWidth="1"/>
    <col min="5883" max="6135" width="9" style="15"/>
    <col min="6136" max="6136" width="6.25" style="15" customWidth="1"/>
    <col min="6137" max="6137" width="77.625" style="15" bestFit="1" customWidth="1"/>
    <col min="6138" max="6138" width="5.25" style="15" customWidth="1"/>
    <col min="6139" max="6391" width="9" style="15"/>
    <col min="6392" max="6392" width="6.25" style="15" customWidth="1"/>
    <col min="6393" max="6393" width="77.625" style="15" bestFit="1" customWidth="1"/>
    <col min="6394" max="6394" width="5.25" style="15" customWidth="1"/>
    <col min="6395" max="6647" width="9" style="15"/>
    <col min="6648" max="6648" width="6.25" style="15" customWidth="1"/>
    <col min="6649" max="6649" width="77.625" style="15" bestFit="1" customWidth="1"/>
    <col min="6650" max="6650" width="5.25" style="15" customWidth="1"/>
    <col min="6651" max="6903" width="9" style="15"/>
    <col min="6904" max="6904" width="6.25" style="15" customWidth="1"/>
    <col min="6905" max="6905" width="77.625" style="15" bestFit="1" customWidth="1"/>
    <col min="6906" max="6906" width="5.25" style="15" customWidth="1"/>
    <col min="6907" max="7159" width="9" style="15"/>
    <col min="7160" max="7160" width="6.25" style="15" customWidth="1"/>
    <col min="7161" max="7161" width="77.625" style="15" bestFit="1" customWidth="1"/>
    <col min="7162" max="7162" width="5.25" style="15" customWidth="1"/>
    <col min="7163" max="7415" width="9" style="15"/>
    <col min="7416" max="7416" width="6.25" style="15" customWidth="1"/>
    <col min="7417" max="7417" width="77.625" style="15" bestFit="1" customWidth="1"/>
    <col min="7418" max="7418" width="5.25" style="15" customWidth="1"/>
    <col min="7419" max="7671" width="9" style="15"/>
    <col min="7672" max="7672" width="6.25" style="15" customWidth="1"/>
    <col min="7673" max="7673" width="77.625" style="15" bestFit="1" customWidth="1"/>
    <col min="7674" max="7674" width="5.25" style="15" customWidth="1"/>
    <col min="7675" max="7927" width="9" style="15"/>
    <col min="7928" max="7928" width="6.25" style="15" customWidth="1"/>
    <col min="7929" max="7929" width="77.625" style="15" bestFit="1" customWidth="1"/>
    <col min="7930" max="7930" width="5.25" style="15" customWidth="1"/>
    <col min="7931" max="8183" width="9" style="15"/>
    <col min="8184" max="8184" width="6.25" style="15" customWidth="1"/>
    <col min="8185" max="8185" width="77.625" style="15" bestFit="1" customWidth="1"/>
    <col min="8186" max="8186" width="5.25" style="15" customWidth="1"/>
    <col min="8187" max="8439" width="9" style="15"/>
    <col min="8440" max="8440" width="6.25" style="15" customWidth="1"/>
    <col min="8441" max="8441" width="77.625" style="15" bestFit="1" customWidth="1"/>
    <col min="8442" max="8442" width="5.25" style="15" customWidth="1"/>
    <col min="8443" max="8695" width="9" style="15"/>
    <col min="8696" max="8696" width="6.25" style="15" customWidth="1"/>
    <col min="8697" max="8697" width="77.625" style="15" bestFit="1" customWidth="1"/>
    <col min="8698" max="8698" width="5.25" style="15" customWidth="1"/>
    <col min="8699" max="8951" width="9" style="15"/>
    <col min="8952" max="8952" width="6.25" style="15" customWidth="1"/>
    <col min="8953" max="8953" width="77.625" style="15" bestFit="1" customWidth="1"/>
    <col min="8954" max="8954" width="5.25" style="15" customWidth="1"/>
    <col min="8955" max="9207" width="9" style="15"/>
    <col min="9208" max="9208" width="6.25" style="15" customWidth="1"/>
    <col min="9209" max="9209" width="77.625" style="15" bestFit="1" customWidth="1"/>
    <col min="9210" max="9210" width="5.25" style="15" customWidth="1"/>
    <col min="9211" max="9463" width="9" style="15"/>
    <col min="9464" max="9464" width="6.25" style="15" customWidth="1"/>
    <col min="9465" max="9465" width="77.625" style="15" bestFit="1" customWidth="1"/>
    <col min="9466" max="9466" width="5.25" style="15" customWidth="1"/>
    <col min="9467" max="9719" width="9" style="15"/>
    <col min="9720" max="9720" width="6.25" style="15" customWidth="1"/>
    <col min="9721" max="9721" width="77.625" style="15" bestFit="1" customWidth="1"/>
    <col min="9722" max="9722" width="5.25" style="15" customWidth="1"/>
    <col min="9723" max="9975" width="9" style="15"/>
    <col min="9976" max="9976" width="6.25" style="15" customWidth="1"/>
    <col min="9977" max="9977" width="77.625" style="15" bestFit="1" customWidth="1"/>
    <col min="9978" max="9978" width="5.25" style="15" customWidth="1"/>
    <col min="9979" max="10231" width="9" style="15"/>
    <col min="10232" max="10232" width="6.25" style="15" customWidth="1"/>
    <col min="10233" max="10233" width="77.625" style="15" bestFit="1" customWidth="1"/>
    <col min="10234" max="10234" width="5.25" style="15" customWidth="1"/>
    <col min="10235" max="10487" width="9" style="15"/>
    <col min="10488" max="10488" width="6.25" style="15" customWidth="1"/>
    <col min="10489" max="10489" width="77.625" style="15" bestFit="1" customWidth="1"/>
    <col min="10490" max="10490" width="5.25" style="15" customWidth="1"/>
    <col min="10491" max="10743" width="9" style="15"/>
    <col min="10744" max="10744" width="6.25" style="15" customWidth="1"/>
    <col min="10745" max="10745" width="77.625" style="15" bestFit="1" customWidth="1"/>
    <col min="10746" max="10746" width="5.25" style="15" customWidth="1"/>
    <col min="10747" max="10999" width="9" style="15"/>
    <col min="11000" max="11000" width="6.25" style="15" customWidth="1"/>
    <col min="11001" max="11001" width="77.625" style="15" bestFit="1" customWidth="1"/>
    <col min="11002" max="11002" width="5.25" style="15" customWidth="1"/>
    <col min="11003" max="11255" width="9" style="15"/>
    <col min="11256" max="11256" width="6.25" style="15" customWidth="1"/>
    <col min="11257" max="11257" width="77.625" style="15" bestFit="1" customWidth="1"/>
    <col min="11258" max="11258" width="5.25" style="15" customWidth="1"/>
    <col min="11259" max="11511" width="9" style="15"/>
    <col min="11512" max="11512" width="6.25" style="15" customWidth="1"/>
    <col min="11513" max="11513" width="77.625" style="15" bestFit="1" customWidth="1"/>
    <col min="11514" max="11514" width="5.25" style="15" customWidth="1"/>
    <col min="11515" max="11767" width="9" style="15"/>
    <col min="11768" max="11768" width="6.25" style="15" customWidth="1"/>
    <col min="11769" max="11769" width="77.625" style="15" bestFit="1" customWidth="1"/>
    <col min="11770" max="11770" width="5.25" style="15" customWidth="1"/>
    <col min="11771" max="12023" width="9" style="15"/>
    <col min="12024" max="12024" width="6.25" style="15" customWidth="1"/>
    <col min="12025" max="12025" width="77.625" style="15" bestFit="1" customWidth="1"/>
    <col min="12026" max="12026" width="5.25" style="15" customWidth="1"/>
    <col min="12027" max="12279" width="9" style="15"/>
    <col min="12280" max="12280" width="6.25" style="15" customWidth="1"/>
    <col min="12281" max="12281" width="77.625" style="15" bestFit="1" customWidth="1"/>
    <col min="12282" max="12282" width="5.25" style="15" customWidth="1"/>
    <col min="12283" max="12535" width="9" style="15"/>
    <col min="12536" max="12536" width="6.25" style="15" customWidth="1"/>
    <col min="12537" max="12537" width="77.625" style="15" bestFit="1" customWidth="1"/>
    <col min="12538" max="12538" width="5.25" style="15" customWidth="1"/>
    <col min="12539" max="12791" width="9" style="15"/>
    <col min="12792" max="12792" width="6.25" style="15" customWidth="1"/>
    <col min="12793" max="12793" width="77.625" style="15" bestFit="1" customWidth="1"/>
    <col min="12794" max="12794" width="5.25" style="15" customWidth="1"/>
    <col min="12795" max="13047" width="9" style="15"/>
    <col min="13048" max="13048" width="6.25" style="15" customWidth="1"/>
    <col min="13049" max="13049" width="77.625" style="15" bestFit="1" customWidth="1"/>
    <col min="13050" max="13050" width="5.25" style="15" customWidth="1"/>
    <col min="13051" max="13303" width="9" style="15"/>
    <col min="13304" max="13304" width="6.25" style="15" customWidth="1"/>
    <col min="13305" max="13305" width="77.625" style="15" bestFit="1" customWidth="1"/>
    <col min="13306" max="13306" width="5.25" style="15" customWidth="1"/>
    <col min="13307" max="13559" width="9" style="15"/>
    <col min="13560" max="13560" width="6.25" style="15" customWidth="1"/>
    <col min="13561" max="13561" width="77.625" style="15" bestFit="1" customWidth="1"/>
    <col min="13562" max="13562" width="5.25" style="15" customWidth="1"/>
    <col min="13563" max="13815" width="9" style="15"/>
    <col min="13816" max="13816" width="6.25" style="15" customWidth="1"/>
    <col min="13817" max="13817" width="77.625" style="15" bestFit="1" customWidth="1"/>
    <col min="13818" max="13818" width="5.25" style="15" customWidth="1"/>
    <col min="13819" max="14071" width="9" style="15"/>
    <col min="14072" max="14072" width="6.25" style="15" customWidth="1"/>
    <col min="14073" max="14073" width="77.625" style="15" bestFit="1" customWidth="1"/>
    <col min="14074" max="14074" width="5.25" style="15" customWidth="1"/>
    <col min="14075" max="14327" width="9" style="15"/>
    <col min="14328" max="14328" width="6.25" style="15" customWidth="1"/>
    <col min="14329" max="14329" width="77.625" style="15" bestFit="1" customWidth="1"/>
    <col min="14330" max="14330" width="5.25" style="15" customWidth="1"/>
    <col min="14331" max="14583" width="9" style="15"/>
    <col min="14584" max="14584" width="6.25" style="15" customWidth="1"/>
    <col min="14585" max="14585" width="77.625" style="15" bestFit="1" customWidth="1"/>
    <col min="14586" max="14586" width="5.25" style="15" customWidth="1"/>
    <col min="14587" max="14839" width="9" style="15"/>
    <col min="14840" max="14840" width="6.25" style="15" customWidth="1"/>
    <col min="14841" max="14841" width="77.625" style="15" bestFit="1" customWidth="1"/>
    <col min="14842" max="14842" width="5.25" style="15" customWidth="1"/>
    <col min="14843" max="15095" width="9" style="15"/>
    <col min="15096" max="15096" width="6.25" style="15" customWidth="1"/>
    <col min="15097" max="15097" width="77.625" style="15" bestFit="1" customWidth="1"/>
    <col min="15098" max="15098" width="5.25" style="15" customWidth="1"/>
    <col min="15099" max="15351" width="9" style="15"/>
    <col min="15352" max="15352" width="6.25" style="15" customWidth="1"/>
    <col min="15353" max="15353" width="77.625" style="15" bestFit="1" customWidth="1"/>
    <col min="15354" max="15354" width="5.25" style="15" customWidth="1"/>
    <col min="15355" max="15607" width="9" style="15"/>
    <col min="15608" max="15608" width="6.25" style="15" customWidth="1"/>
    <col min="15609" max="15609" width="77.625" style="15" bestFit="1" customWidth="1"/>
    <col min="15610" max="15610" width="5.25" style="15" customWidth="1"/>
    <col min="15611" max="15863" width="9" style="15"/>
    <col min="15864" max="15864" width="6.25" style="15" customWidth="1"/>
    <col min="15865" max="15865" width="77.625" style="15" bestFit="1" customWidth="1"/>
    <col min="15866" max="15866" width="5.25" style="15" customWidth="1"/>
    <col min="15867" max="16119" width="9" style="15"/>
    <col min="16120" max="16120" width="6.25" style="15" customWidth="1"/>
    <col min="16121" max="16121" width="77.625" style="15" bestFit="1" customWidth="1"/>
    <col min="16122" max="16122" width="5.25" style="15" customWidth="1"/>
    <col min="16123" max="16384" width="9" style="15"/>
  </cols>
  <sheetData>
    <row r="1" spans="2:4" ht="19.5" customHeight="1">
      <c r="C1" s="561" t="s">
        <v>102</v>
      </c>
    </row>
    <row r="2" spans="2:4" ht="15" customHeight="1">
      <c r="B2" s="16"/>
      <c r="C2" s="560" t="s">
        <v>22</v>
      </c>
      <c r="D2" s="559" t="s">
        <v>23</v>
      </c>
    </row>
    <row r="3" spans="2:4" ht="15" customHeight="1">
      <c r="B3" s="17"/>
      <c r="C3" s="18" t="s">
        <v>368</v>
      </c>
      <c r="D3" s="2302"/>
    </row>
    <row r="4" spans="2:4" ht="15" customHeight="1">
      <c r="B4" s="19"/>
      <c r="C4" s="28" t="s">
        <v>741</v>
      </c>
      <c r="D4" s="2303"/>
    </row>
    <row r="5" spans="2:4">
      <c r="B5" s="19"/>
      <c r="C5" s="28" t="s">
        <v>742</v>
      </c>
      <c r="D5" s="2304"/>
    </row>
    <row r="6" spans="2:4">
      <c r="B6" s="19"/>
      <c r="C6" s="28" t="s">
        <v>376</v>
      </c>
      <c r="D6" s="2304"/>
    </row>
    <row r="7" spans="2:4" ht="30" customHeight="1">
      <c r="B7" s="19"/>
      <c r="C7" s="20" t="s">
        <v>574</v>
      </c>
      <c r="D7" s="2305"/>
    </row>
    <row r="8" spans="2:4" ht="15" customHeight="1">
      <c r="B8" s="22" t="s">
        <v>103</v>
      </c>
      <c r="C8" s="23" t="s">
        <v>743</v>
      </c>
      <c r="D8" s="2306"/>
    </row>
    <row r="9" spans="2:4" ht="15" customHeight="1">
      <c r="B9" s="17" t="s">
        <v>104</v>
      </c>
      <c r="C9" s="102" t="s">
        <v>744</v>
      </c>
      <c r="D9" s="2307"/>
    </row>
    <row r="10" spans="2:4" ht="15" customHeight="1">
      <c r="B10" s="19"/>
      <c r="C10" s="163" t="s">
        <v>410</v>
      </c>
      <c r="D10" s="2305"/>
    </row>
    <row r="11" spans="2:4" ht="15" customHeight="1">
      <c r="B11" s="19"/>
      <c r="C11" s="163" t="s">
        <v>409</v>
      </c>
      <c r="D11" s="2305"/>
    </row>
    <row r="12" spans="2:4" ht="15" customHeight="1">
      <c r="B12" s="19"/>
      <c r="C12" s="162" t="s">
        <v>408</v>
      </c>
      <c r="D12" s="2303"/>
    </row>
    <row r="13" spans="2:4" ht="15" customHeight="1">
      <c r="B13" s="17" t="s">
        <v>105</v>
      </c>
      <c r="C13" s="24" t="s">
        <v>745</v>
      </c>
      <c r="D13" s="2302"/>
    </row>
    <row r="14" spans="2:4" ht="15" customHeight="1">
      <c r="B14" s="21"/>
      <c r="C14" s="25" t="s">
        <v>355</v>
      </c>
      <c r="D14" s="2308"/>
    </row>
    <row r="15" spans="2:4" ht="15" customHeight="1">
      <c r="B15" s="22" t="s">
        <v>106</v>
      </c>
      <c r="C15" s="23" t="s">
        <v>415</v>
      </c>
      <c r="D15" s="2306"/>
    </row>
    <row r="16" spans="2:4" ht="15" customHeight="1">
      <c r="B16" s="26" t="s">
        <v>107</v>
      </c>
      <c r="C16" s="24" t="s">
        <v>108</v>
      </c>
      <c r="D16" s="2309"/>
    </row>
    <row r="17" spans="2:5" ht="15" customHeight="1">
      <c r="B17" s="27" t="s">
        <v>109</v>
      </c>
      <c r="C17" s="28" t="s">
        <v>377</v>
      </c>
      <c r="D17" s="2310"/>
      <c r="E17" s="29"/>
    </row>
    <row r="18" spans="2:5" ht="17.25" customHeight="1">
      <c r="B18" s="19"/>
      <c r="C18" s="33" t="s">
        <v>373</v>
      </c>
      <c r="D18" s="2311"/>
    </row>
    <row r="19" spans="2:5" ht="33.75" customHeight="1">
      <c r="B19" s="19"/>
      <c r="C19" s="31" t="s">
        <v>369</v>
      </c>
      <c r="D19" s="2311"/>
    </row>
    <row r="20" spans="2:5" ht="41.25" customHeight="1">
      <c r="B20" s="32"/>
      <c r="C20" s="33" t="s">
        <v>195</v>
      </c>
      <c r="D20" s="2312"/>
    </row>
    <row r="21" spans="2:5" ht="15" customHeight="1">
      <c r="B21" s="27" t="s">
        <v>110</v>
      </c>
      <c r="C21" s="34" t="s">
        <v>391</v>
      </c>
      <c r="D21" s="2310"/>
    </row>
    <row r="22" spans="2:5" ht="24">
      <c r="B22" s="19"/>
      <c r="C22" s="33" t="s">
        <v>747</v>
      </c>
      <c r="D22" s="2312"/>
    </row>
    <row r="23" spans="2:5" ht="49.5" customHeight="1">
      <c r="B23" s="32"/>
      <c r="C23" s="33" t="s">
        <v>374</v>
      </c>
      <c r="D23" s="2312"/>
    </row>
    <row r="24" spans="2:5" ht="15" customHeight="1">
      <c r="B24" s="27" t="s">
        <v>111</v>
      </c>
      <c r="C24" s="33" t="s">
        <v>112</v>
      </c>
      <c r="D24" s="2310"/>
    </row>
    <row r="25" spans="2:5" ht="30" customHeight="1">
      <c r="B25" s="19"/>
      <c r="C25" s="33" t="s">
        <v>372</v>
      </c>
      <c r="D25" s="2312"/>
    </row>
    <row r="26" spans="2:5" ht="15" customHeight="1">
      <c r="B26" s="32"/>
      <c r="C26" s="30" t="s">
        <v>746</v>
      </c>
      <c r="D26" s="2312"/>
    </row>
    <row r="27" spans="2:5" ht="15" customHeight="1">
      <c r="B27" s="27" t="s">
        <v>113</v>
      </c>
      <c r="C27" s="30" t="s">
        <v>114</v>
      </c>
      <c r="D27" s="2310"/>
    </row>
    <row r="28" spans="2:5" ht="14.25" customHeight="1">
      <c r="B28" s="19"/>
      <c r="C28" s="33" t="s">
        <v>196</v>
      </c>
      <c r="D28" s="2312"/>
    </row>
    <row r="29" spans="2:5" ht="14.25" customHeight="1">
      <c r="B29" s="19"/>
      <c r="C29" s="30" t="s">
        <v>402</v>
      </c>
      <c r="D29" s="2312"/>
    </row>
    <row r="30" spans="2:5" ht="15" customHeight="1">
      <c r="B30" s="32"/>
      <c r="C30" s="30" t="s">
        <v>115</v>
      </c>
      <c r="D30" s="2312"/>
    </row>
    <row r="31" spans="2:5" ht="15" customHeight="1">
      <c r="B31" s="27" t="s">
        <v>116</v>
      </c>
      <c r="C31" s="30" t="s">
        <v>117</v>
      </c>
      <c r="D31" s="2310"/>
    </row>
    <row r="32" spans="2:5" ht="15" customHeight="1">
      <c r="B32" s="35"/>
      <c r="C32" s="36" t="s">
        <v>118</v>
      </c>
      <c r="D32" s="2312"/>
    </row>
    <row r="33" spans="2:5" ht="15" customHeight="1">
      <c r="B33" s="32"/>
      <c r="C33" s="36" t="s">
        <v>378</v>
      </c>
      <c r="D33" s="2312"/>
    </row>
    <row r="34" spans="2:5" s="39" customFormat="1" ht="15" customHeight="1">
      <c r="B34" s="37" t="s">
        <v>119</v>
      </c>
      <c r="C34" s="38" t="s">
        <v>370</v>
      </c>
      <c r="D34" s="2312"/>
    </row>
    <row r="35" spans="2:5" s="39" customFormat="1" ht="15" customHeight="1">
      <c r="B35" s="27" t="s">
        <v>120</v>
      </c>
      <c r="C35" s="40" t="s">
        <v>371</v>
      </c>
      <c r="D35" s="2311"/>
    </row>
    <row r="36" spans="2:5" s="39" customFormat="1" ht="15" customHeight="1">
      <c r="B36" s="27" t="s">
        <v>121</v>
      </c>
      <c r="C36" s="41" t="s">
        <v>122</v>
      </c>
      <c r="D36" s="2311"/>
    </row>
    <row r="37" spans="2:5" s="39" customFormat="1" ht="15" customHeight="1">
      <c r="B37" s="37" t="s">
        <v>197</v>
      </c>
      <c r="C37" s="38" t="s">
        <v>375</v>
      </c>
      <c r="D37" s="2312"/>
    </row>
    <row r="38" spans="2:5" s="39" customFormat="1" ht="15" customHeight="1">
      <c r="B38" s="35" t="s">
        <v>198</v>
      </c>
      <c r="C38" s="50" t="s">
        <v>392</v>
      </c>
      <c r="D38" s="2305"/>
    </row>
    <row r="39" spans="2:5" s="39" customFormat="1" ht="15" customHeight="1">
      <c r="B39" s="42"/>
      <c r="C39" s="43" t="s">
        <v>123</v>
      </c>
      <c r="D39" s="2313"/>
    </row>
    <row r="40" spans="2:5" s="39" customFormat="1" ht="15" customHeight="1">
      <c r="B40" s="35" t="s">
        <v>132</v>
      </c>
      <c r="C40" s="44" t="s">
        <v>403</v>
      </c>
      <c r="D40" s="2303"/>
    </row>
    <row r="41" spans="2:5" s="39" customFormat="1" ht="15" customHeight="1">
      <c r="B41" s="32"/>
      <c r="C41" s="38" t="s">
        <v>124</v>
      </c>
      <c r="D41" s="2312"/>
    </row>
    <row r="42" spans="2:5" s="39" customFormat="1" ht="15" customHeight="1">
      <c r="B42" s="27" t="s">
        <v>356</v>
      </c>
      <c r="C42" s="55" t="s">
        <v>404</v>
      </c>
      <c r="D42" s="2312"/>
    </row>
    <row r="43" spans="2:5" s="39" customFormat="1" ht="15" customHeight="1">
      <c r="B43" s="45"/>
      <c r="C43" s="44" t="s">
        <v>125</v>
      </c>
      <c r="D43" s="2312"/>
    </row>
    <row r="44" spans="2:5" s="39" customFormat="1" ht="15" customHeight="1">
      <c r="B44" s="45" t="s">
        <v>366</v>
      </c>
      <c r="C44" s="44" t="s">
        <v>405</v>
      </c>
      <c r="D44" s="2303"/>
      <c r="E44" s="44"/>
    </row>
    <row r="45" spans="2:5" s="39" customFormat="1" ht="15" customHeight="1">
      <c r="B45" s="46" t="s">
        <v>367</v>
      </c>
      <c r="C45" s="47" t="s">
        <v>406</v>
      </c>
      <c r="D45" s="2308"/>
    </row>
    <row r="46" spans="2:5" s="39" customFormat="1">
      <c r="B46" s="48" t="s">
        <v>24</v>
      </c>
      <c r="C46" s="49"/>
    </row>
    <row r="47" spans="2:5" s="39" customFormat="1">
      <c r="B47" s="48"/>
      <c r="C47" s="49"/>
    </row>
    <row r="48" spans="2:5" s="39" customFormat="1">
      <c r="B48" s="48"/>
      <c r="C48" s="49"/>
    </row>
    <row r="49" spans="2:4" s="39" customFormat="1">
      <c r="B49" s="48"/>
      <c r="C49" s="49"/>
    </row>
    <row r="50" spans="2:4" s="39" customFormat="1">
      <c r="B50" s="48"/>
      <c r="C50" s="49"/>
    </row>
    <row r="51" spans="2:4" s="39" customFormat="1">
      <c r="B51" s="1759"/>
      <c r="C51" s="1759"/>
      <c r="D51" s="1759"/>
    </row>
    <row r="52" spans="2:4" s="39" customFormat="1">
      <c r="C52" s="49"/>
    </row>
    <row r="53" spans="2:4" s="39" customFormat="1">
      <c r="C53" s="49"/>
    </row>
    <row r="54" spans="2:4" s="39" customFormat="1">
      <c r="C54" s="49"/>
    </row>
    <row r="55" spans="2:4" s="39" customFormat="1">
      <c r="C55" s="49"/>
    </row>
    <row r="56" spans="2:4" s="39" customFormat="1">
      <c r="C56" s="49"/>
    </row>
    <row r="57" spans="2:4" s="39" customFormat="1">
      <c r="C57" s="49"/>
    </row>
    <row r="58" spans="2:4" s="39" customFormat="1">
      <c r="C58" s="49"/>
    </row>
    <row r="59" spans="2:4" s="39" customFormat="1">
      <c r="C59" s="49"/>
    </row>
    <row r="60" spans="2:4" s="39" customFormat="1" ht="1.5" customHeight="1">
      <c r="C60" s="49"/>
    </row>
    <row r="61" spans="2:4" s="39" customFormat="1">
      <c r="C61" s="49"/>
    </row>
    <row r="62" spans="2:4" s="39" customFormat="1">
      <c r="C62" s="49"/>
    </row>
    <row r="63" spans="2:4" s="39" customFormat="1">
      <c r="C63" s="49"/>
    </row>
    <row r="64" spans="2:4" s="39" customFormat="1">
      <c r="C64" s="49"/>
    </row>
  </sheetData>
  <mergeCells count="1">
    <mergeCell ref="B51:D51"/>
  </mergeCells>
  <phoneticPr fontId="10"/>
  <dataValidations count="1">
    <dataValidation type="list" allowBlank="1" showInputMessage="1" showErrorMessage="1" sqref="D3:D45">
      <formula1>"✓,－"</formula1>
    </dataValidation>
  </dataValidations>
  <printOptions horizontalCentered="1"/>
  <pageMargins left="0.70866141732283472" right="0.70866141732283472" top="0.74803149606299213" bottom="0.74803149606299213" header="0.31496062992125984" footer="0.31496062992125984"/>
  <pageSetup paperSize="9" scale="95" firstPageNumber="38"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58"/>
  <sheetViews>
    <sheetView showGridLines="0" showWhiteSpace="0" view="pageBreakPreview" zoomScale="85" zoomScaleNormal="100" zoomScaleSheetLayoutView="85" zoomScalePageLayoutView="115" workbookViewId="0">
      <selection activeCell="B5" sqref="B5:C6"/>
    </sheetView>
  </sheetViews>
  <sheetFormatPr defaultColWidth="9" defaultRowHeight="13.5"/>
  <cols>
    <col min="1" max="52" width="2" style="135" customWidth="1"/>
    <col min="53" max="16384" width="9" style="135"/>
  </cols>
  <sheetData>
    <row r="1" spans="2:52">
      <c r="B1" s="135" t="s">
        <v>342</v>
      </c>
    </row>
    <row r="3" spans="2:52">
      <c r="AS3" s="6"/>
    </row>
    <row r="4" spans="2:52" s="136" customFormat="1" ht="13.5" customHeight="1">
      <c r="B4" s="700" t="s">
        <v>179</v>
      </c>
      <c r="C4" s="700"/>
      <c r="D4" s="700"/>
      <c r="E4" s="700"/>
      <c r="F4" s="700"/>
      <c r="G4" s="700"/>
      <c r="H4" s="700"/>
      <c r="I4" s="700"/>
      <c r="J4" s="700"/>
      <c r="K4" s="700"/>
      <c r="L4" s="700"/>
      <c r="M4" s="700"/>
      <c r="N4" s="700"/>
      <c r="O4" s="700"/>
      <c r="P4" s="139"/>
      <c r="Q4" s="139"/>
      <c r="R4" s="260"/>
      <c r="S4" s="260"/>
      <c r="T4" s="260"/>
      <c r="U4" s="260"/>
      <c r="V4" s="260"/>
      <c r="W4" s="254"/>
      <c r="X4" s="254"/>
      <c r="Y4" s="254"/>
      <c r="Z4" s="254"/>
      <c r="AA4" s="254"/>
      <c r="AB4" s="254"/>
      <c r="AC4" s="254"/>
      <c r="AD4" s="623" t="s">
        <v>47</v>
      </c>
      <c r="AE4" s="623"/>
      <c r="AF4" s="623"/>
      <c r="AG4" s="623"/>
      <c r="AH4" s="623"/>
      <c r="AI4" s="623"/>
      <c r="AJ4" s="623"/>
      <c r="AK4" s="623"/>
      <c r="AL4" s="623"/>
      <c r="AM4" s="623"/>
      <c r="AN4" s="623"/>
      <c r="AO4" s="623"/>
      <c r="AP4" s="623"/>
      <c r="AQ4" s="623"/>
      <c r="AR4" s="623"/>
      <c r="AS4" s="623"/>
    </row>
    <row r="5" spans="2:52" s="136" customFormat="1" ht="13.5" customHeight="1">
      <c r="B5" s="702"/>
      <c r="C5" s="702"/>
      <c r="D5" s="702"/>
      <c r="E5" s="702"/>
      <c r="F5" s="702"/>
      <c r="G5" s="702"/>
      <c r="H5" s="702"/>
      <c r="I5" s="702"/>
      <c r="J5" s="702"/>
      <c r="K5" s="702"/>
      <c r="L5" s="702"/>
      <c r="M5" s="702"/>
      <c r="N5" s="702"/>
      <c r="O5" s="702"/>
      <c r="P5" s="139"/>
      <c r="Q5" s="139"/>
      <c r="R5" s="139"/>
      <c r="S5" s="260"/>
      <c r="T5" s="260"/>
      <c r="U5" s="260"/>
      <c r="V5" s="260"/>
      <c r="W5" s="277"/>
      <c r="X5" s="277"/>
      <c r="Y5" s="277"/>
      <c r="Z5" s="277"/>
      <c r="AA5" s="277"/>
      <c r="AB5" s="277"/>
      <c r="AC5" s="277"/>
      <c r="AD5" s="625" t="s">
        <v>348</v>
      </c>
      <c r="AE5" s="626"/>
      <c r="AF5" s="626"/>
      <c r="AG5" s="626"/>
      <c r="AH5" s="629"/>
      <c r="AI5" s="629"/>
      <c r="AJ5" s="630"/>
      <c r="AK5" s="630"/>
      <c r="AL5" s="629"/>
      <c r="AM5" s="629"/>
      <c r="AN5" s="630"/>
      <c r="AO5" s="630"/>
      <c r="AP5" s="629"/>
      <c r="AQ5" s="629"/>
      <c r="AR5" s="630"/>
      <c r="AS5" s="630"/>
    </row>
    <row r="6" spans="2:52" s="136" customFormat="1" ht="13.5" customHeight="1">
      <c r="B6" s="702"/>
      <c r="C6" s="702"/>
      <c r="D6" s="702"/>
      <c r="E6" s="702"/>
      <c r="F6" s="702"/>
      <c r="G6" s="702"/>
      <c r="H6" s="702"/>
      <c r="I6" s="702"/>
      <c r="J6" s="702"/>
      <c r="K6" s="702"/>
      <c r="L6" s="702"/>
      <c r="M6" s="702"/>
      <c r="N6" s="702"/>
      <c r="O6" s="702"/>
      <c r="P6" s="139"/>
      <c r="Q6" s="139"/>
      <c r="R6" s="139"/>
      <c r="S6" s="139"/>
      <c r="T6" s="139"/>
      <c r="U6" s="139"/>
      <c r="V6" s="139"/>
      <c r="AD6" s="626"/>
      <c r="AE6" s="626"/>
      <c r="AF6" s="626"/>
      <c r="AG6" s="626"/>
      <c r="AH6" s="629"/>
      <c r="AI6" s="629"/>
      <c r="AJ6" s="630"/>
      <c r="AK6" s="630"/>
      <c r="AL6" s="629"/>
      <c r="AM6" s="629"/>
      <c r="AN6" s="630"/>
      <c r="AO6" s="630"/>
      <c r="AP6" s="629"/>
      <c r="AQ6" s="629"/>
      <c r="AR6" s="630"/>
      <c r="AS6" s="630"/>
    </row>
    <row r="7" spans="2:52" s="136" customFormat="1" ht="13.5" customHeight="1">
      <c r="B7" s="105"/>
      <c r="C7" s="105"/>
      <c r="D7" s="105"/>
      <c r="E7" s="105"/>
      <c r="F7" s="105"/>
      <c r="G7" s="105"/>
      <c r="H7" s="105"/>
      <c r="I7" s="105"/>
      <c r="J7" s="105"/>
      <c r="K7" s="105"/>
      <c r="L7" s="105"/>
      <c r="M7" s="105"/>
      <c r="N7" s="105"/>
      <c r="O7" s="105"/>
      <c r="P7" s="105"/>
      <c r="Q7" s="105"/>
      <c r="AD7" s="105"/>
      <c r="AE7" s="105"/>
      <c r="AF7" s="105"/>
      <c r="AG7" s="105"/>
      <c r="AH7" s="105"/>
      <c r="AI7" s="105"/>
      <c r="AJ7" s="105"/>
      <c r="AK7" s="105"/>
      <c r="AL7" s="105"/>
      <c r="AM7" s="105"/>
      <c r="AN7" s="105"/>
      <c r="AO7" s="105"/>
      <c r="AP7" s="105"/>
      <c r="AQ7" s="105"/>
      <c r="AR7" s="105"/>
      <c r="AS7" s="105"/>
    </row>
    <row r="8" spans="2:52" s="136" customFormat="1" ht="13.5" customHeight="1">
      <c r="B8" s="105"/>
      <c r="C8" s="105"/>
      <c r="D8" s="105"/>
      <c r="E8" s="105"/>
      <c r="F8" s="105"/>
      <c r="G8" s="105"/>
      <c r="H8" s="105"/>
      <c r="I8" s="105"/>
      <c r="J8" s="105"/>
      <c r="K8" s="105"/>
      <c r="L8" s="105"/>
      <c r="M8" s="105"/>
      <c r="N8" s="105"/>
      <c r="O8" s="105"/>
      <c r="P8" s="105"/>
      <c r="Q8" s="105"/>
      <c r="AD8" s="105"/>
      <c r="AE8" s="105"/>
      <c r="AF8" s="105"/>
      <c r="AG8" s="105"/>
      <c r="AH8" s="105"/>
      <c r="AI8" s="105"/>
      <c r="AJ8" s="105"/>
      <c r="AK8" s="105"/>
      <c r="AL8" s="105"/>
      <c r="AM8" s="105"/>
      <c r="AN8" s="105"/>
      <c r="AO8" s="105"/>
      <c r="AP8" s="105"/>
      <c r="AQ8" s="105"/>
      <c r="AR8" s="105"/>
      <c r="AS8" s="105"/>
    </row>
    <row r="9" spans="2:52" s="136" customFormat="1" ht="17.25" customHeight="1">
      <c r="B9" s="632" t="s">
        <v>444</v>
      </c>
      <c r="C9" s="632"/>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278"/>
      <c r="AU9" s="278"/>
      <c r="AV9" s="278"/>
      <c r="AW9" s="278"/>
      <c r="AX9" s="278"/>
      <c r="AY9" s="278"/>
      <c r="AZ9" s="278"/>
    </row>
    <row r="10" spans="2:52" s="136" customFormat="1" ht="17.25" customHeight="1">
      <c r="B10" s="632" t="s">
        <v>468</v>
      </c>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row>
    <row r="11" spans="2:52" s="136" customFormat="1" ht="13.5" customHeight="1"/>
    <row r="12" spans="2:52" s="136" customFormat="1" ht="13.5" customHeight="1">
      <c r="B12" s="136" t="s">
        <v>34</v>
      </c>
    </row>
    <row r="13" spans="2:52" s="136" customFormat="1" ht="13.5" customHeight="1">
      <c r="B13" s="136" t="s">
        <v>17</v>
      </c>
    </row>
    <row r="14" spans="2:52" s="136" customFormat="1" ht="13.5" customHeight="1"/>
    <row r="15" spans="2:52" s="136" customFormat="1" ht="13.5" customHeight="1"/>
    <row r="16" spans="2:52" s="136" customFormat="1" ht="13.5" customHeight="1">
      <c r="B16" s="633" t="s">
        <v>469</v>
      </c>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3"/>
      <c r="AR16" s="633"/>
    </row>
    <row r="17" spans="2:46" s="136" customFormat="1" ht="13.5" customHeight="1">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row>
    <row r="18" spans="2:46" s="136" customFormat="1" ht="13.5" customHeight="1"/>
    <row r="19" spans="2:46" s="136" customFormat="1" ht="13.5" customHeight="1">
      <c r="B19" s="742" t="s">
        <v>29</v>
      </c>
      <c r="C19" s="742"/>
      <c r="D19" s="742"/>
      <c r="E19" s="742"/>
      <c r="F19" s="742"/>
      <c r="G19" s="742"/>
      <c r="H19" s="742"/>
      <c r="I19" s="742"/>
      <c r="J19" s="742"/>
      <c r="K19" s="742"/>
      <c r="L19" s="742"/>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c r="AO19" s="742"/>
      <c r="AP19" s="742"/>
      <c r="AQ19" s="742"/>
      <c r="AR19" s="742"/>
      <c r="AS19" s="742"/>
    </row>
    <row r="21" spans="2:46" s="136" customFormat="1">
      <c r="B21" s="1" t="s">
        <v>40</v>
      </c>
      <c r="E21" s="1"/>
    </row>
    <row r="22" spans="2:46" s="136" customFormat="1" ht="13.5" customHeight="1">
      <c r="B22" s="627" t="s">
        <v>35</v>
      </c>
      <c r="C22" s="627"/>
      <c r="D22" s="627"/>
      <c r="E22" s="627"/>
      <c r="F22" s="627"/>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0"/>
      <c r="AR22" s="690"/>
      <c r="AS22" s="690"/>
    </row>
    <row r="23" spans="2:46" s="136" customFormat="1" ht="13.5" customHeight="1">
      <c r="B23" s="627"/>
      <c r="C23" s="627"/>
      <c r="D23" s="627"/>
      <c r="E23" s="627"/>
      <c r="F23" s="627"/>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row>
    <row r="24" spans="2:46" s="136" customFormat="1" ht="13.5" customHeight="1">
      <c r="B24" s="627" t="s">
        <v>31</v>
      </c>
      <c r="C24" s="627"/>
      <c r="D24" s="627"/>
      <c r="E24" s="627"/>
      <c r="F24" s="627"/>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row>
    <row r="25" spans="2:46" s="136" customFormat="1" ht="13.5" customHeight="1">
      <c r="B25" s="627"/>
      <c r="C25" s="627"/>
      <c r="D25" s="627"/>
      <c r="E25" s="627"/>
      <c r="F25" s="627"/>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8"/>
      <c r="AN25" s="628"/>
      <c r="AO25" s="628"/>
      <c r="AP25" s="628"/>
      <c r="AQ25" s="628"/>
      <c r="AR25" s="628"/>
      <c r="AS25" s="628"/>
    </row>
    <row r="26" spans="2:46" s="136" customFormat="1" ht="13.5" customHeight="1">
      <c r="B26" s="627" t="s">
        <v>293</v>
      </c>
      <c r="C26" s="627"/>
      <c r="D26" s="627"/>
      <c r="E26" s="627"/>
      <c r="F26" s="627"/>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28"/>
    </row>
    <row r="27" spans="2:46" s="136" customFormat="1" ht="13.5" customHeight="1">
      <c r="B27" s="627"/>
      <c r="C27" s="627"/>
      <c r="D27" s="627"/>
      <c r="E27" s="627"/>
      <c r="F27" s="627"/>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row>
    <row r="28" spans="2:46" s="136" customFormat="1" ht="13.5" customHeight="1">
      <c r="B28" s="636" t="s">
        <v>36</v>
      </c>
      <c r="C28" s="636"/>
      <c r="D28" s="636"/>
      <c r="E28" s="636"/>
      <c r="F28" s="636"/>
      <c r="G28" s="312" t="s">
        <v>452</v>
      </c>
      <c r="H28" s="813"/>
      <c r="I28" s="813"/>
      <c r="J28" s="813"/>
      <c r="K28" s="313" t="s">
        <v>453</v>
      </c>
      <c r="L28" s="813"/>
      <c r="M28" s="813"/>
      <c r="N28" s="813"/>
      <c r="O28" s="813"/>
      <c r="P28" s="313" t="s">
        <v>454</v>
      </c>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4"/>
    </row>
    <row r="29" spans="2:46" s="136" customFormat="1" ht="13.5" customHeight="1">
      <c r="B29" s="636"/>
      <c r="C29" s="636"/>
      <c r="D29" s="636"/>
      <c r="E29" s="636"/>
      <c r="F29" s="636"/>
      <c r="G29" s="648"/>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50"/>
    </row>
    <row r="30" spans="2:46" s="136" customFormat="1" ht="13.5" customHeight="1">
      <c r="B30" s="636"/>
      <c r="C30" s="636"/>
      <c r="D30" s="636"/>
      <c r="E30" s="636"/>
      <c r="F30" s="636"/>
      <c r="G30" s="651"/>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3"/>
      <c r="AT30" s="135"/>
    </row>
    <row r="31" spans="2:46">
      <c r="AT31" s="279"/>
    </row>
    <row r="32" spans="2:46">
      <c r="B32" s="279"/>
    </row>
    <row r="33" spans="2:47">
      <c r="B33" s="135" t="s">
        <v>48</v>
      </c>
    </row>
    <row r="34" spans="2:47" ht="13.5" customHeight="1">
      <c r="B34" s="2296"/>
      <c r="C34" s="2297"/>
      <c r="D34" s="2297"/>
      <c r="E34" s="2297"/>
      <c r="F34" s="2297"/>
      <c r="G34" s="2297"/>
      <c r="H34" s="2297"/>
      <c r="I34" s="2297"/>
      <c r="J34" s="2297"/>
      <c r="K34" s="2297"/>
      <c r="L34" s="2297"/>
      <c r="M34" s="2297"/>
      <c r="N34" s="2297"/>
      <c r="O34" s="2297"/>
      <c r="P34" s="2297"/>
      <c r="Q34" s="2297"/>
      <c r="R34" s="2297"/>
      <c r="S34" s="2297"/>
      <c r="T34" s="2297"/>
      <c r="U34" s="2297"/>
      <c r="V34" s="2297"/>
      <c r="W34" s="2297"/>
      <c r="X34" s="2297"/>
      <c r="Y34" s="2297"/>
      <c r="Z34" s="2297"/>
      <c r="AA34" s="2297"/>
      <c r="AB34" s="2297"/>
      <c r="AC34" s="2297"/>
      <c r="AD34" s="2297"/>
      <c r="AE34" s="2297"/>
      <c r="AF34" s="2297"/>
      <c r="AG34" s="2297"/>
      <c r="AH34" s="2297"/>
      <c r="AI34" s="2297"/>
      <c r="AJ34" s="2297"/>
      <c r="AK34" s="2297"/>
      <c r="AL34" s="2297"/>
      <c r="AM34" s="2297"/>
      <c r="AN34" s="2297"/>
      <c r="AO34" s="2297"/>
      <c r="AP34" s="2297"/>
      <c r="AQ34" s="2297"/>
      <c r="AR34" s="2297"/>
      <c r="AS34" s="2298"/>
    </row>
    <row r="35" spans="2:47" ht="13.5" customHeight="1">
      <c r="B35" s="2299"/>
      <c r="C35" s="2300"/>
      <c r="D35" s="2300"/>
      <c r="E35" s="2300"/>
      <c r="F35" s="2300"/>
      <c r="G35" s="2300"/>
      <c r="H35" s="2300"/>
      <c r="I35" s="2300"/>
      <c r="J35" s="2300"/>
      <c r="K35" s="2300"/>
      <c r="L35" s="2300"/>
      <c r="M35" s="2300"/>
      <c r="N35" s="2300"/>
      <c r="O35" s="2300"/>
      <c r="P35" s="2300"/>
      <c r="Q35" s="2300"/>
      <c r="R35" s="2300"/>
      <c r="S35" s="2300"/>
      <c r="T35" s="2300"/>
      <c r="U35" s="2300"/>
      <c r="V35" s="2300"/>
      <c r="W35" s="2300"/>
      <c r="X35" s="2300"/>
      <c r="Y35" s="2300"/>
      <c r="Z35" s="2300"/>
      <c r="AA35" s="2300"/>
      <c r="AB35" s="2300"/>
      <c r="AC35" s="2300"/>
      <c r="AD35" s="2300"/>
      <c r="AE35" s="2300"/>
      <c r="AF35" s="2300"/>
      <c r="AG35" s="2300"/>
      <c r="AH35" s="2300"/>
      <c r="AI35" s="2300"/>
      <c r="AJ35" s="2300"/>
      <c r="AK35" s="2300"/>
      <c r="AL35" s="2300"/>
      <c r="AM35" s="2300"/>
      <c r="AN35" s="2300"/>
      <c r="AO35" s="2300"/>
      <c r="AP35" s="2300"/>
      <c r="AQ35" s="2300"/>
      <c r="AR35" s="2300"/>
      <c r="AS35" s="2301"/>
    </row>
    <row r="36" spans="2:47" s="101" customFormat="1" ht="11.25">
      <c r="B36" s="192" t="s">
        <v>42</v>
      </c>
    </row>
    <row r="37" spans="2:47" s="101" customFormat="1" ht="11.25">
      <c r="B37" s="192" t="s">
        <v>43</v>
      </c>
    </row>
    <row r="39" spans="2:47">
      <c r="B39" s="135" t="s">
        <v>310</v>
      </c>
    </row>
    <row r="40" spans="2:47" ht="14.25" customHeight="1">
      <c r="B40" s="841" t="s">
        <v>49</v>
      </c>
      <c r="C40" s="842"/>
      <c r="D40" s="842"/>
      <c r="E40" s="842"/>
      <c r="F40" s="842"/>
      <c r="G40" s="843"/>
      <c r="H40" s="861"/>
      <c r="I40" s="862"/>
      <c r="J40" s="862"/>
      <c r="K40" s="862"/>
      <c r="L40" s="862"/>
      <c r="M40" s="862"/>
      <c r="N40" s="862"/>
      <c r="O40" s="863"/>
      <c r="P40" s="867"/>
      <c r="Q40" s="852"/>
      <c r="R40" s="851"/>
      <c r="S40" s="852"/>
      <c r="T40" s="851"/>
      <c r="U40" s="852"/>
      <c r="V40" s="851"/>
      <c r="W40" s="878"/>
      <c r="X40" s="869" t="s">
        <v>578</v>
      </c>
      <c r="Y40" s="870"/>
      <c r="Z40" s="870"/>
      <c r="AA40" s="870"/>
      <c r="AB40" s="870"/>
      <c r="AC40" s="871"/>
      <c r="AD40" s="872"/>
      <c r="AE40" s="873"/>
      <c r="AF40" s="873"/>
      <c r="AG40" s="873"/>
      <c r="AH40" s="873"/>
      <c r="AI40" s="873"/>
      <c r="AJ40" s="873"/>
      <c r="AK40" s="873"/>
      <c r="AL40" s="873"/>
      <c r="AM40" s="874"/>
      <c r="AN40" s="867"/>
      <c r="AO40" s="852"/>
      <c r="AP40" s="851"/>
      <c r="AQ40" s="852"/>
      <c r="AR40" s="851"/>
      <c r="AS40" s="878"/>
    </row>
    <row r="41" spans="2:47" ht="14.25" customHeight="1">
      <c r="B41" s="844"/>
      <c r="C41" s="845"/>
      <c r="D41" s="845"/>
      <c r="E41" s="845"/>
      <c r="F41" s="845"/>
      <c r="G41" s="846"/>
      <c r="H41" s="881"/>
      <c r="I41" s="882"/>
      <c r="J41" s="882"/>
      <c r="K41" s="882"/>
      <c r="L41" s="882"/>
      <c r="M41" s="882"/>
      <c r="N41" s="882"/>
      <c r="O41" s="883"/>
      <c r="P41" s="875"/>
      <c r="Q41" s="876"/>
      <c r="R41" s="877"/>
      <c r="S41" s="876"/>
      <c r="T41" s="877"/>
      <c r="U41" s="876"/>
      <c r="V41" s="877"/>
      <c r="W41" s="879"/>
      <c r="X41" s="844" t="s">
        <v>343</v>
      </c>
      <c r="Y41" s="845"/>
      <c r="Z41" s="845"/>
      <c r="AA41" s="845"/>
      <c r="AB41" s="845"/>
      <c r="AC41" s="846"/>
      <c r="AD41" s="881"/>
      <c r="AE41" s="882"/>
      <c r="AF41" s="882"/>
      <c r="AG41" s="882"/>
      <c r="AH41" s="882"/>
      <c r="AI41" s="882"/>
      <c r="AJ41" s="882"/>
      <c r="AK41" s="882"/>
      <c r="AL41" s="882"/>
      <c r="AM41" s="883"/>
      <c r="AN41" s="875"/>
      <c r="AO41" s="876"/>
      <c r="AP41" s="877"/>
      <c r="AQ41" s="876"/>
      <c r="AR41" s="877"/>
      <c r="AS41" s="879"/>
    </row>
    <row r="42" spans="2:47" ht="14.25" customHeight="1">
      <c r="B42" s="847"/>
      <c r="C42" s="848"/>
      <c r="D42" s="848"/>
      <c r="E42" s="848"/>
      <c r="F42" s="848"/>
      <c r="G42" s="849"/>
      <c r="H42" s="864"/>
      <c r="I42" s="865"/>
      <c r="J42" s="865"/>
      <c r="K42" s="865"/>
      <c r="L42" s="865"/>
      <c r="M42" s="865"/>
      <c r="N42" s="865"/>
      <c r="O42" s="866"/>
      <c r="P42" s="868"/>
      <c r="Q42" s="854"/>
      <c r="R42" s="853"/>
      <c r="S42" s="854"/>
      <c r="T42" s="853"/>
      <c r="U42" s="854"/>
      <c r="V42" s="853"/>
      <c r="W42" s="880"/>
      <c r="X42" s="847"/>
      <c r="Y42" s="848"/>
      <c r="Z42" s="848"/>
      <c r="AA42" s="848"/>
      <c r="AB42" s="848"/>
      <c r="AC42" s="849"/>
      <c r="AD42" s="864"/>
      <c r="AE42" s="865"/>
      <c r="AF42" s="865"/>
      <c r="AG42" s="865"/>
      <c r="AH42" s="865"/>
      <c r="AI42" s="865"/>
      <c r="AJ42" s="865"/>
      <c r="AK42" s="865"/>
      <c r="AL42" s="865"/>
      <c r="AM42" s="866"/>
      <c r="AN42" s="868"/>
      <c r="AO42" s="854"/>
      <c r="AP42" s="853"/>
      <c r="AQ42" s="854"/>
      <c r="AR42" s="853"/>
      <c r="AS42" s="880"/>
    </row>
    <row r="43" spans="2:47" ht="14.25" customHeight="1">
      <c r="B43" s="841" t="s">
        <v>50</v>
      </c>
      <c r="C43" s="842"/>
      <c r="D43" s="842"/>
      <c r="E43" s="842"/>
      <c r="F43" s="842"/>
      <c r="G43" s="843"/>
      <c r="H43" s="867"/>
      <c r="I43" s="852"/>
      <c r="J43" s="851"/>
      <c r="K43" s="852"/>
      <c r="L43" s="851"/>
      <c r="M43" s="855"/>
      <c r="N43" s="851"/>
      <c r="O43" s="852"/>
      <c r="P43" s="851"/>
      <c r="Q43" s="852"/>
      <c r="R43" s="851"/>
      <c r="S43" s="852"/>
      <c r="T43" s="855"/>
      <c r="U43" s="852"/>
      <c r="V43" s="857"/>
      <c r="W43" s="858"/>
      <c r="X43" s="841" t="s">
        <v>51</v>
      </c>
      <c r="Y43" s="842"/>
      <c r="Z43" s="842"/>
      <c r="AA43" s="842"/>
      <c r="AB43" s="842"/>
      <c r="AC43" s="842"/>
      <c r="AD43" s="861" t="s">
        <v>52</v>
      </c>
      <c r="AE43" s="862"/>
      <c r="AF43" s="862"/>
      <c r="AG43" s="862"/>
      <c r="AH43" s="862"/>
      <c r="AI43" s="862"/>
      <c r="AJ43" s="862"/>
      <c r="AK43" s="862"/>
      <c r="AL43" s="862"/>
      <c r="AM43" s="862"/>
      <c r="AN43" s="862"/>
      <c r="AO43" s="862"/>
      <c r="AP43" s="862"/>
      <c r="AQ43" s="862"/>
      <c r="AR43" s="862"/>
      <c r="AS43" s="863"/>
    </row>
    <row r="44" spans="2:47" ht="14.25" customHeight="1">
      <c r="B44" s="847"/>
      <c r="C44" s="848"/>
      <c r="D44" s="848"/>
      <c r="E44" s="848"/>
      <c r="F44" s="848"/>
      <c r="G44" s="849"/>
      <c r="H44" s="868"/>
      <c r="I44" s="854"/>
      <c r="J44" s="853"/>
      <c r="K44" s="854"/>
      <c r="L44" s="853"/>
      <c r="M44" s="856"/>
      <c r="N44" s="853"/>
      <c r="O44" s="854"/>
      <c r="P44" s="853"/>
      <c r="Q44" s="854"/>
      <c r="R44" s="853"/>
      <c r="S44" s="854"/>
      <c r="T44" s="856"/>
      <c r="U44" s="854"/>
      <c r="V44" s="859"/>
      <c r="W44" s="860"/>
      <c r="X44" s="847"/>
      <c r="Y44" s="848"/>
      <c r="Z44" s="848"/>
      <c r="AA44" s="848"/>
      <c r="AB44" s="848"/>
      <c r="AC44" s="848"/>
      <c r="AD44" s="864"/>
      <c r="AE44" s="865"/>
      <c r="AF44" s="865"/>
      <c r="AG44" s="865"/>
      <c r="AH44" s="865"/>
      <c r="AI44" s="865"/>
      <c r="AJ44" s="865"/>
      <c r="AK44" s="865"/>
      <c r="AL44" s="865"/>
      <c r="AM44" s="865"/>
      <c r="AN44" s="865"/>
      <c r="AO44" s="865"/>
      <c r="AP44" s="865"/>
      <c r="AQ44" s="865"/>
      <c r="AR44" s="865"/>
      <c r="AS44" s="866"/>
    </row>
    <row r="45" spans="2:47" ht="14.25" customHeight="1">
      <c r="B45" s="841" t="s">
        <v>344</v>
      </c>
      <c r="C45" s="842"/>
      <c r="D45" s="842"/>
      <c r="E45" s="842"/>
      <c r="F45" s="842"/>
      <c r="G45" s="843"/>
      <c r="H45" s="850"/>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8"/>
      <c r="AT45" s="51"/>
      <c r="AU45" s="51"/>
    </row>
    <row r="46" spans="2:47" ht="14.25" customHeight="1">
      <c r="B46" s="844"/>
      <c r="C46" s="845"/>
      <c r="D46" s="845"/>
      <c r="E46" s="845"/>
      <c r="F46" s="845"/>
      <c r="G46" s="846"/>
      <c r="H46" s="839"/>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5"/>
      <c r="AT46" s="105"/>
      <c r="AU46" s="105"/>
    </row>
    <row r="47" spans="2:47" ht="14.25" customHeight="1">
      <c r="B47" s="844"/>
      <c r="C47" s="845"/>
      <c r="D47" s="845"/>
      <c r="E47" s="845"/>
      <c r="F47" s="845"/>
      <c r="G47" s="846"/>
      <c r="H47" s="839"/>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c r="AL47" s="833"/>
      <c r="AM47" s="833"/>
      <c r="AN47" s="833"/>
      <c r="AO47" s="833"/>
      <c r="AP47" s="833"/>
      <c r="AQ47" s="833"/>
      <c r="AR47" s="833"/>
      <c r="AS47" s="835"/>
      <c r="AT47" s="105"/>
      <c r="AU47" s="105"/>
    </row>
    <row r="48" spans="2:47" ht="14.25" customHeight="1">
      <c r="B48" s="844"/>
      <c r="C48" s="845"/>
      <c r="D48" s="845"/>
      <c r="E48" s="845"/>
      <c r="F48" s="845"/>
      <c r="G48" s="846"/>
      <c r="H48" s="839"/>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5"/>
      <c r="AT48" s="105"/>
      <c r="AU48" s="105"/>
    </row>
    <row r="49" spans="2:46" ht="14.25" customHeight="1">
      <c r="B49" s="844"/>
      <c r="C49" s="845"/>
      <c r="D49" s="845"/>
      <c r="E49" s="845"/>
      <c r="F49" s="845"/>
      <c r="G49" s="846"/>
      <c r="H49" s="839"/>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5"/>
    </row>
    <row r="50" spans="2:46" ht="14.25" customHeight="1">
      <c r="B50" s="847"/>
      <c r="C50" s="848"/>
      <c r="D50" s="848"/>
      <c r="E50" s="848"/>
      <c r="F50" s="848"/>
      <c r="G50" s="849"/>
      <c r="H50" s="840"/>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4"/>
      <c r="AR50" s="834"/>
      <c r="AS50" s="836"/>
    </row>
    <row r="51" spans="2:46" ht="14.25" customHeight="1">
      <c r="B51" s="841" t="s">
        <v>53</v>
      </c>
      <c r="C51" s="842"/>
      <c r="D51" s="842"/>
      <c r="E51" s="842"/>
      <c r="F51" s="842"/>
      <c r="G51" s="843"/>
      <c r="H51" s="850"/>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8"/>
    </row>
    <row r="52" spans="2:46" ht="14.25" customHeight="1">
      <c r="B52" s="844"/>
      <c r="C52" s="845"/>
      <c r="D52" s="845"/>
      <c r="E52" s="845"/>
      <c r="F52" s="845"/>
      <c r="G52" s="846"/>
      <c r="H52" s="839"/>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5"/>
    </row>
    <row r="53" spans="2:46" ht="14.25" customHeight="1">
      <c r="B53" s="844"/>
      <c r="C53" s="845"/>
      <c r="D53" s="845"/>
      <c r="E53" s="845"/>
      <c r="F53" s="845"/>
      <c r="G53" s="846"/>
      <c r="H53" s="839"/>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3"/>
      <c r="AI53" s="833"/>
      <c r="AJ53" s="833"/>
      <c r="AK53" s="833"/>
      <c r="AL53" s="833"/>
      <c r="AM53" s="833"/>
      <c r="AN53" s="833"/>
      <c r="AO53" s="833"/>
      <c r="AP53" s="833"/>
      <c r="AQ53" s="833"/>
      <c r="AR53" s="833"/>
      <c r="AS53" s="835"/>
    </row>
    <row r="54" spans="2:46" ht="14.25" customHeight="1">
      <c r="B54" s="847"/>
      <c r="C54" s="848"/>
      <c r="D54" s="848"/>
      <c r="E54" s="848"/>
      <c r="F54" s="848"/>
      <c r="G54" s="849"/>
      <c r="H54" s="840"/>
      <c r="I54" s="834"/>
      <c r="J54" s="834"/>
      <c r="K54" s="834"/>
      <c r="L54" s="834"/>
      <c r="M54" s="834"/>
      <c r="N54" s="834"/>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4"/>
      <c r="AL54" s="834"/>
      <c r="AM54" s="834"/>
      <c r="AN54" s="834"/>
      <c r="AO54" s="834"/>
      <c r="AP54" s="834"/>
      <c r="AQ54" s="834"/>
      <c r="AR54" s="834"/>
      <c r="AS54" s="836"/>
    </row>
    <row r="55" spans="2:46">
      <c r="AT55" s="279"/>
    </row>
    <row r="56" spans="2:46">
      <c r="B56" s="104"/>
    </row>
    <row r="57" spans="2:46">
      <c r="B57" s="104"/>
    </row>
    <row r="58" spans="2:46">
      <c r="B58" s="104"/>
    </row>
  </sheetData>
  <mergeCells count="149">
    <mergeCell ref="AH5:AK6"/>
    <mergeCell ref="AL5:AO6"/>
    <mergeCell ref="AP5:AS6"/>
    <mergeCell ref="B9:AS9"/>
    <mergeCell ref="B10:AS10"/>
    <mergeCell ref="B4:O4"/>
    <mergeCell ref="AD4:AS4"/>
    <mergeCell ref="B5:C6"/>
    <mergeCell ref="D5:E6"/>
    <mergeCell ref="F5:G6"/>
    <mergeCell ref="H5:I6"/>
    <mergeCell ref="J5:K6"/>
    <mergeCell ref="L5:M6"/>
    <mergeCell ref="N5:O6"/>
    <mergeCell ref="AD5:AG6"/>
    <mergeCell ref="B26:F27"/>
    <mergeCell ref="G26:AS27"/>
    <mergeCell ref="B28:F30"/>
    <mergeCell ref="B16:AR17"/>
    <mergeCell ref="B19:AS19"/>
    <mergeCell ref="B22:F23"/>
    <mergeCell ref="G22:AS23"/>
    <mergeCell ref="B24:F25"/>
    <mergeCell ref="G24:AS25"/>
    <mergeCell ref="B34:AS35"/>
    <mergeCell ref="X40:AC40"/>
    <mergeCell ref="AD40:AM40"/>
    <mergeCell ref="AN40:AO42"/>
    <mergeCell ref="AP40:AQ42"/>
    <mergeCell ref="AR40:AS42"/>
    <mergeCell ref="X41:AC42"/>
    <mergeCell ref="AD41:AM42"/>
    <mergeCell ref="B40:G42"/>
    <mergeCell ref="H40:O42"/>
    <mergeCell ref="P40:Q42"/>
    <mergeCell ref="R40:S42"/>
    <mergeCell ref="T40:U42"/>
    <mergeCell ref="V40:W42"/>
    <mergeCell ref="R43:S44"/>
    <mergeCell ref="T43:U44"/>
    <mergeCell ref="V43:W44"/>
    <mergeCell ref="X43:AC44"/>
    <mergeCell ref="AD43:AS44"/>
    <mergeCell ref="B45:G50"/>
    <mergeCell ref="H45:I46"/>
    <mergeCell ref="J45:K46"/>
    <mergeCell ref="L45:M46"/>
    <mergeCell ref="N45:O46"/>
    <mergeCell ref="B43:G44"/>
    <mergeCell ref="H43:I44"/>
    <mergeCell ref="J43:K44"/>
    <mergeCell ref="L43:M44"/>
    <mergeCell ref="N43:O44"/>
    <mergeCell ref="P43:Q44"/>
    <mergeCell ref="H47:I48"/>
    <mergeCell ref="J47:K48"/>
    <mergeCell ref="L47:M48"/>
    <mergeCell ref="N47:O48"/>
    <mergeCell ref="P47:Q48"/>
    <mergeCell ref="R47:S48"/>
    <mergeCell ref="T47:U48"/>
    <mergeCell ref="AB45:AC46"/>
    <mergeCell ref="AD45:AE46"/>
    <mergeCell ref="P45:Q46"/>
    <mergeCell ref="R45:S46"/>
    <mergeCell ref="T45:U46"/>
    <mergeCell ref="V45:W46"/>
    <mergeCell ref="X45:Y46"/>
    <mergeCell ref="Z45:AA46"/>
    <mergeCell ref="AR47:AS48"/>
    <mergeCell ref="V47:W48"/>
    <mergeCell ref="X47:Y48"/>
    <mergeCell ref="Z47:AA48"/>
    <mergeCell ref="AB47:AC48"/>
    <mergeCell ref="AD47:AE48"/>
    <mergeCell ref="AF47:AG48"/>
    <mergeCell ref="AN45:AO46"/>
    <mergeCell ref="AP45:AQ46"/>
    <mergeCell ref="AR45:AS46"/>
    <mergeCell ref="AF45:AG46"/>
    <mergeCell ref="AH45:AI46"/>
    <mergeCell ref="AJ45:AK46"/>
    <mergeCell ref="AL45:AM46"/>
    <mergeCell ref="L49:M50"/>
    <mergeCell ref="N49:O50"/>
    <mergeCell ref="P49:Q50"/>
    <mergeCell ref="R49:S50"/>
    <mergeCell ref="AH47:AI48"/>
    <mergeCell ref="AJ47:AK48"/>
    <mergeCell ref="AL47:AM48"/>
    <mergeCell ref="AN47:AO48"/>
    <mergeCell ref="AP47:AQ48"/>
    <mergeCell ref="AR49:AS50"/>
    <mergeCell ref="B51:G54"/>
    <mergeCell ref="H51:I52"/>
    <mergeCell ref="J51:K52"/>
    <mergeCell ref="L51:M52"/>
    <mergeCell ref="N51:O52"/>
    <mergeCell ref="P51:Q52"/>
    <mergeCell ref="R51:S52"/>
    <mergeCell ref="T51:U52"/>
    <mergeCell ref="V51:W52"/>
    <mergeCell ref="AF49:AG50"/>
    <mergeCell ref="AH49:AI50"/>
    <mergeCell ref="AJ49:AK50"/>
    <mergeCell ref="AL49:AM50"/>
    <mergeCell ref="AN49:AO50"/>
    <mergeCell ref="AP49:AQ50"/>
    <mergeCell ref="T49:U50"/>
    <mergeCell ref="V49:W50"/>
    <mergeCell ref="X49:Y50"/>
    <mergeCell ref="Z49:AA50"/>
    <mergeCell ref="AB49:AC50"/>
    <mergeCell ref="AD49:AE50"/>
    <mergeCell ref="H49:I50"/>
    <mergeCell ref="J49:K50"/>
    <mergeCell ref="L53:M54"/>
    <mergeCell ref="N53:O54"/>
    <mergeCell ref="P53:Q54"/>
    <mergeCell ref="X51:Y52"/>
    <mergeCell ref="Z51:AA52"/>
    <mergeCell ref="AB51:AC52"/>
    <mergeCell ref="AD51:AE52"/>
    <mergeCell ref="AF51:AG52"/>
    <mergeCell ref="AH51:AI52"/>
    <mergeCell ref="AP53:AQ54"/>
    <mergeCell ref="AR53:AS54"/>
    <mergeCell ref="H28:J28"/>
    <mergeCell ref="L28:O28"/>
    <mergeCell ref="G29:AS30"/>
    <mergeCell ref="AD53:AE54"/>
    <mergeCell ref="AF53:AG54"/>
    <mergeCell ref="AH53:AI54"/>
    <mergeCell ref="AJ53:AK54"/>
    <mergeCell ref="AL53:AM54"/>
    <mergeCell ref="AN53:AO54"/>
    <mergeCell ref="R53:S54"/>
    <mergeCell ref="T53:U54"/>
    <mergeCell ref="V53:W54"/>
    <mergeCell ref="X53:Y54"/>
    <mergeCell ref="Z53:AA54"/>
    <mergeCell ref="AB53:AC54"/>
    <mergeCell ref="AJ51:AK52"/>
    <mergeCell ref="AL51:AM52"/>
    <mergeCell ref="AN51:AO52"/>
    <mergeCell ref="AP51:AQ52"/>
    <mergeCell ref="AR51:AS52"/>
    <mergeCell ref="H53:I54"/>
    <mergeCell ref="J53:K54"/>
  </mergeCells>
  <phoneticPr fontId="10"/>
  <dataValidations count="2">
    <dataValidation imeMode="fullKatakana" allowBlank="1" showInputMessage="1" showErrorMessage="1" sqref="H45:AS50"/>
    <dataValidation imeMode="halfKatakana" allowBlank="1" showInputMessage="1" showErrorMessage="1" sqref="AD40:AM40"/>
  </dataValidations>
  <printOptions horizontalCentered="1"/>
  <pageMargins left="0.51181102362204722" right="0.47244094488188981" top="0.59055118110236227" bottom="0.39370078740157483" header="0.31496062992125984" footer="0.31496062992125984"/>
  <pageSetup paperSize="9" firstPageNumber="101" fitToHeight="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2"/>
  <sheetViews>
    <sheetView showGridLines="0" view="pageBreakPreview" zoomScale="85" zoomScaleNormal="55" zoomScaleSheetLayoutView="85" workbookViewId="0">
      <selection activeCell="BB11" sqref="BB11"/>
    </sheetView>
  </sheetViews>
  <sheetFormatPr defaultRowHeight="13.5"/>
  <cols>
    <col min="1" max="1" width="1.375" style="478" customWidth="1"/>
    <col min="2" max="3" width="11.5" style="478" customWidth="1"/>
    <col min="4" max="4" width="8.125" style="478" customWidth="1"/>
    <col min="5" max="5" width="24.5" style="478" customWidth="1"/>
    <col min="6" max="7" width="13.25" style="478" customWidth="1"/>
    <col min="8" max="8" width="24.5" style="478" customWidth="1"/>
    <col min="9" max="9" width="2" style="478" customWidth="1"/>
    <col min="10" max="10" width="6" style="478" customWidth="1"/>
    <col min="11" max="16384" width="9" style="478"/>
  </cols>
  <sheetData>
    <row r="1" spans="2:8" ht="8.25" customHeight="1"/>
    <row r="2" spans="2:8" ht="19.5" customHeight="1">
      <c r="B2" s="478" t="s">
        <v>655</v>
      </c>
    </row>
    <row r="3" spans="2:8" ht="13.5" customHeight="1"/>
    <row r="4" spans="2:8" ht="13.5" customHeight="1"/>
    <row r="5" spans="2:8" ht="13.5" customHeight="1"/>
    <row r="6" spans="2:8" ht="20.25" customHeight="1">
      <c r="B6" s="1635" t="s">
        <v>444</v>
      </c>
      <c r="C6" s="1635"/>
      <c r="D6" s="1635"/>
      <c r="E6" s="1635"/>
      <c r="F6" s="1635"/>
      <c r="G6" s="1635"/>
      <c r="H6" s="1635"/>
    </row>
    <row r="7" spans="2:8" ht="20.25" customHeight="1">
      <c r="B7" s="1635" t="s">
        <v>657</v>
      </c>
      <c r="C7" s="1635"/>
      <c r="D7" s="1635"/>
      <c r="E7" s="1635"/>
      <c r="F7" s="1635"/>
      <c r="G7" s="1635"/>
      <c r="H7" s="1635"/>
    </row>
    <row r="8" spans="2:8" ht="20.25" customHeight="1">
      <c r="B8" s="481"/>
      <c r="C8" s="481"/>
      <c r="D8" s="481"/>
      <c r="E8" s="481"/>
      <c r="F8" s="481"/>
      <c r="G8" s="481"/>
      <c r="H8" s="481"/>
    </row>
    <row r="9" spans="2:8" ht="13.5" customHeight="1">
      <c r="B9" s="480"/>
      <c r="C9" s="480"/>
      <c r="D9" s="480"/>
      <c r="E9" s="480"/>
      <c r="F9" s="480"/>
      <c r="G9" s="480"/>
      <c r="H9" s="480"/>
    </row>
    <row r="10" spans="2:8" ht="13.5" customHeight="1">
      <c r="B10" s="480"/>
      <c r="C10" s="480"/>
      <c r="D10" s="480"/>
      <c r="E10" s="480"/>
      <c r="F10" s="480"/>
      <c r="G10" s="480"/>
      <c r="H10" s="480"/>
    </row>
    <row r="11" spans="2:8" ht="13.5" customHeight="1">
      <c r="B11" s="480"/>
      <c r="C11" s="480"/>
      <c r="D11" s="480"/>
      <c r="E11" s="480"/>
      <c r="F11" s="480"/>
      <c r="G11" s="480"/>
      <c r="H11" s="480"/>
    </row>
    <row r="12" spans="2:8" ht="18" customHeight="1">
      <c r="B12" s="483" t="s">
        <v>659</v>
      </c>
      <c r="C12" s="480"/>
      <c r="D12" s="480"/>
      <c r="E12" s="480"/>
      <c r="F12" s="480"/>
      <c r="G12" s="480"/>
      <c r="H12" s="480"/>
    </row>
    <row r="13" spans="2:8" ht="18" customHeight="1">
      <c r="B13" s="483" t="s">
        <v>670</v>
      </c>
      <c r="C13" s="480"/>
      <c r="D13" s="480"/>
      <c r="E13" s="480"/>
      <c r="F13" s="480"/>
      <c r="G13" s="480"/>
      <c r="H13" s="480"/>
    </row>
    <row r="14" spans="2:8" ht="18" customHeight="1">
      <c r="B14" s="524" t="s">
        <v>669</v>
      </c>
      <c r="C14" s="480"/>
      <c r="D14" s="480"/>
      <c r="E14" s="480"/>
      <c r="F14" s="480"/>
      <c r="G14" s="480"/>
      <c r="H14" s="480"/>
    </row>
    <row r="15" spans="2:8" ht="13.5" customHeight="1">
      <c r="C15" s="480"/>
      <c r="D15" s="480"/>
      <c r="E15" s="480"/>
      <c r="F15" s="480"/>
      <c r="G15" s="480"/>
      <c r="H15" s="480"/>
    </row>
    <row r="16" spans="2:8" ht="13.5" customHeight="1">
      <c r="B16" s="482" t="s">
        <v>658</v>
      </c>
      <c r="C16" s="480"/>
      <c r="D16" s="480"/>
      <c r="E16" s="480"/>
      <c r="F16" s="480"/>
      <c r="G16" s="480"/>
      <c r="H16" s="480"/>
    </row>
    <row r="17" spans="2:8" ht="18" customHeight="1">
      <c r="B17" s="483" t="s">
        <v>671</v>
      </c>
      <c r="C17" s="480"/>
      <c r="D17" s="480"/>
      <c r="E17" s="480"/>
      <c r="F17" s="480"/>
      <c r="G17" s="480"/>
      <c r="H17" s="480"/>
    </row>
    <row r="18" spans="2:8" ht="16.5" customHeight="1">
      <c r="B18" s="1639" t="s">
        <v>629</v>
      </c>
      <c r="C18" s="1642"/>
      <c r="D18" s="1643"/>
      <c r="E18" s="1646" t="s">
        <v>630</v>
      </c>
      <c r="F18" s="1648" t="s">
        <v>631</v>
      </c>
      <c r="G18" s="1649"/>
      <c r="H18" s="1646" t="s">
        <v>632</v>
      </c>
    </row>
    <row r="19" spans="2:8" ht="16.5" customHeight="1">
      <c r="B19" s="1640"/>
      <c r="C19" s="1644"/>
      <c r="D19" s="1645"/>
      <c r="E19" s="1647"/>
      <c r="F19" s="517" t="s">
        <v>633</v>
      </c>
      <c r="G19" s="518" t="s">
        <v>634</v>
      </c>
      <c r="H19" s="1647"/>
    </row>
    <row r="20" spans="2:8" ht="42" customHeight="1">
      <c r="B20" s="1636" t="s">
        <v>635</v>
      </c>
      <c r="C20" s="1650" t="s">
        <v>635</v>
      </c>
      <c r="D20" s="487" t="s">
        <v>636</v>
      </c>
      <c r="E20" s="492" t="s">
        <v>637</v>
      </c>
      <c r="F20" s="498" t="s">
        <v>656</v>
      </c>
      <c r="G20" s="499" t="s">
        <v>668</v>
      </c>
      <c r="H20" s="492" t="s">
        <v>638</v>
      </c>
    </row>
    <row r="21" spans="2:8" s="479" customFormat="1" ht="42" customHeight="1">
      <c r="B21" s="1637"/>
      <c r="C21" s="1651"/>
      <c r="D21" s="488" t="s">
        <v>639</v>
      </c>
      <c r="E21" s="493" t="s">
        <v>640</v>
      </c>
      <c r="F21" s="500" t="s">
        <v>656</v>
      </c>
      <c r="G21" s="488" t="s">
        <v>656</v>
      </c>
      <c r="H21" s="493" t="s">
        <v>641</v>
      </c>
    </row>
    <row r="22" spans="2:8" ht="42" customHeight="1">
      <c r="B22" s="1637"/>
      <c r="C22" s="484" t="s">
        <v>642</v>
      </c>
      <c r="D22" s="488" t="s">
        <v>636</v>
      </c>
      <c r="E22" s="494" t="s">
        <v>643</v>
      </c>
      <c r="F22" s="500" t="s">
        <v>656</v>
      </c>
      <c r="G22" s="501" t="s">
        <v>668</v>
      </c>
      <c r="H22" s="493" t="s">
        <v>644</v>
      </c>
    </row>
    <row r="23" spans="2:8" ht="42" customHeight="1">
      <c r="B23" s="1641"/>
      <c r="C23" s="485" t="s">
        <v>645</v>
      </c>
      <c r="D23" s="489" t="s">
        <v>636</v>
      </c>
      <c r="E23" s="495" t="s">
        <v>643</v>
      </c>
      <c r="F23" s="502" t="s">
        <v>656</v>
      </c>
      <c r="G23" s="503" t="s">
        <v>668</v>
      </c>
      <c r="H23" s="507" t="s">
        <v>644</v>
      </c>
    </row>
    <row r="24" spans="2:8" ht="42" customHeight="1">
      <c r="B24" s="1639" t="s">
        <v>646</v>
      </c>
      <c r="C24" s="1642" t="s">
        <v>646</v>
      </c>
      <c r="D24" s="508" t="s">
        <v>647</v>
      </c>
      <c r="E24" s="509" t="s">
        <v>637</v>
      </c>
      <c r="F24" s="510" t="s">
        <v>656</v>
      </c>
      <c r="G24" s="511" t="s">
        <v>668</v>
      </c>
      <c r="H24" s="509" t="s">
        <v>638</v>
      </c>
    </row>
    <row r="25" spans="2:8" s="479" customFormat="1" ht="42" customHeight="1">
      <c r="B25" s="1640"/>
      <c r="C25" s="1644"/>
      <c r="D25" s="512" t="s">
        <v>648</v>
      </c>
      <c r="E25" s="513" t="s">
        <v>656</v>
      </c>
      <c r="F25" s="514" t="s">
        <v>660</v>
      </c>
      <c r="G25" s="515" t="s">
        <v>656</v>
      </c>
      <c r="H25" s="516" t="s">
        <v>661</v>
      </c>
    </row>
    <row r="26" spans="2:8" ht="42" customHeight="1">
      <c r="B26" s="1636" t="s">
        <v>649</v>
      </c>
      <c r="C26" s="486" t="s">
        <v>650</v>
      </c>
      <c r="D26" s="487" t="s">
        <v>636</v>
      </c>
      <c r="E26" s="496" t="s">
        <v>640</v>
      </c>
      <c r="F26" s="504" t="s">
        <v>656</v>
      </c>
      <c r="G26" s="499" t="s">
        <v>668</v>
      </c>
      <c r="H26" s="496" t="s">
        <v>640</v>
      </c>
    </row>
    <row r="27" spans="2:8" ht="42" customHeight="1">
      <c r="B27" s="1637"/>
      <c r="C27" s="484" t="s">
        <v>651</v>
      </c>
      <c r="D27" s="488" t="s">
        <v>636</v>
      </c>
      <c r="E27" s="494" t="s">
        <v>640</v>
      </c>
      <c r="F27" s="500" t="s">
        <v>656</v>
      </c>
      <c r="G27" s="501" t="s">
        <v>668</v>
      </c>
      <c r="H27" s="494" t="s">
        <v>640</v>
      </c>
    </row>
    <row r="28" spans="2:8" s="479" customFormat="1" ht="42" customHeight="1">
      <c r="B28" s="1638"/>
      <c r="C28" s="490" t="s">
        <v>652</v>
      </c>
      <c r="D28" s="491" t="s">
        <v>647</v>
      </c>
      <c r="E28" s="497" t="s">
        <v>653</v>
      </c>
      <c r="F28" s="505" t="s">
        <v>656</v>
      </c>
      <c r="G28" s="506" t="s">
        <v>668</v>
      </c>
      <c r="H28" s="497" t="s">
        <v>653</v>
      </c>
    </row>
    <row r="29" spans="2:8" ht="15" customHeight="1"/>
    <row r="30" spans="2:8" ht="15" customHeight="1">
      <c r="B30" s="478" t="s">
        <v>662</v>
      </c>
      <c r="C30" s="519"/>
      <c r="D30" s="519"/>
      <c r="E30" s="519"/>
      <c r="F30" s="519"/>
      <c r="G30" s="519"/>
      <c r="H30" s="519"/>
    </row>
    <row r="31" spans="2:8" ht="15" customHeight="1">
      <c r="C31" s="519"/>
      <c r="D31" s="519"/>
      <c r="E31" s="519"/>
      <c r="F31" s="519"/>
      <c r="G31" s="519"/>
      <c r="H31" s="519"/>
    </row>
    <row r="32" spans="2:8" ht="15" customHeight="1">
      <c r="B32" s="478" t="s">
        <v>663</v>
      </c>
      <c r="C32" s="519"/>
      <c r="D32" s="519"/>
      <c r="E32" s="519"/>
      <c r="F32" s="519"/>
      <c r="G32" s="519"/>
      <c r="H32" s="519"/>
    </row>
    <row r="33" spans="2:8" ht="15" customHeight="1">
      <c r="B33" s="478" t="s">
        <v>665</v>
      </c>
      <c r="C33" s="519"/>
      <c r="D33" s="519"/>
      <c r="E33" s="519"/>
      <c r="F33" s="519"/>
      <c r="G33" s="519"/>
      <c r="H33" s="519"/>
    </row>
    <row r="34" spans="2:8" ht="15" customHeight="1">
      <c r="B34" s="1652" t="s">
        <v>666</v>
      </c>
      <c r="C34" s="1652"/>
      <c r="D34" s="1652"/>
      <c r="E34" s="1652"/>
      <c r="F34" s="1652"/>
      <c r="G34" s="1652"/>
      <c r="H34" s="1652"/>
    </row>
    <row r="35" spans="2:8" ht="15" customHeight="1">
      <c r="B35" s="1652" t="s">
        <v>667</v>
      </c>
      <c r="C35" s="1652"/>
      <c r="D35" s="1652"/>
      <c r="E35" s="1652"/>
      <c r="F35" s="1652"/>
      <c r="G35" s="1652"/>
      <c r="H35" s="1652"/>
    </row>
    <row r="36" spans="2:8" ht="15" customHeight="1">
      <c r="B36" s="520"/>
      <c r="C36" s="519"/>
      <c r="D36" s="519"/>
      <c r="E36" s="519"/>
      <c r="F36" s="519"/>
      <c r="G36" s="519"/>
      <c r="H36" s="519"/>
    </row>
    <row r="37" spans="2:8" ht="15" customHeight="1">
      <c r="B37" s="478" t="s">
        <v>664</v>
      </c>
      <c r="C37" s="519"/>
      <c r="D37" s="519"/>
      <c r="E37" s="519"/>
      <c r="F37" s="519"/>
      <c r="G37" s="519"/>
      <c r="H37" s="519"/>
    </row>
    <row r="38" spans="2:8" ht="13.5" customHeight="1">
      <c r="B38" s="519"/>
      <c r="C38" s="519"/>
      <c r="D38" s="519"/>
      <c r="E38" s="519"/>
      <c r="F38" s="519"/>
      <c r="G38" s="519"/>
      <c r="H38" s="519"/>
    </row>
    <row r="39" spans="2:8" ht="13.5" customHeight="1">
      <c r="B39" s="521"/>
      <c r="C39" s="521"/>
      <c r="D39" s="521"/>
      <c r="E39" s="521"/>
      <c r="F39" s="521"/>
      <c r="G39" s="521"/>
      <c r="H39" s="521"/>
    </row>
    <row r="40" spans="2:8" ht="13.5" customHeight="1">
      <c r="B40" s="522"/>
      <c r="C40" s="522"/>
      <c r="D40" s="522"/>
      <c r="E40" s="523"/>
      <c r="F40" s="1654"/>
      <c r="G40" s="1653"/>
      <c r="H40" s="523"/>
    </row>
    <row r="41" spans="2:8" ht="13.5" customHeight="1">
      <c r="B41" s="1653"/>
      <c r="C41" s="522"/>
      <c r="D41" s="522"/>
      <c r="E41" s="522"/>
      <c r="F41" s="1653"/>
      <c r="G41" s="1653"/>
      <c r="H41" s="522"/>
    </row>
    <row r="42" spans="2:8" ht="13.5" customHeight="1">
      <c r="B42" s="1653"/>
      <c r="C42" s="522"/>
      <c r="D42" s="522"/>
      <c r="E42" s="522"/>
      <c r="F42" s="1653"/>
      <c r="G42" s="1653"/>
      <c r="H42" s="522"/>
    </row>
    <row r="43" spans="2:8" ht="13.5" customHeight="1">
      <c r="B43" s="1653"/>
      <c r="C43" s="522"/>
      <c r="D43" s="522"/>
      <c r="E43" s="522"/>
      <c r="F43" s="1653"/>
      <c r="G43" s="1653"/>
      <c r="H43" s="522"/>
    </row>
    <row r="44" spans="2:8" ht="13.5" customHeight="1">
      <c r="B44" s="522"/>
      <c r="C44" s="522"/>
      <c r="D44" s="522"/>
      <c r="E44" s="522"/>
      <c r="F44" s="1653"/>
      <c r="G44" s="1653"/>
      <c r="H44" s="522"/>
    </row>
    <row r="45" spans="2:8" ht="13.5" customHeight="1">
      <c r="B45" s="1653"/>
      <c r="C45" s="522"/>
      <c r="D45" s="522"/>
      <c r="E45" s="522"/>
      <c r="F45" s="1653"/>
      <c r="G45" s="1653"/>
      <c r="H45" s="522"/>
    </row>
    <row r="46" spans="2:8" ht="13.5" customHeight="1">
      <c r="B46" s="1653"/>
      <c r="C46" s="522"/>
      <c r="D46" s="522"/>
      <c r="E46" s="522"/>
      <c r="F46" s="1653"/>
      <c r="G46" s="1653"/>
      <c r="H46" s="522"/>
    </row>
    <row r="47" spans="2:8" ht="13.5" customHeight="1">
      <c r="B47" s="1653"/>
      <c r="C47" s="522"/>
      <c r="D47" s="522"/>
      <c r="E47" s="522"/>
      <c r="F47" s="1653"/>
      <c r="G47" s="1653"/>
      <c r="H47" s="522"/>
    </row>
    <row r="48" spans="2:8" ht="13.5" customHeight="1">
      <c r="B48" s="1653"/>
      <c r="C48" s="522"/>
      <c r="D48" s="522"/>
      <c r="E48" s="522"/>
      <c r="F48" s="1653"/>
      <c r="G48" s="1653"/>
      <c r="H48" s="522"/>
    </row>
    <row r="49" spans="2:8" ht="13.5" customHeight="1">
      <c r="B49" s="521"/>
      <c r="C49" s="521"/>
      <c r="D49" s="521"/>
      <c r="E49" s="521"/>
      <c r="F49" s="521"/>
      <c r="G49" s="521"/>
      <c r="H49" s="521"/>
    </row>
    <row r="50" spans="2:8" ht="13.5" customHeight="1">
      <c r="B50" s="519"/>
      <c r="C50" s="519"/>
      <c r="D50" s="519"/>
      <c r="E50" s="519"/>
      <c r="F50" s="519"/>
      <c r="G50" s="519"/>
      <c r="H50" s="519"/>
    </row>
    <row r="51" spans="2:8" ht="13.5" customHeight="1">
      <c r="B51" s="519"/>
      <c r="C51" s="519"/>
      <c r="D51" s="519"/>
      <c r="E51" s="519"/>
      <c r="F51" s="519"/>
      <c r="G51" s="519"/>
      <c r="H51" s="519"/>
    </row>
    <row r="52" spans="2:8" ht="13.5" customHeight="1">
      <c r="B52" s="519"/>
      <c r="C52" s="519"/>
      <c r="D52" s="519"/>
      <c r="E52" s="519"/>
      <c r="F52" s="519"/>
      <c r="G52" s="519"/>
      <c r="H52" s="519"/>
    </row>
    <row r="53" spans="2:8" ht="13.5" customHeight="1">
      <c r="B53" s="519"/>
      <c r="C53" s="519"/>
      <c r="D53" s="519"/>
      <c r="E53" s="519"/>
      <c r="F53" s="519"/>
      <c r="G53" s="519"/>
      <c r="H53" s="519"/>
    </row>
    <row r="54" spans="2:8" ht="13.5" customHeight="1">
      <c r="B54" s="519"/>
      <c r="C54" s="519"/>
      <c r="D54" s="519"/>
      <c r="E54" s="519"/>
      <c r="F54" s="519"/>
      <c r="G54" s="519"/>
      <c r="H54" s="519"/>
    </row>
    <row r="55" spans="2:8" ht="13.5" customHeight="1"/>
    <row r="56" spans="2:8" ht="13.5" customHeight="1"/>
    <row r="57" spans="2:8" ht="13.5" customHeight="1"/>
    <row r="58" spans="2:8" ht="13.5" customHeight="1"/>
    <row r="59" spans="2:8" ht="13.5" customHeight="1"/>
    <row r="60" spans="2:8" ht="13.5" customHeight="1"/>
    <row r="61" spans="2:8" ht="13.5" customHeight="1"/>
    <row r="62" spans="2:8" ht="13.5" customHeight="1"/>
  </sheetData>
  <mergeCells count="24">
    <mergeCell ref="B34:H34"/>
    <mergeCell ref="B35:H35"/>
    <mergeCell ref="F48:G48"/>
    <mergeCell ref="F46:G46"/>
    <mergeCell ref="F47:G47"/>
    <mergeCell ref="F44:G44"/>
    <mergeCell ref="B45:B48"/>
    <mergeCell ref="F45:G45"/>
    <mergeCell ref="F42:G42"/>
    <mergeCell ref="F43:G43"/>
    <mergeCell ref="F40:G40"/>
    <mergeCell ref="B41:B43"/>
    <mergeCell ref="F41:G41"/>
    <mergeCell ref="B6:H6"/>
    <mergeCell ref="B7:H7"/>
    <mergeCell ref="B26:B28"/>
    <mergeCell ref="B24:B25"/>
    <mergeCell ref="B20:B23"/>
    <mergeCell ref="B18:D19"/>
    <mergeCell ref="E18:E19"/>
    <mergeCell ref="F18:G18"/>
    <mergeCell ref="H18:H19"/>
    <mergeCell ref="C20:C21"/>
    <mergeCell ref="C24:C25"/>
  </mergeCells>
  <phoneticPr fontId="10"/>
  <pageMargins left="0.70866141732283472" right="0.70866141732283472" top="0.74803149606299213" bottom="0.74803149606299213" header="0.31496062992125984" footer="0.31496062992125984"/>
  <pageSetup paperSize="9" scale="83" fitToHeight="0" orientation="portrait" r:id="rId1"/>
  <rowBreaks count="1" manualBreakCount="1">
    <brk id="59"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X58"/>
  <sheetViews>
    <sheetView view="pageBreakPreview" topLeftCell="A16" zoomScale="85" zoomScaleNormal="100" zoomScaleSheetLayoutView="85" workbookViewId="0">
      <selection activeCell="BB11" sqref="BB11"/>
    </sheetView>
  </sheetViews>
  <sheetFormatPr defaultColWidth="9" defaultRowHeight="13.5"/>
  <cols>
    <col min="1" max="47" width="2.125" style="350" customWidth="1"/>
    <col min="48" max="16384" width="9" style="350"/>
  </cols>
  <sheetData>
    <row r="1" spans="1:50">
      <c r="A1" s="113"/>
      <c r="B1" s="113" t="s">
        <v>78</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row>
    <row r="2" spans="1:50">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row>
    <row r="3" spans="1:50">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row>
    <row r="4" spans="1:50">
      <c r="A4" s="113"/>
      <c r="B4" s="700" t="s">
        <v>179</v>
      </c>
      <c r="C4" s="700"/>
      <c r="D4" s="700"/>
      <c r="E4" s="700"/>
      <c r="F4" s="700"/>
      <c r="G4" s="700"/>
      <c r="H4" s="700"/>
      <c r="I4" s="700"/>
      <c r="J4" s="700"/>
      <c r="K4" s="700"/>
      <c r="L4" s="700"/>
      <c r="M4" s="700"/>
      <c r="N4" s="700"/>
      <c r="O4" s="700"/>
      <c r="P4" s="189"/>
      <c r="Q4" s="189"/>
      <c r="R4" s="262"/>
      <c r="S4" s="262"/>
      <c r="T4" s="262"/>
      <c r="U4" s="262"/>
      <c r="V4" s="262"/>
      <c r="W4" s="262"/>
      <c r="X4" s="262"/>
      <c r="Y4" s="262"/>
      <c r="Z4" s="262"/>
      <c r="AA4" s="262"/>
      <c r="AB4" s="262"/>
      <c r="AC4" s="113"/>
      <c r="AD4" s="701" t="s">
        <v>62</v>
      </c>
      <c r="AE4" s="701"/>
      <c r="AF4" s="701"/>
      <c r="AG4" s="701"/>
      <c r="AH4" s="701"/>
      <c r="AI4" s="701"/>
      <c r="AJ4" s="701"/>
      <c r="AK4" s="701"/>
      <c r="AL4" s="701"/>
      <c r="AM4" s="701"/>
      <c r="AN4" s="701"/>
      <c r="AO4" s="701"/>
      <c r="AP4" s="701"/>
      <c r="AQ4" s="701"/>
      <c r="AR4" s="701"/>
      <c r="AS4" s="701"/>
      <c r="AT4" s="351"/>
      <c r="AU4" s="351"/>
    </row>
    <row r="5" spans="1:50" ht="13.5" customHeight="1">
      <c r="A5" s="113"/>
      <c r="B5" s="702"/>
      <c r="C5" s="702"/>
      <c r="D5" s="702"/>
      <c r="E5" s="702"/>
      <c r="F5" s="702"/>
      <c r="G5" s="702"/>
      <c r="H5" s="702"/>
      <c r="I5" s="702"/>
      <c r="J5" s="702"/>
      <c r="K5" s="702"/>
      <c r="L5" s="702"/>
      <c r="M5" s="702"/>
      <c r="N5" s="702"/>
      <c r="O5" s="702"/>
      <c r="P5" s="189"/>
      <c r="Q5" s="189"/>
      <c r="R5" s="189"/>
      <c r="S5" s="262"/>
      <c r="T5" s="262"/>
      <c r="U5" s="262"/>
      <c r="V5" s="262"/>
      <c r="W5" s="262"/>
      <c r="X5" s="262"/>
      <c r="Y5" s="262"/>
      <c r="Z5" s="262"/>
      <c r="AA5" s="262"/>
      <c r="AB5" s="262"/>
      <c r="AC5" s="113"/>
      <c r="AD5" s="703" t="s">
        <v>348</v>
      </c>
      <c r="AE5" s="704"/>
      <c r="AF5" s="704"/>
      <c r="AG5" s="704"/>
      <c r="AH5" s="705"/>
      <c r="AI5" s="705"/>
      <c r="AJ5" s="706"/>
      <c r="AK5" s="706"/>
      <c r="AL5" s="705"/>
      <c r="AM5" s="705"/>
      <c r="AN5" s="706"/>
      <c r="AO5" s="706"/>
      <c r="AP5" s="705"/>
      <c r="AQ5" s="705"/>
      <c r="AR5" s="706"/>
      <c r="AS5" s="706"/>
      <c r="AT5" s="113"/>
      <c r="AU5" s="124"/>
    </row>
    <row r="6" spans="1:50" ht="13.5" customHeight="1">
      <c r="A6" s="113"/>
      <c r="B6" s="702"/>
      <c r="C6" s="702"/>
      <c r="D6" s="702"/>
      <c r="E6" s="702"/>
      <c r="F6" s="702"/>
      <c r="G6" s="702"/>
      <c r="H6" s="702"/>
      <c r="I6" s="702"/>
      <c r="J6" s="702"/>
      <c r="K6" s="702"/>
      <c r="L6" s="702"/>
      <c r="M6" s="702"/>
      <c r="N6" s="702"/>
      <c r="O6" s="702"/>
      <c r="P6" s="189"/>
      <c r="Q6" s="189"/>
      <c r="R6" s="189"/>
      <c r="S6" s="189"/>
      <c r="T6" s="189"/>
      <c r="U6" s="189"/>
      <c r="V6" s="189"/>
      <c r="W6" s="189"/>
      <c r="X6" s="189"/>
      <c r="Y6" s="189"/>
      <c r="Z6" s="189"/>
      <c r="AA6" s="189"/>
      <c r="AB6" s="189"/>
      <c r="AC6" s="113"/>
      <c r="AD6" s="704"/>
      <c r="AE6" s="704"/>
      <c r="AF6" s="704"/>
      <c r="AG6" s="704"/>
      <c r="AH6" s="705"/>
      <c r="AI6" s="705"/>
      <c r="AJ6" s="706"/>
      <c r="AK6" s="706"/>
      <c r="AL6" s="705"/>
      <c r="AM6" s="705"/>
      <c r="AN6" s="706"/>
      <c r="AO6" s="706"/>
      <c r="AP6" s="705"/>
      <c r="AQ6" s="705"/>
      <c r="AR6" s="706"/>
      <c r="AS6" s="706"/>
      <c r="AT6" s="113"/>
      <c r="AU6" s="124"/>
    </row>
    <row r="7" spans="1:50" ht="13.5" customHeight="1">
      <c r="A7" s="124"/>
      <c r="B7" s="124"/>
      <c r="C7" s="124"/>
      <c r="D7" s="124"/>
      <c r="E7" s="124"/>
      <c r="F7" s="124"/>
      <c r="G7" s="124"/>
      <c r="H7" s="124"/>
      <c r="I7" s="124"/>
      <c r="J7" s="124"/>
      <c r="K7" s="124"/>
      <c r="L7" s="124"/>
      <c r="M7" s="124"/>
      <c r="N7" s="124"/>
      <c r="O7" s="124"/>
      <c r="P7" s="124"/>
      <c r="Q7" s="124"/>
      <c r="R7" s="113"/>
      <c r="S7" s="113"/>
      <c r="T7" s="113"/>
      <c r="U7" s="113"/>
      <c r="V7" s="113"/>
      <c r="W7" s="113"/>
      <c r="X7" s="113"/>
      <c r="Y7" s="113"/>
      <c r="Z7" s="113"/>
      <c r="AA7" s="113"/>
      <c r="AB7" s="113"/>
      <c r="AC7" s="707"/>
      <c r="AD7" s="707"/>
      <c r="AE7" s="707"/>
      <c r="AF7" s="707"/>
      <c r="AG7" s="707"/>
      <c r="AH7" s="113"/>
      <c r="AI7" s="113"/>
      <c r="AJ7" s="113"/>
      <c r="AK7" s="113"/>
      <c r="AL7" s="113"/>
      <c r="AM7" s="113"/>
      <c r="AN7" s="113"/>
      <c r="AO7" s="113"/>
      <c r="AP7" s="113"/>
      <c r="AQ7" s="113"/>
      <c r="AR7" s="113"/>
      <c r="AS7" s="113"/>
      <c r="AT7" s="113"/>
      <c r="AU7" s="113"/>
    </row>
    <row r="8" spans="1:50" ht="13.5" customHeight="1">
      <c r="A8" s="113"/>
      <c r="C8" s="124"/>
      <c r="D8" s="124"/>
      <c r="E8" s="124"/>
      <c r="F8" s="124"/>
      <c r="G8" s="124"/>
      <c r="H8" s="124"/>
      <c r="I8" s="124"/>
      <c r="J8" s="124"/>
      <c r="K8" s="124"/>
      <c r="L8" s="124"/>
      <c r="M8" s="124"/>
      <c r="N8" s="124"/>
      <c r="O8" s="124"/>
      <c r="P8" s="124"/>
      <c r="Q8" s="124"/>
      <c r="R8" s="113"/>
      <c r="S8" s="113"/>
      <c r="T8" s="113"/>
      <c r="U8" s="113"/>
      <c r="V8" s="113"/>
      <c r="W8" s="113"/>
      <c r="X8" s="113"/>
      <c r="Y8" s="113"/>
      <c r="Z8" s="113"/>
      <c r="AA8" s="113"/>
      <c r="AB8" s="113"/>
      <c r="AC8" s="113"/>
      <c r="AD8" s="113"/>
      <c r="AE8" s="113"/>
      <c r="AF8" s="113"/>
      <c r="AG8" s="113"/>
      <c r="AH8" s="113"/>
      <c r="AI8" s="113"/>
      <c r="AJ8" s="113"/>
      <c r="AK8" s="113"/>
      <c r="AL8" s="113"/>
      <c r="AM8" s="113"/>
      <c r="AN8" s="124"/>
      <c r="AO8" s="124"/>
      <c r="AP8" s="124"/>
      <c r="AQ8" s="124"/>
      <c r="AR8" s="124"/>
      <c r="AS8" s="124"/>
      <c r="AT8" s="124"/>
      <c r="AU8" s="124"/>
    </row>
    <row r="9" spans="1:50" ht="18" customHeight="1">
      <c r="B9" s="708" t="s">
        <v>444</v>
      </c>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352"/>
      <c r="AU9" s="352"/>
    </row>
    <row r="10" spans="1:50" ht="18" customHeight="1">
      <c r="B10" s="699" t="s">
        <v>180</v>
      </c>
      <c r="C10" s="699"/>
      <c r="D10" s="699"/>
      <c r="E10" s="699"/>
      <c r="F10" s="699"/>
      <c r="G10" s="699"/>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353"/>
      <c r="AU10" s="353"/>
    </row>
    <row r="11" spans="1:50" ht="13.5" customHeight="1">
      <c r="A11" s="125"/>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row>
    <row r="12" spans="1:50" ht="13.5" customHeight="1">
      <c r="A12" s="125"/>
      <c r="B12" s="53" t="s">
        <v>16</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row>
    <row r="13" spans="1:50" ht="13.5" customHeight="1">
      <c r="B13" s="113" t="s">
        <v>349</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X13" s="354"/>
    </row>
    <row r="14" spans="1:50" ht="13.5" customHeight="1">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X14" s="354"/>
    </row>
    <row r="15" spans="1:50" ht="13.5" customHeight="1">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X15" s="354"/>
    </row>
    <row r="16" spans="1:50" ht="15.75" customHeight="1">
      <c r="A16" s="113"/>
      <c r="B16" s="707" t="s">
        <v>498</v>
      </c>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113"/>
      <c r="AU16" s="113"/>
    </row>
    <row r="17" spans="1:50" ht="15.75" customHeight="1">
      <c r="A17" s="113"/>
      <c r="B17" s="707"/>
      <c r="C17" s="707"/>
      <c r="D17" s="707"/>
      <c r="E17" s="707"/>
      <c r="F17" s="707"/>
      <c r="G17" s="707"/>
      <c r="H17" s="707"/>
      <c r="I17" s="707"/>
      <c r="J17" s="707"/>
      <c r="K17" s="707"/>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113"/>
      <c r="AU17" s="113"/>
    </row>
    <row r="18" spans="1:50" ht="15.75" customHeight="1">
      <c r="A18" s="113"/>
      <c r="B18" s="707"/>
      <c r="C18" s="707"/>
      <c r="D18" s="707"/>
      <c r="E18" s="707"/>
      <c r="F18" s="707"/>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113"/>
      <c r="AU18" s="113"/>
    </row>
    <row r="19" spans="1:50" ht="15.6" customHeight="1">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X19" s="354"/>
    </row>
    <row r="20" spans="1:50" ht="15.6" customHeight="1">
      <c r="A20" s="709" t="s">
        <v>181</v>
      </c>
      <c r="B20" s="709"/>
      <c r="C20" s="709"/>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09"/>
      <c r="AM20" s="709"/>
      <c r="AN20" s="709"/>
      <c r="AO20" s="709"/>
      <c r="AP20" s="709"/>
      <c r="AQ20" s="709"/>
      <c r="AR20" s="709"/>
      <c r="AS20" s="709"/>
      <c r="AT20" s="709"/>
      <c r="AU20" s="709"/>
    </row>
    <row r="21" spans="1:50" ht="15.6" customHeight="1">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row>
    <row r="22" spans="1:50" ht="15.6" customHeight="1">
      <c r="A22" s="113"/>
      <c r="B22" s="113" t="s">
        <v>182</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row>
    <row r="23" spans="1:50" ht="15.6" customHeight="1">
      <c r="A23" s="113"/>
      <c r="B23" s="710" t="s">
        <v>35</v>
      </c>
      <c r="C23" s="710"/>
      <c r="D23" s="710"/>
      <c r="E23" s="710"/>
      <c r="F23" s="710"/>
      <c r="G23" s="711"/>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113"/>
      <c r="AU23" s="113"/>
    </row>
    <row r="24" spans="1:50" ht="15.6" customHeight="1">
      <c r="A24" s="113"/>
      <c r="B24" s="710"/>
      <c r="C24" s="710"/>
      <c r="D24" s="710"/>
      <c r="E24" s="710"/>
      <c r="F24" s="710"/>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113"/>
      <c r="AU24" s="113"/>
    </row>
    <row r="25" spans="1:50" ht="15.6" customHeight="1">
      <c r="A25" s="113"/>
      <c r="B25" s="710" t="s">
        <v>31</v>
      </c>
      <c r="C25" s="710"/>
      <c r="D25" s="710"/>
      <c r="E25" s="710"/>
      <c r="F25" s="710"/>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113"/>
      <c r="AU25" s="113"/>
    </row>
    <row r="26" spans="1:50" ht="15.6" customHeight="1">
      <c r="A26" s="113"/>
      <c r="B26" s="710"/>
      <c r="C26" s="710"/>
      <c r="D26" s="710"/>
      <c r="E26" s="710"/>
      <c r="F26" s="710"/>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113"/>
      <c r="AU26" s="113"/>
    </row>
    <row r="27" spans="1:50" ht="15.6" customHeight="1">
      <c r="A27" s="113"/>
      <c r="B27" s="710" t="s">
        <v>293</v>
      </c>
      <c r="C27" s="710"/>
      <c r="D27" s="710"/>
      <c r="E27" s="710"/>
      <c r="F27" s="710"/>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113"/>
      <c r="AU27" s="113"/>
    </row>
    <row r="28" spans="1:50" ht="15.6" customHeight="1">
      <c r="A28" s="113"/>
      <c r="B28" s="710"/>
      <c r="C28" s="710"/>
      <c r="D28" s="710"/>
      <c r="E28" s="710"/>
      <c r="F28" s="710"/>
      <c r="G28" s="712"/>
      <c r="H28" s="712"/>
      <c r="I28" s="712"/>
      <c r="J28" s="712"/>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2"/>
      <c r="AI28" s="712"/>
      <c r="AJ28" s="712"/>
      <c r="AK28" s="712"/>
      <c r="AL28" s="712"/>
      <c r="AM28" s="712"/>
      <c r="AN28" s="712"/>
      <c r="AO28" s="712"/>
      <c r="AP28" s="712"/>
      <c r="AQ28" s="712"/>
      <c r="AR28" s="712"/>
      <c r="AS28" s="712"/>
      <c r="AT28" s="113"/>
      <c r="AU28" s="113"/>
    </row>
    <row r="29" spans="1:50" ht="15.6" customHeight="1">
      <c r="A29" s="113"/>
      <c r="B29" s="713" t="s">
        <v>36</v>
      </c>
      <c r="C29" s="713"/>
      <c r="D29" s="713"/>
      <c r="E29" s="713"/>
      <c r="F29" s="713"/>
      <c r="G29" s="309" t="s">
        <v>496</v>
      </c>
      <c r="H29" s="738"/>
      <c r="I29" s="738"/>
      <c r="J29" s="738"/>
      <c r="K29" s="310" t="s">
        <v>453</v>
      </c>
      <c r="L29" s="738"/>
      <c r="M29" s="738"/>
      <c r="N29" s="738"/>
      <c r="O29" s="738"/>
      <c r="P29" s="310" t="s">
        <v>497</v>
      </c>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1"/>
      <c r="AT29" s="113"/>
      <c r="AU29" s="113"/>
    </row>
    <row r="30" spans="1:50" ht="15.6" customHeight="1">
      <c r="A30" s="113"/>
      <c r="B30" s="713"/>
      <c r="C30" s="713"/>
      <c r="D30" s="713"/>
      <c r="E30" s="713"/>
      <c r="F30" s="713"/>
      <c r="G30" s="717"/>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9"/>
      <c r="AT30" s="113"/>
      <c r="AU30" s="113"/>
    </row>
    <row r="31" spans="1:50" ht="15.6" customHeight="1">
      <c r="A31" s="113"/>
      <c r="B31" s="713"/>
      <c r="C31" s="713"/>
      <c r="D31" s="713"/>
      <c r="E31" s="713"/>
      <c r="F31" s="713"/>
      <c r="G31" s="720"/>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2"/>
      <c r="AT31" s="113"/>
      <c r="AU31" s="113"/>
    </row>
    <row r="32" spans="1:50" ht="15.6" customHeight="1">
      <c r="A32" s="113"/>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4"/>
      <c r="AJ32" s="274"/>
      <c r="AK32" s="274"/>
      <c r="AL32" s="274"/>
      <c r="AM32" s="274"/>
      <c r="AN32" s="274"/>
      <c r="AO32" s="274"/>
      <c r="AP32" s="274"/>
      <c r="AQ32" s="274"/>
      <c r="AR32" s="274"/>
      <c r="AS32" s="274"/>
      <c r="AT32" s="113"/>
      <c r="AU32" s="113"/>
    </row>
    <row r="33" spans="1:49" ht="15.6" customHeight="1">
      <c r="A33" s="113"/>
      <c r="B33" s="113" t="s">
        <v>183</v>
      </c>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4"/>
      <c r="AJ33" s="274"/>
      <c r="AK33" s="274"/>
      <c r="AL33" s="274"/>
      <c r="AM33" s="274"/>
      <c r="AN33" s="274"/>
      <c r="AO33" s="274"/>
      <c r="AP33" s="274"/>
      <c r="AQ33" s="274"/>
      <c r="AR33" s="274"/>
      <c r="AS33" s="274"/>
      <c r="AT33" s="113"/>
      <c r="AU33" s="113"/>
    </row>
    <row r="34" spans="1:49" ht="15.6" customHeight="1">
      <c r="A34" s="113"/>
      <c r="B34" s="714"/>
      <c r="C34" s="715"/>
      <c r="D34" s="715"/>
      <c r="E34" s="715"/>
      <c r="F34" s="715"/>
      <c r="G34" s="715"/>
      <c r="H34" s="715"/>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5"/>
      <c r="AI34" s="715"/>
      <c r="AJ34" s="715"/>
      <c r="AK34" s="715"/>
      <c r="AL34" s="715"/>
      <c r="AM34" s="715"/>
      <c r="AN34" s="715"/>
      <c r="AO34" s="715"/>
      <c r="AP34" s="715"/>
      <c r="AQ34" s="715"/>
      <c r="AR34" s="715"/>
      <c r="AS34" s="716"/>
      <c r="AT34" s="113"/>
      <c r="AU34" s="113"/>
    </row>
    <row r="35" spans="1:49" ht="15.6" customHeight="1">
      <c r="A35" s="113"/>
      <c r="B35" s="717"/>
      <c r="C35" s="718"/>
      <c r="D35" s="718"/>
      <c r="E35" s="718"/>
      <c r="F35" s="718"/>
      <c r="G35" s="718"/>
      <c r="H35" s="718"/>
      <c r="I35" s="718"/>
      <c r="J35" s="718"/>
      <c r="K35" s="718"/>
      <c r="L35" s="718"/>
      <c r="M35" s="718"/>
      <c r="N35" s="718"/>
      <c r="O35" s="718"/>
      <c r="P35" s="718"/>
      <c r="Q35" s="718"/>
      <c r="R35" s="718"/>
      <c r="S35" s="718"/>
      <c r="T35" s="718"/>
      <c r="U35" s="718"/>
      <c r="V35" s="718"/>
      <c r="W35" s="718"/>
      <c r="X35" s="718"/>
      <c r="Y35" s="718"/>
      <c r="Z35" s="718"/>
      <c r="AA35" s="718"/>
      <c r="AB35" s="718"/>
      <c r="AC35" s="718"/>
      <c r="AD35" s="718"/>
      <c r="AE35" s="718"/>
      <c r="AF35" s="718"/>
      <c r="AG35" s="718"/>
      <c r="AH35" s="718"/>
      <c r="AI35" s="718"/>
      <c r="AJ35" s="718"/>
      <c r="AK35" s="718"/>
      <c r="AL35" s="718"/>
      <c r="AM35" s="718"/>
      <c r="AN35" s="718"/>
      <c r="AO35" s="718"/>
      <c r="AP35" s="718"/>
      <c r="AQ35" s="718"/>
      <c r="AR35" s="718"/>
      <c r="AS35" s="719"/>
      <c r="AT35" s="113"/>
      <c r="AU35" s="113"/>
    </row>
    <row r="36" spans="1:49" ht="15.6" customHeight="1">
      <c r="A36" s="113"/>
      <c r="B36" s="717"/>
      <c r="C36" s="718"/>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9"/>
      <c r="AT36" s="113"/>
      <c r="AU36" s="113"/>
    </row>
    <row r="37" spans="1:49" ht="15.6" customHeight="1">
      <c r="A37" s="113"/>
      <c r="B37" s="720"/>
      <c r="C37" s="721"/>
      <c r="D37" s="721"/>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1"/>
      <c r="AM37" s="721"/>
      <c r="AN37" s="721"/>
      <c r="AO37" s="721"/>
      <c r="AP37" s="721"/>
      <c r="AQ37" s="721"/>
      <c r="AR37" s="721"/>
      <c r="AS37" s="722"/>
      <c r="AT37" s="113"/>
      <c r="AU37" s="113"/>
    </row>
    <row r="38" spans="1:49" ht="15.6" customHeight="1">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row>
    <row r="39" spans="1:49" ht="15.6" customHeight="1">
      <c r="A39" s="113"/>
      <c r="B39" s="113" t="s">
        <v>184</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row>
    <row r="40" spans="1:49" ht="15.6" customHeight="1">
      <c r="A40" s="113"/>
      <c r="B40" s="723"/>
      <c r="C40" s="724"/>
      <c r="D40" s="724"/>
      <c r="E40" s="724"/>
      <c r="F40" s="724"/>
      <c r="G40" s="724"/>
      <c r="H40" s="724"/>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c r="AF40" s="724"/>
      <c r="AG40" s="724"/>
      <c r="AH40" s="724"/>
      <c r="AI40" s="724"/>
      <c r="AJ40" s="724"/>
      <c r="AK40" s="724"/>
      <c r="AL40" s="724"/>
      <c r="AM40" s="724"/>
      <c r="AN40" s="724"/>
      <c r="AO40" s="724"/>
      <c r="AP40" s="724"/>
      <c r="AQ40" s="724"/>
      <c r="AR40" s="724"/>
      <c r="AS40" s="725"/>
      <c r="AT40" s="113"/>
      <c r="AU40" s="113"/>
    </row>
    <row r="41" spans="1:49" ht="13.15" customHeight="1">
      <c r="A41" s="113"/>
      <c r="B41" s="726"/>
      <c r="C41" s="727"/>
      <c r="D41" s="727"/>
      <c r="E41" s="727"/>
      <c r="F41" s="727"/>
      <c r="G41" s="727"/>
      <c r="H41" s="727"/>
      <c r="I41" s="727"/>
      <c r="J41" s="727"/>
      <c r="K41" s="727"/>
      <c r="L41" s="727"/>
      <c r="M41" s="727"/>
      <c r="N41" s="727"/>
      <c r="O41" s="727"/>
      <c r="P41" s="727"/>
      <c r="Q41" s="727"/>
      <c r="R41" s="727"/>
      <c r="S41" s="727"/>
      <c r="T41" s="727"/>
      <c r="U41" s="727"/>
      <c r="V41" s="727"/>
      <c r="W41" s="727"/>
      <c r="X41" s="727"/>
      <c r="Y41" s="727"/>
      <c r="Z41" s="727"/>
      <c r="AA41" s="727"/>
      <c r="AB41" s="727"/>
      <c r="AC41" s="727"/>
      <c r="AD41" s="727"/>
      <c r="AE41" s="727"/>
      <c r="AF41" s="727"/>
      <c r="AG41" s="727"/>
      <c r="AH41" s="727"/>
      <c r="AI41" s="727"/>
      <c r="AJ41" s="727"/>
      <c r="AK41" s="727"/>
      <c r="AL41" s="727"/>
      <c r="AM41" s="727"/>
      <c r="AN41" s="727"/>
      <c r="AO41" s="727"/>
      <c r="AP41" s="727"/>
      <c r="AQ41" s="727"/>
      <c r="AR41" s="727"/>
      <c r="AS41" s="728"/>
      <c r="AT41" s="113"/>
      <c r="AU41" s="113"/>
    </row>
    <row r="42" spans="1:49" ht="13.5" customHeight="1">
      <c r="A42" s="351"/>
      <c r="B42" s="726"/>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8"/>
      <c r="AT42" s="355"/>
      <c r="AU42" s="355"/>
    </row>
    <row r="43" spans="1:49" ht="15.6" customHeight="1">
      <c r="A43" s="113"/>
      <c r="B43" s="726"/>
      <c r="C43" s="727"/>
      <c r="D43" s="727"/>
      <c r="E43" s="727"/>
      <c r="F43" s="727"/>
      <c r="G43" s="727"/>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8"/>
      <c r="AT43" s="113"/>
      <c r="AU43" s="113"/>
    </row>
    <row r="44" spans="1:49">
      <c r="A44" s="113"/>
      <c r="B44" s="726"/>
      <c r="C44" s="727"/>
      <c r="D44" s="727"/>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27"/>
      <c r="AH44" s="727"/>
      <c r="AI44" s="727"/>
      <c r="AJ44" s="727"/>
      <c r="AK44" s="727"/>
      <c r="AL44" s="727"/>
      <c r="AM44" s="727"/>
      <c r="AN44" s="727"/>
      <c r="AO44" s="727"/>
      <c r="AP44" s="727"/>
      <c r="AQ44" s="727"/>
      <c r="AR44" s="727"/>
      <c r="AS44" s="728"/>
      <c r="AT44" s="113"/>
      <c r="AU44" s="113"/>
    </row>
    <row r="45" spans="1:49">
      <c r="A45" s="113"/>
      <c r="B45" s="726"/>
      <c r="C45" s="727"/>
      <c r="D45" s="727"/>
      <c r="E45" s="727"/>
      <c r="F45" s="727"/>
      <c r="G45" s="727"/>
      <c r="H45" s="727"/>
      <c r="I45" s="727"/>
      <c r="J45" s="727"/>
      <c r="K45" s="727"/>
      <c r="L45" s="727"/>
      <c r="M45" s="727"/>
      <c r="N45" s="727"/>
      <c r="O45" s="727"/>
      <c r="P45" s="727"/>
      <c r="Q45" s="727"/>
      <c r="R45" s="727"/>
      <c r="S45" s="727"/>
      <c r="T45" s="727"/>
      <c r="U45" s="727"/>
      <c r="V45" s="727"/>
      <c r="W45" s="727"/>
      <c r="X45" s="727"/>
      <c r="Y45" s="727"/>
      <c r="Z45" s="727"/>
      <c r="AA45" s="727"/>
      <c r="AB45" s="727"/>
      <c r="AC45" s="727"/>
      <c r="AD45" s="727"/>
      <c r="AE45" s="727"/>
      <c r="AF45" s="727"/>
      <c r="AG45" s="727"/>
      <c r="AH45" s="727"/>
      <c r="AI45" s="727"/>
      <c r="AJ45" s="727"/>
      <c r="AK45" s="727"/>
      <c r="AL45" s="727"/>
      <c r="AM45" s="727"/>
      <c r="AN45" s="727"/>
      <c r="AO45" s="727"/>
      <c r="AP45" s="727"/>
      <c r="AQ45" s="727"/>
      <c r="AR45" s="727"/>
      <c r="AS45" s="728"/>
      <c r="AT45" s="113"/>
      <c r="AU45" s="113"/>
    </row>
    <row r="46" spans="1:49" ht="15.6" customHeight="1">
      <c r="A46" s="113"/>
      <c r="B46" s="729"/>
      <c r="C46" s="730"/>
      <c r="D46" s="730"/>
      <c r="E46" s="730"/>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1"/>
      <c r="AT46" s="113"/>
      <c r="AU46" s="113"/>
    </row>
    <row r="47" spans="1:49">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row>
    <row r="48" spans="1:49">
      <c r="A48" s="113"/>
      <c r="B48" s="137" t="s">
        <v>185</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5"/>
      <c r="AW48" s="135"/>
    </row>
    <row r="49" spans="1:49" ht="15.6" customHeight="1">
      <c r="A49" s="113"/>
      <c r="B49" s="732"/>
      <c r="C49" s="733"/>
      <c r="D49" s="733"/>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3"/>
      <c r="AL49" s="733"/>
      <c r="AM49" s="733"/>
      <c r="AN49" s="733"/>
      <c r="AO49" s="733"/>
      <c r="AP49" s="733"/>
      <c r="AQ49" s="736" t="s">
        <v>8</v>
      </c>
      <c r="AR49" s="736"/>
      <c r="AS49" s="317"/>
      <c r="AT49" s="137"/>
      <c r="AU49" s="137"/>
      <c r="AV49" s="135"/>
      <c r="AW49" s="135"/>
    </row>
    <row r="50" spans="1:49">
      <c r="A50" s="113"/>
      <c r="B50" s="734"/>
      <c r="C50" s="735"/>
      <c r="D50" s="735"/>
      <c r="E50" s="735"/>
      <c r="F50" s="735"/>
      <c r="G50" s="735"/>
      <c r="H50" s="735"/>
      <c r="I50" s="735"/>
      <c r="J50" s="735"/>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c r="AH50" s="735"/>
      <c r="AI50" s="735"/>
      <c r="AJ50" s="735"/>
      <c r="AK50" s="735"/>
      <c r="AL50" s="735"/>
      <c r="AM50" s="735"/>
      <c r="AN50" s="735"/>
      <c r="AO50" s="735"/>
      <c r="AP50" s="735"/>
      <c r="AQ50" s="737"/>
      <c r="AR50" s="737"/>
      <c r="AS50" s="357"/>
      <c r="AT50" s="137"/>
      <c r="AU50" s="137"/>
      <c r="AV50" s="135"/>
      <c r="AW50" s="135"/>
    </row>
    <row r="51" spans="1:49">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351"/>
      <c r="AT51" s="351"/>
      <c r="AU51" s="351"/>
      <c r="AV51" s="356"/>
      <c r="AW51" s="356"/>
    </row>
    <row r="52" spans="1:49" ht="15.6" customHeight="1">
      <c r="A52" s="113"/>
      <c r="B52" s="137" t="s">
        <v>186</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13"/>
      <c r="AU52" s="113"/>
    </row>
    <row r="53" spans="1:49">
      <c r="A53" s="113"/>
      <c r="B53" s="732"/>
      <c r="C53" s="733"/>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c r="AG53" s="733"/>
      <c r="AH53" s="733"/>
      <c r="AI53" s="733"/>
      <c r="AJ53" s="733"/>
      <c r="AK53" s="733"/>
      <c r="AL53" s="733"/>
      <c r="AM53" s="733"/>
      <c r="AN53" s="733"/>
      <c r="AO53" s="733"/>
      <c r="AP53" s="733"/>
      <c r="AQ53" s="736" t="s">
        <v>8</v>
      </c>
      <c r="AR53" s="736"/>
      <c r="AS53" s="317"/>
      <c r="AT53" s="113"/>
      <c r="AU53" s="113"/>
    </row>
    <row r="54" spans="1:49">
      <c r="A54" s="113"/>
      <c r="B54" s="734"/>
      <c r="C54" s="735"/>
      <c r="D54" s="735"/>
      <c r="E54" s="735"/>
      <c r="F54" s="735"/>
      <c r="G54" s="735"/>
      <c r="H54" s="735"/>
      <c r="I54" s="735"/>
      <c r="J54" s="735"/>
      <c r="K54" s="735"/>
      <c r="L54" s="735"/>
      <c r="M54" s="735"/>
      <c r="N54" s="735"/>
      <c r="O54" s="735"/>
      <c r="P54" s="735"/>
      <c r="Q54" s="735"/>
      <c r="R54" s="735"/>
      <c r="S54" s="735"/>
      <c r="T54" s="735"/>
      <c r="U54" s="735"/>
      <c r="V54" s="735"/>
      <c r="W54" s="735"/>
      <c r="X54" s="735"/>
      <c r="Y54" s="735"/>
      <c r="Z54" s="735"/>
      <c r="AA54" s="735"/>
      <c r="AB54" s="735"/>
      <c r="AC54" s="735"/>
      <c r="AD54" s="735"/>
      <c r="AE54" s="735"/>
      <c r="AF54" s="735"/>
      <c r="AG54" s="735"/>
      <c r="AH54" s="735"/>
      <c r="AI54" s="735"/>
      <c r="AJ54" s="735"/>
      <c r="AK54" s="735"/>
      <c r="AL54" s="735"/>
      <c r="AM54" s="735"/>
      <c r="AN54" s="735"/>
      <c r="AO54" s="735"/>
      <c r="AP54" s="735"/>
      <c r="AQ54" s="737"/>
      <c r="AR54" s="737"/>
      <c r="AS54" s="357"/>
      <c r="AT54" s="113"/>
      <c r="AU54" s="113"/>
    </row>
    <row r="55" spans="1:49" ht="15.6" customHeight="1">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row>
    <row r="56" spans="1:49">
      <c r="A56" s="113"/>
      <c r="B56" s="113"/>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row>
    <row r="57" spans="1:49">
      <c r="A57" s="113"/>
      <c r="B57" s="113"/>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row>
    <row r="58" spans="1:49">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row>
  </sheetData>
  <mergeCells count="34">
    <mergeCell ref="B49:AP50"/>
    <mergeCell ref="AQ49:AR50"/>
    <mergeCell ref="B53:AP54"/>
    <mergeCell ref="AQ53:AR54"/>
    <mergeCell ref="H29:J29"/>
    <mergeCell ref="L29:O29"/>
    <mergeCell ref="G30:AS31"/>
    <mergeCell ref="B27:F28"/>
    <mergeCell ref="G27:AS28"/>
    <mergeCell ref="B29:F31"/>
    <mergeCell ref="B34:AS37"/>
    <mergeCell ref="B40:AS46"/>
    <mergeCell ref="B16:AS18"/>
    <mergeCell ref="A20:AU20"/>
    <mergeCell ref="B23:F24"/>
    <mergeCell ref="G23:AS24"/>
    <mergeCell ref="B25:F26"/>
    <mergeCell ref="G25:AS26"/>
    <mergeCell ref="B10:AS10"/>
    <mergeCell ref="B4:O4"/>
    <mergeCell ref="AD4:AS4"/>
    <mergeCell ref="B5:C6"/>
    <mergeCell ref="D5:E6"/>
    <mergeCell ref="F5:G6"/>
    <mergeCell ref="H5:I6"/>
    <mergeCell ref="J5:K6"/>
    <mergeCell ref="L5:M6"/>
    <mergeCell ref="N5:O6"/>
    <mergeCell ref="AD5:AG6"/>
    <mergeCell ref="AH5:AK6"/>
    <mergeCell ref="AL5:AO6"/>
    <mergeCell ref="AP5:AS6"/>
    <mergeCell ref="AC7:AG7"/>
    <mergeCell ref="B9:AS9"/>
  </mergeCells>
  <phoneticPr fontId="10"/>
  <dataValidations count="1">
    <dataValidation imeMode="halfAlpha" allowBlank="1" showInputMessage="1" showErrorMessage="1" sqref="AU6 AN8:AU8"/>
  </dataValidations>
  <printOptions horizontalCentered="1"/>
  <pageMargins left="0.51181102362204722" right="0.47244094488188981" top="0.59055118110236227" bottom="0.39370078740157483" header="0.31496062992125984" footer="0.31496062992125984"/>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56"/>
  <sheetViews>
    <sheetView showGridLines="0" view="pageBreakPreview" zoomScale="85" zoomScaleNormal="100" zoomScaleSheetLayoutView="85" workbookViewId="0">
      <selection activeCell="BB11" sqref="BB11"/>
    </sheetView>
  </sheetViews>
  <sheetFormatPr defaultColWidth="9" defaultRowHeight="13.5"/>
  <cols>
    <col min="1" max="55" width="2" style="135" customWidth="1"/>
    <col min="56" max="16384" width="9" style="135"/>
  </cols>
  <sheetData>
    <row r="1" spans="2:52">
      <c r="B1" s="135" t="s">
        <v>381</v>
      </c>
    </row>
    <row r="3" spans="2:52">
      <c r="AS3" s="6"/>
    </row>
    <row r="4" spans="2:52" s="136" customFormat="1" ht="13.5" customHeight="1">
      <c r="B4" s="700" t="s">
        <v>179</v>
      </c>
      <c r="C4" s="700"/>
      <c r="D4" s="700"/>
      <c r="E4" s="700"/>
      <c r="F4" s="700"/>
      <c r="G4" s="700"/>
      <c r="H4" s="700"/>
      <c r="I4" s="700"/>
      <c r="J4" s="700"/>
      <c r="K4" s="700"/>
      <c r="L4" s="700"/>
      <c r="M4" s="700"/>
      <c r="N4" s="700"/>
      <c r="O4" s="700"/>
      <c r="P4" s="139"/>
      <c r="Q4" s="139"/>
      <c r="R4" s="260"/>
      <c r="S4" s="260"/>
      <c r="T4" s="260"/>
      <c r="U4" s="260"/>
      <c r="V4" s="260"/>
      <c r="W4" s="260"/>
      <c r="X4" s="260"/>
      <c r="Y4" s="260"/>
      <c r="Z4" s="260"/>
      <c r="AA4" s="260"/>
      <c r="AB4" s="260"/>
      <c r="AC4" s="260"/>
      <c r="AD4" s="701" t="s">
        <v>37</v>
      </c>
      <c r="AE4" s="701"/>
      <c r="AF4" s="701"/>
      <c r="AG4" s="701"/>
      <c r="AH4" s="701"/>
      <c r="AI4" s="701"/>
      <c r="AJ4" s="701"/>
      <c r="AK4" s="701"/>
      <c r="AL4" s="701"/>
      <c r="AM4" s="701"/>
      <c r="AN4" s="701"/>
      <c r="AO4" s="701"/>
      <c r="AP4" s="701"/>
      <c r="AQ4" s="701"/>
      <c r="AR4" s="701"/>
      <c r="AS4" s="701"/>
    </row>
    <row r="5" spans="2:52" s="136" customFormat="1" ht="13.5" customHeight="1">
      <c r="B5" s="702"/>
      <c r="C5" s="702"/>
      <c r="D5" s="702"/>
      <c r="E5" s="702"/>
      <c r="F5" s="702"/>
      <c r="G5" s="702"/>
      <c r="H5" s="702"/>
      <c r="I5" s="702"/>
      <c r="J5" s="702"/>
      <c r="K5" s="702"/>
      <c r="L5" s="702"/>
      <c r="M5" s="702"/>
      <c r="N5" s="702"/>
      <c r="O5" s="702"/>
      <c r="P5" s="139"/>
      <c r="Q5" s="139"/>
      <c r="R5" s="139"/>
      <c r="S5" s="260"/>
      <c r="T5" s="260"/>
      <c r="U5" s="260"/>
      <c r="V5" s="260"/>
      <c r="W5" s="337"/>
      <c r="X5" s="337"/>
      <c r="Y5" s="337"/>
      <c r="Z5" s="337"/>
      <c r="AA5" s="337"/>
      <c r="AB5" s="337"/>
      <c r="AC5" s="337"/>
      <c r="AD5" s="703" t="s">
        <v>348</v>
      </c>
      <c r="AE5" s="739"/>
      <c r="AF5" s="739"/>
      <c r="AG5" s="739"/>
      <c r="AH5" s="705"/>
      <c r="AI5" s="705"/>
      <c r="AJ5" s="706"/>
      <c r="AK5" s="706"/>
      <c r="AL5" s="705"/>
      <c r="AM5" s="705"/>
      <c r="AN5" s="706"/>
      <c r="AO5" s="706"/>
      <c r="AP5" s="705"/>
      <c r="AQ5" s="705"/>
      <c r="AR5" s="706"/>
      <c r="AS5" s="706"/>
    </row>
    <row r="6" spans="2:52" s="136" customFormat="1" ht="13.5" customHeight="1">
      <c r="B6" s="702"/>
      <c r="C6" s="702"/>
      <c r="D6" s="702"/>
      <c r="E6" s="702"/>
      <c r="F6" s="702"/>
      <c r="G6" s="702"/>
      <c r="H6" s="702"/>
      <c r="I6" s="702"/>
      <c r="J6" s="702"/>
      <c r="K6" s="702"/>
      <c r="L6" s="702"/>
      <c r="M6" s="702"/>
      <c r="N6" s="702"/>
      <c r="O6" s="702"/>
      <c r="P6" s="139"/>
      <c r="Q6" s="139"/>
      <c r="R6" s="139"/>
      <c r="S6" s="139"/>
      <c r="T6" s="139"/>
      <c r="U6" s="139"/>
      <c r="V6" s="139"/>
      <c r="W6" s="139"/>
      <c r="X6" s="139"/>
      <c r="Y6" s="139"/>
      <c r="Z6" s="139"/>
      <c r="AA6" s="139"/>
      <c r="AB6" s="139"/>
      <c r="AC6" s="139"/>
      <c r="AD6" s="739"/>
      <c r="AE6" s="739"/>
      <c r="AF6" s="739"/>
      <c r="AG6" s="739"/>
      <c r="AH6" s="705"/>
      <c r="AI6" s="705"/>
      <c r="AJ6" s="706"/>
      <c r="AK6" s="706"/>
      <c r="AL6" s="705"/>
      <c r="AM6" s="705"/>
      <c r="AN6" s="706"/>
      <c r="AO6" s="706"/>
      <c r="AP6" s="705"/>
      <c r="AQ6" s="705"/>
      <c r="AR6" s="706"/>
      <c r="AS6" s="706"/>
    </row>
    <row r="7" spans="2:52" s="136" customFormat="1" ht="13.5" customHeight="1">
      <c r="B7" s="105"/>
      <c r="C7" s="105"/>
      <c r="D7" s="105"/>
      <c r="E7" s="105"/>
      <c r="F7" s="105"/>
      <c r="G7" s="105"/>
      <c r="H7" s="105"/>
      <c r="I7" s="105"/>
      <c r="J7" s="105"/>
      <c r="K7" s="105"/>
      <c r="L7" s="105"/>
      <c r="M7" s="105"/>
      <c r="N7" s="105"/>
      <c r="O7" s="105"/>
      <c r="P7" s="105"/>
      <c r="Q7" s="105"/>
      <c r="AD7" s="105"/>
      <c r="AE7" s="105"/>
      <c r="AF7" s="105"/>
      <c r="AG7" s="105"/>
      <c r="AH7" s="105"/>
      <c r="AI7" s="105"/>
      <c r="AJ7" s="105"/>
      <c r="AK7" s="105"/>
      <c r="AL7" s="105"/>
      <c r="AM7" s="105"/>
      <c r="AN7" s="105"/>
      <c r="AO7" s="105"/>
      <c r="AP7" s="105"/>
      <c r="AQ7" s="105"/>
      <c r="AR7" s="105"/>
      <c r="AS7" s="105"/>
    </row>
    <row r="8" spans="2:52" s="136" customFormat="1" ht="13.5" customHeight="1">
      <c r="B8" s="105"/>
      <c r="C8" s="105"/>
      <c r="D8" s="105"/>
      <c r="E8" s="105"/>
      <c r="F8" s="105"/>
      <c r="G8" s="105"/>
      <c r="H8" s="105"/>
      <c r="I8" s="105"/>
      <c r="J8" s="105"/>
      <c r="K8" s="105"/>
      <c r="L8" s="105"/>
      <c r="M8" s="105"/>
      <c r="N8" s="105"/>
      <c r="O8" s="105"/>
      <c r="P8" s="105"/>
      <c r="Q8" s="105"/>
      <c r="AD8" s="105"/>
      <c r="AE8" s="105"/>
      <c r="AF8" s="105"/>
      <c r="AG8" s="105"/>
      <c r="AH8" s="105"/>
      <c r="AI8" s="105"/>
      <c r="AJ8" s="105"/>
      <c r="AK8" s="105"/>
      <c r="AL8" s="105"/>
      <c r="AM8" s="105"/>
      <c r="AN8" s="105"/>
      <c r="AO8" s="105"/>
      <c r="AP8" s="105"/>
      <c r="AQ8" s="105"/>
      <c r="AR8" s="105"/>
      <c r="AS8" s="105"/>
    </row>
    <row r="9" spans="2:52" s="147" customFormat="1" ht="18" customHeight="1">
      <c r="B9" s="631" t="s">
        <v>444</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148"/>
      <c r="AU9" s="148"/>
      <c r="AV9" s="148"/>
      <c r="AW9" s="148"/>
      <c r="AX9" s="148"/>
      <c r="AY9" s="148"/>
      <c r="AZ9" s="148"/>
    </row>
    <row r="10" spans="2:52" s="139" customFormat="1" ht="18" customHeight="1">
      <c r="B10" s="740" t="s">
        <v>494</v>
      </c>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row>
    <row r="11" spans="2:52" s="136" customFormat="1" ht="13.5" customHeight="1">
      <c r="R11" s="338"/>
      <c r="S11" s="339"/>
      <c r="T11" s="339"/>
      <c r="U11" s="339"/>
      <c r="V11" s="340"/>
    </row>
    <row r="12" spans="2:52" s="136" customFormat="1" ht="13.5" customHeight="1">
      <c r="B12" s="136" t="s">
        <v>34</v>
      </c>
    </row>
    <row r="13" spans="2:52" s="136" customFormat="1" ht="13.5" customHeight="1">
      <c r="B13" s="136" t="s">
        <v>17</v>
      </c>
    </row>
    <row r="14" spans="2:52" s="136" customFormat="1" ht="13.5" customHeight="1"/>
    <row r="15" spans="2:52" s="136" customFormat="1" ht="13.5" customHeight="1"/>
    <row r="16" spans="2:52" s="136" customFormat="1" ht="13.5" customHeight="1">
      <c r="B16" s="741" t="s">
        <v>495</v>
      </c>
      <c r="C16" s="741"/>
      <c r="D16" s="741"/>
      <c r="E16" s="741"/>
      <c r="F16" s="741"/>
      <c r="G16" s="741"/>
      <c r="H16" s="741"/>
      <c r="I16" s="741"/>
      <c r="J16" s="741"/>
      <c r="K16" s="741"/>
      <c r="L16" s="741"/>
      <c r="M16" s="741"/>
      <c r="N16" s="741"/>
      <c r="O16" s="741"/>
      <c r="P16" s="741"/>
      <c r="Q16" s="741"/>
      <c r="R16" s="741"/>
      <c r="S16" s="741"/>
      <c r="T16" s="741"/>
      <c r="U16" s="741"/>
      <c r="V16" s="741"/>
      <c r="W16" s="741"/>
      <c r="X16" s="741"/>
      <c r="Y16" s="741"/>
      <c r="Z16" s="741"/>
      <c r="AA16" s="741"/>
      <c r="AB16" s="741"/>
      <c r="AC16" s="741"/>
      <c r="AD16" s="741"/>
      <c r="AE16" s="741"/>
      <c r="AF16" s="741"/>
      <c r="AG16" s="741"/>
      <c r="AH16" s="741"/>
      <c r="AI16" s="741"/>
      <c r="AJ16" s="741"/>
      <c r="AK16" s="741"/>
      <c r="AL16" s="741"/>
      <c r="AM16" s="741"/>
      <c r="AN16" s="741"/>
      <c r="AO16" s="741"/>
      <c r="AP16" s="741"/>
      <c r="AQ16" s="741"/>
      <c r="AR16" s="741"/>
      <c r="AS16" s="741"/>
    </row>
    <row r="17" spans="2:45" s="136" customFormat="1" ht="13.5" customHeight="1">
      <c r="B17" s="741"/>
      <c r="C17" s="741"/>
      <c r="D17" s="741"/>
      <c r="E17" s="741"/>
      <c r="F17" s="741"/>
      <c r="G17" s="741"/>
      <c r="H17" s="741"/>
      <c r="I17" s="741"/>
      <c r="J17" s="741"/>
      <c r="K17" s="741"/>
      <c r="L17" s="741"/>
      <c r="M17" s="741"/>
      <c r="N17" s="741"/>
      <c r="O17" s="741"/>
      <c r="P17" s="741"/>
      <c r="Q17" s="741"/>
      <c r="R17" s="741"/>
      <c r="S17" s="741"/>
      <c r="T17" s="741"/>
      <c r="U17" s="741"/>
      <c r="V17" s="741"/>
      <c r="W17" s="741"/>
      <c r="X17" s="741"/>
      <c r="Y17" s="741"/>
      <c r="Z17" s="741"/>
      <c r="AA17" s="741"/>
      <c r="AB17" s="741"/>
      <c r="AC17" s="741"/>
      <c r="AD17" s="741"/>
      <c r="AE17" s="741"/>
      <c r="AF17" s="741"/>
      <c r="AG17" s="741"/>
      <c r="AH17" s="741"/>
      <c r="AI17" s="741"/>
      <c r="AJ17" s="741"/>
      <c r="AK17" s="741"/>
      <c r="AL17" s="741"/>
      <c r="AM17" s="741"/>
      <c r="AN17" s="741"/>
      <c r="AO17" s="741"/>
      <c r="AP17" s="741"/>
      <c r="AQ17" s="741"/>
      <c r="AR17" s="741"/>
      <c r="AS17" s="741"/>
    </row>
    <row r="18" spans="2:45" s="136" customFormat="1" ht="13.5" customHeight="1">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row>
    <row r="19" spans="2:45" s="136" customFormat="1" ht="13.5" customHeight="1">
      <c r="B19" s="742" t="s">
        <v>29</v>
      </c>
      <c r="C19" s="742"/>
      <c r="D19" s="742"/>
      <c r="E19" s="742"/>
      <c r="F19" s="742"/>
      <c r="G19" s="742"/>
      <c r="H19" s="742"/>
      <c r="I19" s="742"/>
      <c r="J19" s="742"/>
      <c r="K19" s="742"/>
      <c r="L19" s="742"/>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c r="AO19" s="742"/>
      <c r="AP19" s="742"/>
      <c r="AQ19" s="742"/>
      <c r="AR19" s="742"/>
      <c r="AS19" s="742"/>
    </row>
    <row r="20" spans="2:45" ht="13.5" customHeight="1"/>
    <row r="21" spans="2:45" s="136" customFormat="1">
      <c r="B21" s="1" t="s">
        <v>40</v>
      </c>
      <c r="E21" s="1"/>
    </row>
    <row r="22" spans="2:45" s="136" customFormat="1" ht="13.5" customHeight="1">
      <c r="B22" s="627" t="s">
        <v>35</v>
      </c>
      <c r="C22" s="627"/>
      <c r="D22" s="627"/>
      <c r="E22" s="627"/>
      <c r="F22" s="627"/>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0"/>
      <c r="AR22" s="690"/>
      <c r="AS22" s="690"/>
    </row>
    <row r="23" spans="2:45" s="136" customFormat="1" ht="13.5" customHeight="1">
      <c r="B23" s="627"/>
      <c r="C23" s="627"/>
      <c r="D23" s="627"/>
      <c r="E23" s="627"/>
      <c r="F23" s="627"/>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row>
    <row r="24" spans="2:45" s="136" customFormat="1" ht="13.5" customHeight="1">
      <c r="B24" s="627" t="s">
        <v>31</v>
      </c>
      <c r="C24" s="627"/>
      <c r="D24" s="627"/>
      <c r="E24" s="627"/>
      <c r="F24" s="627"/>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row>
    <row r="25" spans="2:45" s="136" customFormat="1" ht="13.5" customHeight="1">
      <c r="B25" s="627"/>
      <c r="C25" s="627"/>
      <c r="D25" s="627"/>
      <c r="E25" s="627"/>
      <c r="F25" s="627"/>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8"/>
      <c r="AN25" s="628"/>
      <c r="AO25" s="628"/>
      <c r="AP25" s="628"/>
      <c r="AQ25" s="628"/>
      <c r="AR25" s="628"/>
      <c r="AS25" s="628"/>
    </row>
    <row r="26" spans="2:45" s="136" customFormat="1" ht="13.5" customHeight="1">
      <c r="B26" s="627" t="s">
        <v>293</v>
      </c>
      <c r="C26" s="627"/>
      <c r="D26" s="627"/>
      <c r="E26" s="627"/>
      <c r="F26" s="627"/>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28"/>
    </row>
    <row r="27" spans="2:45" s="136" customFormat="1" ht="13.5" customHeight="1">
      <c r="B27" s="627"/>
      <c r="C27" s="627"/>
      <c r="D27" s="627"/>
      <c r="E27" s="627"/>
      <c r="F27" s="627"/>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row>
    <row r="28" spans="2:45" s="136" customFormat="1" ht="13.5" customHeight="1">
      <c r="B28" s="636" t="s">
        <v>36</v>
      </c>
      <c r="C28" s="636"/>
      <c r="D28" s="636"/>
      <c r="E28" s="636"/>
      <c r="F28" s="636"/>
      <c r="G28" s="348" t="s">
        <v>496</v>
      </c>
      <c r="H28" s="813"/>
      <c r="I28" s="813"/>
      <c r="J28" s="813"/>
      <c r="K28" s="315" t="s">
        <v>453</v>
      </c>
      <c r="L28" s="813"/>
      <c r="M28" s="813"/>
      <c r="N28" s="813"/>
      <c r="O28" s="813"/>
      <c r="P28" s="326" t="s">
        <v>497</v>
      </c>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49"/>
    </row>
    <row r="29" spans="2:45" s="136" customFormat="1" ht="13.5" customHeight="1">
      <c r="B29" s="636"/>
      <c r="C29" s="636"/>
      <c r="D29" s="636"/>
      <c r="E29" s="636"/>
      <c r="F29" s="636"/>
      <c r="G29" s="648"/>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50"/>
    </row>
    <row r="30" spans="2:45" s="136" customFormat="1" ht="13.5" customHeight="1">
      <c r="B30" s="636"/>
      <c r="C30" s="636"/>
      <c r="D30" s="636"/>
      <c r="E30" s="636"/>
      <c r="F30" s="636"/>
      <c r="G30" s="651"/>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3"/>
    </row>
    <row r="31" spans="2:45" s="341" customFormat="1" ht="13.5" customHeight="1">
      <c r="B31" s="192"/>
      <c r="C31" s="13"/>
      <c r="D31" s="13"/>
      <c r="E31" s="13"/>
      <c r="F31" s="13"/>
      <c r="G31" s="13"/>
      <c r="H31" s="13"/>
      <c r="I31" s="1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row>
    <row r="33" spans="2:45">
      <c r="B33" s="135" t="s">
        <v>382</v>
      </c>
    </row>
    <row r="34" spans="2:45" s="136" customFormat="1" ht="13.5" customHeight="1">
      <c r="B34" s="795" t="s">
        <v>25</v>
      </c>
      <c r="C34" s="796"/>
      <c r="D34" s="796"/>
      <c r="E34" s="796"/>
      <c r="F34" s="796"/>
      <c r="G34" s="796"/>
      <c r="H34" s="796"/>
      <c r="I34" s="796"/>
      <c r="J34" s="796"/>
      <c r="K34" s="796"/>
      <c r="L34" s="796"/>
      <c r="M34" s="814"/>
      <c r="N34" s="743" t="s">
        <v>383</v>
      </c>
      <c r="O34" s="744"/>
      <c r="P34" s="744"/>
      <c r="Q34" s="744"/>
      <c r="R34" s="744"/>
      <c r="S34" s="744"/>
      <c r="T34" s="744"/>
      <c r="U34" s="744"/>
      <c r="V34" s="744"/>
      <c r="W34" s="744"/>
      <c r="X34" s="744"/>
      <c r="Y34" s="744"/>
      <c r="Z34" s="744"/>
      <c r="AA34" s="744"/>
      <c r="AB34" s="744"/>
      <c r="AC34" s="744"/>
      <c r="AD34" s="747" t="s">
        <v>384</v>
      </c>
      <c r="AE34" s="744"/>
      <c r="AF34" s="744"/>
      <c r="AG34" s="744"/>
      <c r="AH34" s="744"/>
      <c r="AI34" s="744"/>
      <c r="AJ34" s="744"/>
      <c r="AK34" s="744"/>
      <c r="AL34" s="744"/>
      <c r="AM34" s="744"/>
      <c r="AN34" s="744"/>
      <c r="AO34" s="744"/>
      <c r="AP34" s="744"/>
      <c r="AQ34" s="744"/>
      <c r="AR34" s="744"/>
      <c r="AS34" s="748"/>
    </row>
    <row r="35" spans="2:45" s="136" customFormat="1" ht="13.5" customHeight="1">
      <c r="B35" s="815"/>
      <c r="C35" s="816"/>
      <c r="D35" s="816"/>
      <c r="E35" s="816"/>
      <c r="F35" s="816"/>
      <c r="G35" s="816"/>
      <c r="H35" s="816"/>
      <c r="I35" s="816"/>
      <c r="J35" s="816"/>
      <c r="K35" s="816"/>
      <c r="L35" s="816"/>
      <c r="M35" s="817"/>
      <c r="N35" s="745"/>
      <c r="O35" s="746"/>
      <c r="P35" s="746"/>
      <c r="Q35" s="746"/>
      <c r="R35" s="746"/>
      <c r="S35" s="746"/>
      <c r="T35" s="746"/>
      <c r="U35" s="746"/>
      <c r="V35" s="746"/>
      <c r="W35" s="746"/>
      <c r="X35" s="746"/>
      <c r="Y35" s="746"/>
      <c r="Z35" s="746"/>
      <c r="AA35" s="746"/>
      <c r="AB35" s="746"/>
      <c r="AC35" s="746"/>
      <c r="AD35" s="749"/>
      <c r="AE35" s="746"/>
      <c r="AF35" s="746"/>
      <c r="AG35" s="746"/>
      <c r="AH35" s="746"/>
      <c r="AI35" s="746"/>
      <c r="AJ35" s="746"/>
      <c r="AK35" s="746"/>
      <c r="AL35" s="746"/>
      <c r="AM35" s="746"/>
      <c r="AN35" s="746"/>
      <c r="AO35" s="746"/>
      <c r="AP35" s="746"/>
      <c r="AQ35" s="746"/>
      <c r="AR35" s="746"/>
      <c r="AS35" s="750"/>
    </row>
    <row r="36" spans="2:45" s="136" customFormat="1" ht="13.5" customHeight="1">
      <c r="B36" s="815"/>
      <c r="C36" s="816"/>
      <c r="D36" s="816"/>
      <c r="E36" s="816"/>
      <c r="F36" s="816"/>
      <c r="G36" s="816"/>
      <c r="H36" s="816"/>
      <c r="I36" s="816"/>
      <c r="J36" s="816"/>
      <c r="K36" s="816"/>
      <c r="L36" s="816"/>
      <c r="M36" s="817"/>
      <c r="N36" s="745" t="s">
        <v>0</v>
      </c>
      <c r="O36" s="746"/>
      <c r="P36" s="746"/>
      <c r="Q36" s="746"/>
      <c r="R36" s="746"/>
      <c r="S36" s="746"/>
      <c r="T36" s="746"/>
      <c r="U36" s="746"/>
      <c r="V36" s="746" t="s">
        <v>383</v>
      </c>
      <c r="W36" s="746"/>
      <c r="X36" s="746"/>
      <c r="Y36" s="746"/>
      <c r="Z36" s="746"/>
      <c r="AA36" s="746"/>
      <c r="AB36" s="746"/>
      <c r="AC36" s="746"/>
      <c r="AD36" s="749" t="s">
        <v>0</v>
      </c>
      <c r="AE36" s="746"/>
      <c r="AF36" s="746"/>
      <c r="AG36" s="746"/>
      <c r="AH36" s="746"/>
      <c r="AI36" s="746"/>
      <c r="AJ36" s="746"/>
      <c r="AK36" s="746"/>
      <c r="AL36" s="746" t="s">
        <v>385</v>
      </c>
      <c r="AM36" s="746"/>
      <c r="AN36" s="746"/>
      <c r="AO36" s="746"/>
      <c r="AP36" s="746"/>
      <c r="AQ36" s="746"/>
      <c r="AR36" s="746"/>
      <c r="AS36" s="750"/>
    </row>
    <row r="37" spans="2:45" s="136" customFormat="1" ht="13.5" customHeight="1">
      <c r="B37" s="799"/>
      <c r="C37" s="800"/>
      <c r="D37" s="800"/>
      <c r="E37" s="800"/>
      <c r="F37" s="800"/>
      <c r="G37" s="800"/>
      <c r="H37" s="800"/>
      <c r="I37" s="800"/>
      <c r="J37" s="800"/>
      <c r="K37" s="800"/>
      <c r="L37" s="800"/>
      <c r="M37" s="818"/>
      <c r="N37" s="751"/>
      <c r="O37" s="752"/>
      <c r="P37" s="752"/>
      <c r="Q37" s="752"/>
      <c r="R37" s="752"/>
      <c r="S37" s="752"/>
      <c r="T37" s="752"/>
      <c r="U37" s="752"/>
      <c r="V37" s="752"/>
      <c r="W37" s="752"/>
      <c r="X37" s="752"/>
      <c r="Y37" s="752"/>
      <c r="Z37" s="752"/>
      <c r="AA37" s="752"/>
      <c r="AB37" s="752"/>
      <c r="AC37" s="752"/>
      <c r="AD37" s="753"/>
      <c r="AE37" s="752"/>
      <c r="AF37" s="752"/>
      <c r="AG37" s="752"/>
      <c r="AH37" s="752"/>
      <c r="AI37" s="752"/>
      <c r="AJ37" s="752"/>
      <c r="AK37" s="752"/>
      <c r="AL37" s="752"/>
      <c r="AM37" s="752"/>
      <c r="AN37" s="752"/>
      <c r="AO37" s="752"/>
      <c r="AP37" s="752"/>
      <c r="AQ37" s="752"/>
      <c r="AR37" s="752"/>
      <c r="AS37" s="754"/>
    </row>
    <row r="38" spans="2:45" s="136" customFormat="1" ht="13.5" customHeight="1">
      <c r="B38" s="768" t="s">
        <v>134</v>
      </c>
      <c r="C38" s="769"/>
      <c r="D38" s="769"/>
      <c r="E38" s="769"/>
      <c r="F38" s="769"/>
      <c r="G38" s="769"/>
      <c r="H38" s="769"/>
      <c r="I38" s="769"/>
      <c r="J38" s="770"/>
      <c r="K38" s="770"/>
      <c r="L38" s="770"/>
      <c r="M38" s="771"/>
      <c r="N38" s="772"/>
      <c r="O38" s="757"/>
      <c r="P38" s="757"/>
      <c r="Q38" s="757"/>
      <c r="R38" s="757"/>
      <c r="S38" s="757"/>
      <c r="T38" s="757"/>
      <c r="U38" s="773" t="s">
        <v>8</v>
      </c>
      <c r="V38" s="774"/>
      <c r="W38" s="775"/>
      <c r="X38" s="775"/>
      <c r="Y38" s="775"/>
      <c r="Z38" s="775"/>
      <c r="AA38" s="775"/>
      <c r="AB38" s="775"/>
      <c r="AC38" s="755" t="s">
        <v>8</v>
      </c>
      <c r="AD38" s="774"/>
      <c r="AE38" s="775"/>
      <c r="AF38" s="775"/>
      <c r="AG38" s="775"/>
      <c r="AH38" s="775"/>
      <c r="AI38" s="775"/>
      <c r="AJ38" s="775"/>
      <c r="AK38" s="755" t="s">
        <v>8</v>
      </c>
      <c r="AL38" s="757"/>
      <c r="AM38" s="757"/>
      <c r="AN38" s="757"/>
      <c r="AO38" s="757"/>
      <c r="AP38" s="757"/>
      <c r="AQ38" s="757"/>
      <c r="AR38" s="757"/>
      <c r="AS38" s="759" t="s">
        <v>8</v>
      </c>
    </row>
    <row r="39" spans="2:45" s="136" customFormat="1" ht="13.5" customHeight="1">
      <c r="B39" s="761"/>
      <c r="C39" s="762"/>
      <c r="D39" s="762"/>
      <c r="E39" s="762"/>
      <c r="F39" s="762"/>
      <c r="G39" s="762"/>
      <c r="H39" s="762"/>
      <c r="I39" s="762"/>
      <c r="J39" s="763"/>
      <c r="K39" s="763"/>
      <c r="L39" s="763"/>
      <c r="M39" s="764"/>
      <c r="N39" s="765"/>
      <c r="O39" s="758"/>
      <c r="P39" s="758"/>
      <c r="Q39" s="758"/>
      <c r="R39" s="758"/>
      <c r="S39" s="758"/>
      <c r="T39" s="758"/>
      <c r="U39" s="766"/>
      <c r="V39" s="767"/>
      <c r="W39" s="758"/>
      <c r="X39" s="758"/>
      <c r="Y39" s="758"/>
      <c r="Z39" s="758"/>
      <c r="AA39" s="758"/>
      <c r="AB39" s="758"/>
      <c r="AC39" s="756"/>
      <c r="AD39" s="767"/>
      <c r="AE39" s="758"/>
      <c r="AF39" s="758"/>
      <c r="AG39" s="758"/>
      <c r="AH39" s="758"/>
      <c r="AI39" s="758"/>
      <c r="AJ39" s="758"/>
      <c r="AK39" s="756"/>
      <c r="AL39" s="758"/>
      <c r="AM39" s="758"/>
      <c r="AN39" s="758"/>
      <c r="AO39" s="758"/>
      <c r="AP39" s="758"/>
      <c r="AQ39" s="758"/>
      <c r="AR39" s="758"/>
      <c r="AS39" s="760"/>
    </row>
    <row r="40" spans="2:45" s="136" customFormat="1" ht="13.5" customHeight="1">
      <c r="B40" s="761" t="s">
        <v>140</v>
      </c>
      <c r="C40" s="762"/>
      <c r="D40" s="762"/>
      <c r="E40" s="762"/>
      <c r="F40" s="762"/>
      <c r="G40" s="762"/>
      <c r="H40" s="762"/>
      <c r="I40" s="762"/>
      <c r="J40" s="763"/>
      <c r="K40" s="763"/>
      <c r="L40" s="763"/>
      <c r="M40" s="764"/>
      <c r="N40" s="765"/>
      <c r="O40" s="758"/>
      <c r="P40" s="758"/>
      <c r="Q40" s="758"/>
      <c r="R40" s="758"/>
      <c r="S40" s="758"/>
      <c r="T40" s="758"/>
      <c r="U40" s="766" t="s">
        <v>8</v>
      </c>
      <c r="V40" s="767"/>
      <c r="W40" s="758"/>
      <c r="X40" s="758"/>
      <c r="Y40" s="758"/>
      <c r="Z40" s="758"/>
      <c r="AA40" s="758"/>
      <c r="AB40" s="758"/>
      <c r="AC40" s="756" t="s">
        <v>8</v>
      </c>
      <c r="AD40" s="767"/>
      <c r="AE40" s="758"/>
      <c r="AF40" s="758"/>
      <c r="AG40" s="758"/>
      <c r="AH40" s="758"/>
      <c r="AI40" s="758"/>
      <c r="AJ40" s="758"/>
      <c r="AK40" s="756" t="s">
        <v>8</v>
      </c>
      <c r="AL40" s="758"/>
      <c r="AM40" s="758"/>
      <c r="AN40" s="758"/>
      <c r="AO40" s="758"/>
      <c r="AP40" s="758"/>
      <c r="AQ40" s="758"/>
      <c r="AR40" s="758"/>
      <c r="AS40" s="760" t="s">
        <v>8</v>
      </c>
    </row>
    <row r="41" spans="2:45" s="136" customFormat="1" ht="13.5" customHeight="1">
      <c r="B41" s="761"/>
      <c r="C41" s="762"/>
      <c r="D41" s="762"/>
      <c r="E41" s="762"/>
      <c r="F41" s="762"/>
      <c r="G41" s="762"/>
      <c r="H41" s="762"/>
      <c r="I41" s="762"/>
      <c r="J41" s="763"/>
      <c r="K41" s="763"/>
      <c r="L41" s="763"/>
      <c r="M41" s="764"/>
      <c r="N41" s="765"/>
      <c r="O41" s="758"/>
      <c r="P41" s="758"/>
      <c r="Q41" s="758"/>
      <c r="R41" s="758"/>
      <c r="S41" s="758"/>
      <c r="T41" s="758"/>
      <c r="U41" s="766"/>
      <c r="V41" s="767"/>
      <c r="W41" s="758"/>
      <c r="X41" s="758"/>
      <c r="Y41" s="758"/>
      <c r="Z41" s="758"/>
      <c r="AA41" s="758"/>
      <c r="AB41" s="758"/>
      <c r="AC41" s="756"/>
      <c r="AD41" s="767"/>
      <c r="AE41" s="758"/>
      <c r="AF41" s="758"/>
      <c r="AG41" s="758"/>
      <c r="AH41" s="758"/>
      <c r="AI41" s="758"/>
      <c r="AJ41" s="758"/>
      <c r="AK41" s="756"/>
      <c r="AL41" s="758"/>
      <c r="AM41" s="758"/>
      <c r="AN41" s="758"/>
      <c r="AO41" s="758"/>
      <c r="AP41" s="758"/>
      <c r="AQ41" s="758"/>
      <c r="AR41" s="758"/>
      <c r="AS41" s="760"/>
    </row>
    <row r="42" spans="2:45" s="136" customFormat="1" ht="13.5" customHeight="1">
      <c r="B42" s="761" t="s">
        <v>136</v>
      </c>
      <c r="C42" s="762"/>
      <c r="D42" s="762"/>
      <c r="E42" s="762"/>
      <c r="F42" s="762"/>
      <c r="G42" s="762"/>
      <c r="H42" s="762"/>
      <c r="I42" s="762"/>
      <c r="J42" s="763"/>
      <c r="K42" s="763"/>
      <c r="L42" s="763"/>
      <c r="M42" s="764"/>
      <c r="N42" s="765"/>
      <c r="O42" s="758"/>
      <c r="P42" s="758"/>
      <c r="Q42" s="758"/>
      <c r="R42" s="758"/>
      <c r="S42" s="758"/>
      <c r="T42" s="758"/>
      <c r="U42" s="766" t="s">
        <v>8</v>
      </c>
      <c r="V42" s="767"/>
      <c r="W42" s="758"/>
      <c r="X42" s="758"/>
      <c r="Y42" s="758"/>
      <c r="Z42" s="758"/>
      <c r="AA42" s="758"/>
      <c r="AB42" s="758"/>
      <c r="AC42" s="756" t="s">
        <v>8</v>
      </c>
      <c r="AD42" s="767"/>
      <c r="AE42" s="758"/>
      <c r="AF42" s="758"/>
      <c r="AG42" s="758"/>
      <c r="AH42" s="758"/>
      <c r="AI42" s="758"/>
      <c r="AJ42" s="758"/>
      <c r="AK42" s="756" t="s">
        <v>8</v>
      </c>
      <c r="AL42" s="758"/>
      <c r="AM42" s="758"/>
      <c r="AN42" s="758"/>
      <c r="AO42" s="758"/>
      <c r="AP42" s="758"/>
      <c r="AQ42" s="758"/>
      <c r="AR42" s="758"/>
      <c r="AS42" s="760" t="s">
        <v>8</v>
      </c>
    </row>
    <row r="43" spans="2:45" s="136" customFormat="1" ht="13.5" customHeight="1">
      <c r="B43" s="761"/>
      <c r="C43" s="762"/>
      <c r="D43" s="762"/>
      <c r="E43" s="762"/>
      <c r="F43" s="762"/>
      <c r="G43" s="762"/>
      <c r="H43" s="762"/>
      <c r="I43" s="762"/>
      <c r="J43" s="763"/>
      <c r="K43" s="763"/>
      <c r="L43" s="763"/>
      <c r="M43" s="764"/>
      <c r="N43" s="765"/>
      <c r="O43" s="758"/>
      <c r="P43" s="758"/>
      <c r="Q43" s="758"/>
      <c r="R43" s="758"/>
      <c r="S43" s="758"/>
      <c r="T43" s="758"/>
      <c r="U43" s="766"/>
      <c r="V43" s="767"/>
      <c r="W43" s="758"/>
      <c r="X43" s="758"/>
      <c r="Y43" s="758"/>
      <c r="Z43" s="758"/>
      <c r="AA43" s="758"/>
      <c r="AB43" s="758"/>
      <c r="AC43" s="756"/>
      <c r="AD43" s="767"/>
      <c r="AE43" s="758"/>
      <c r="AF43" s="758"/>
      <c r="AG43" s="758"/>
      <c r="AH43" s="758"/>
      <c r="AI43" s="758"/>
      <c r="AJ43" s="758"/>
      <c r="AK43" s="756"/>
      <c r="AL43" s="758"/>
      <c r="AM43" s="758"/>
      <c r="AN43" s="758"/>
      <c r="AO43" s="758"/>
      <c r="AP43" s="758"/>
      <c r="AQ43" s="758"/>
      <c r="AR43" s="758"/>
      <c r="AS43" s="760"/>
    </row>
    <row r="44" spans="2:45" s="136" customFormat="1" ht="13.5" customHeight="1">
      <c r="B44" s="761" t="s">
        <v>137</v>
      </c>
      <c r="C44" s="762"/>
      <c r="D44" s="762"/>
      <c r="E44" s="762"/>
      <c r="F44" s="762"/>
      <c r="G44" s="762"/>
      <c r="H44" s="762"/>
      <c r="I44" s="762"/>
      <c r="J44" s="763"/>
      <c r="K44" s="763"/>
      <c r="L44" s="763"/>
      <c r="M44" s="764"/>
      <c r="N44" s="765"/>
      <c r="O44" s="758"/>
      <c r="P44" s="758"/>
      <c r="Q44" s="758"/>
      <c r="R44" s="758"/>
      <c r="S44" s="758"/>
      <c r="T44" s="758"/>
      <c r="U44" s="766" t="s">
        <v>8</v>
      </c>
      <c r="V44" s="767"/>
      <c r="W44" s="758"/>
      <c r="X44" s="758"/>
      <c r="Y44" s="758"/>
      <c r="Z44" s="758"/>
      <c r="AA44" s="758"/>
      <c r="AB44" s="758"/>
      <c r="AC44" s="756" t="s">
        <v>8</v>
      </c>
      <c r="AD44" s="767"/>
      <c r="AE44" s="758"/>
      <c r="AF44" s="758"/>
      <c r="AG44" s="758"/>
      <c r="AH44" s="758"/>
      <c r="AI44" s="758"/>
      <c r="AJ44" s="758"/>
      <c r="AK44" s="756" t="s">
        <v>8</v>
      </c>
      <c r="AL44" s="758"/>
      <c r="AM44" s="758"/>
      <c r="AN44" s="758"/>
      <c r="AO44" s="758"/>
      <c r="AP44" s="758"/>
      <c r="AQ44" s="758"/>
      <c r="AR44" s="758"/>
      <c r="AS44" s="760" t="s">
        <v>8</v>
      </c>
    </row>
    <row r="45" spans="2:45" s="136" customFormat="1" ht="13.5" customHeight="1">
      <c r="B45" s="761"/>
      <c r="C45" s="762"/>
      <c r="D45" s="762"/>
      <c r="E45" s="762"/>
      <c r="F45" s="762"/>
      <c r="G45" s="762"/>
      <c r="H45" s="762"/>
      <c r="I45" s="762"/>
      <c r="J45" s="763"/>
      <c r="K45" s="763"/>
      <c r="L45" s="763"/>
      <c r="M45" s="764"/>
      <c r="N45" s="765"/>
      <c r="O45" s="758"/>
      <c r="P45" s="758"/>
      <c r="Q45" s="758"/>
      <c r="R45" s="758"/>
      <c r="S45" s="758"/>
      <c r="T45" s="758"/>
      <c r="U45" s="766"/>
      <c r="V45" s="767"/>
      <c r="W45" s="758"/>
      <c r="X45" s="758"/>
      <c r="Y45" s="758"/>
      <c r="Z45" s="758"/>
      <c r="AA45" s="758"/>
      <c r="AB45" s="758"/>
      <c r="AC45" s="756"/>
      <c r="AD45" s="767"/>
      <c r="AE45" s="758"/>
      <c r="AF45" s="758"/>
      <c r="AG45" s="758"/>
      <c r="AH45" s="758"/>
      <c r="AI45" s="758"/>
      <c r="AJ45" s="758"/>
      <c r="AK45" s="756"/>
      <c r="AL45" s="758"/>
      <c r="AM45" s="758"/>
      <c r="AN45" s="758"/>
      <c r="AO45" s="758"/>
      <c r="AP45" s="758"/>
      <c r="AQ45" s="758"/>
      <c r="AR45" s="758"/>
      <c r="AS45" s="760"/>
    </row>
    <row r="46" spans="2:45" s="136" customFormat="1" ht="13.5" customHeight="1">
      <c r="B46" s="761" t="s">
        <v>138</v>
      </c>
      <c r="C46" s="785"/>
      <c r="D46" s="785"/>
      <c r="E46" s="785"/>
      <c r="F46" s="785"/>
      <c r="G46" s="785"/>
      <c r="H46" s="785"/>
      <c r="I46" s="785"/>
      <c r="J46" s="786"/>
      <c r="K46" s="786"/>
      <c r="L46" s="786"/>
      <c r="M46" s="787"/>
      <c r="N46" s="765"/>
      <c r="O46" s="758"/>
      <c r="P46" s="758"/>
      <c r="Q46" s="758"/>
      <c r="R46" s="758"/>
      <c r="S46" s="758"/>
      <c r="T46" s="758"/>
      <c r="U46" s="766" t="s">
        <v>8</v>
      </c>
      <c r="V46" s="767"/>
      <c r="W46" s="758"/>
      <c r="X46" s="758"/>
      <c r="Y46" s="758"/>
      <c r="Z46" s="758"/>
      <c r="AA46" s="758"/>
      <c r="AB46" s="758"/>
      <c r="AC46" s="756" t="s">
        <v>8</v>
      </c>
      <c r="AD46" s="767"/>
      <c r="AE46" s="758"/>
      <c r="AF46" s="758"/>
      <c r="AG46" s="758"/>
      <c r="AH46" s="758"/>
      <c r="AI46" s="758"/>
      <c r="AJ46" s="758"/>
      <c r="AK46" s="756" t="s">
        <v>8</v>
      </c>
      <c r="AL46" s="758"/>
      <c r="AM46" s="758"/>
      <c r="AN46" s="758"/>
      <c r="AO46" s="758"/>
      <c r="AP46" s="758"/>
      <c r="AQ46" s="758"/>
      <c r="AR46" s="758"/>
      <c r="AS46" s="760" t="s">
        <v>8</v>
      </c>
    </row>
    <row r="47" spans="2:45" s="136" customFormat="1" ht="13.5" customHeight="1">
      <c r="B47" s="788"/>
      <c r="C47" s="789"/>
      <c r="D47" s="789"/>
      <c r="E47" s="789"/>
      <c r="F47" s="789"/>
      <c r="G47" s="789"/>
      <c r="H47" s="789"/>
      <c r="I47" s="789"/>
      <c r="J47" s="790"/>
      <c r="K47" s="790"/>
      <c r="L47" s="790"/>
      <c r="M47" s="791"/>
      <c r="N47" s="792"/>
      <c r="O47" s="777"/>
      <c r="P47" s="777"/>
      <c r="Q47" s="777"/>
      <c r="R47" s="777"/>
      <c r="S47" s="777"/>
      <c r="T47" s="777"/>
      <c r="U47" s="793"/>
      <c r="V47" s="794"/>
      <c r="W47" s="777"/>
      <c r="X47" s="777"/>
      <c r="Y47" s="777"/>
      <c r="Z47" s="777"/>
      <c r="AA47" s="777"/>
      <c r="AB47" s="777"/>
      <c r="AC47" s="776"/>
      <c r="AD47" s="794"/>
      <c r="AE47" s="777"/>
      <c r="AF47" s="777"/>
      <c r="AG47" s="777"/>
      <c r="AH47" s="777"/>
      <c r="AI47" s="777"/>
      <c r="AJ47" s="777"/>
      <c r="AK47" s="776"/>
      <c r="AL47" s="777"/>
      <c r="AM47" s="777"/>
      <c r="AN47" s="777"/>
      <c r="AO47" s="777"/>
      <c r="AP47" s="777"/>
      <c r="AQ47" s="777"/>
      <c r="AR47" s="777"/>
      <c r="AS47" s="778"/>
    </row>
    <row r="48" spans="2:45" s="136" customFormat="1" ht="13.5" customHeight="1">
      <c r="B48" s="795" t="s">
        <v>473</v>
      </c>
      <c r="C48" s="796"/>
      <c r="D48" s="796"/>
      <c r="E48" s="796"/>
      <c r="F48" s="796"/>
      <c r="G48" s="796"/>
      <c r="H48" s="796"/>
      <c r="I48" s="796"/>
      <c r="J48" s="797"/>
      <c r="K48" s="797"/>
      <c r="L48" s="797"/>
      <c r="M48" s="798"/>
      <c r="N48" s="803"/>
      <c r="O48" s="780"/>
      <c r="P48" s="780"/>
      <c r="Q48" s="780"/>
      <c r="R48" s="780"/>
      <c r="S48" s="780"/>
      <c r="T48" s="780"/>
      <c r="U48" s="805" t="s">
        <v>8</v>
      </c>
      <c r="V48" s="779"/>
      <c r="W48" s="780"/>
      <c r="X48" s="780"/>
      <c r="Y48" s="780"/>
      <c r="Z48" s="780"/>
      <c r="AA48" s="780"/>
      <c r="AB48" s="780"/>
      <c r="AC48" s="783" t="s">
        <v>8</v>
      </c>
      <c r="AD48" s="779"/>
      <c r="AE48" s="780"/>
      <c r="AF48" s="780"/>
      <c r="AG48" s="780"/>
      <c r="AH48" s="780"/>
      <c r="AI48" s="780"/>
      <c r="AJ48" s="780"/>
      <c r="AK48" s="783" t="s">
        <v>8</v>
      </c>
      <c r="AL48" s="780"/>
      <c r="AM48" s="780"/>
      <c r="AN48" s="780"/>
      <c r="AO48" s="780"/>
      <c r="AP48" s="780"/>
      <c r="AQ48" s="780"/>
      <c r="AR48" s="780"/>
      <c r="AS48" s="819" t="s">
        <v>8</v>
      </c>
    </row>
    <row r="49" spans="2:46" s="136" customFormat="1" ht="13.5" customHeight="1">
      <c r="B49" s="799"/>
      <c r="C49" s="800"/>
      <c r="D49" s="800"/>
      <c r="E49" s="800"/>
      <c r="F49" s="800"/>
      <c r="G49" s="800"/>
      <c r="H49" s="800"/>
      <c r="I49" s="800"/>
      <c r="J49" s="801"/>
      <c r="K49" s="801"/>
      <c r="L49" s="801"/>
      <c r="M49" s="802"/>
      <c r="N49" s="804"/>
      <c r="O49" s="782"/>
      <c r="P49" s="782"/>
      <c r="Q49" s="782"/>
      <c r="R49" s="782"/>
      <c r="S49" s="782"/>
      <c r="T49" s="782"/>
      <c r="U49" s="806"/>
      <c r="V49" s="781"/>
      <c r="W49" s="782"/>
      <c r="X49" s="782"/>
      <c r="Y49" s="782"/>
      <c r="Z49" s="782"/>
      <c r="AA49" s="782"/>
      <c r="AB49" s="782"/>
      <c r="AC49" s="784"/>
      <c r="AD49" s="781"/>
      <c r="AE49" s="782"/>
      <c r="AF49" s="782"/>
      <c r="AG49" s="782"/>
      <c r="AH49" s="782"/>
      <c r="AI49" s="782"/>
      <c r="AJ49" s="782"/>
      <c r="AK49" s="784"/>
      <c r="AL49" s="782"/>
      <c r="AM49" s="782"/>
      <c r="AN49" s="782"/>
      <c r="AO49" s="782"/>
      <c r="AP49" s="782"/>
      <c r="AQ49" s="782"/>
      <c r="AR49" s="782"/>
      <c r="AS49" s="820"/>
    </row>
    <row r="50" spans="2:46" s="341" customFormat="1" ht="13.5" customHeight="1">
      <c r="B50" s="192" t="s">
        <v>42</v>
      </c>
      <c r="C50" s="192"/>
      <c r="D50" s="192"/>
      <c r="E50" s="192"/>
      <c r="F50" s="192"/>
      <c r="G50" s="192"/>
      <c r="H50" s="192"/>
      <c r="I50" s="192"/>
      <c r="J50" s="342"/>
      <c r="K50" s="342"/>
      <c r="L50" s="342"/>
      <c r="M50" s="342"/>
      <c r="N50" s="343"/>
      <c r="O50" s="343"/>
      <c r="P50" s="343"/>
      <c r="Q50" s="343"/>
      <c r="R50" s="343"/>
      <c r="S50" s="343"/>
      <c r="T50" s="343"/>
      <c r="U50" s="271"/>
      <c r="V50" s="343"/>
      <c r="W50" s="343"/>
      <c r="X50" s="343"/>
      <c r="Y50" s="343"/>
      <c r="Z50" s="343"/>
      <c r="AA50" s="343"/>
      <c r="AB50" s="343"/>
      <c r="AC50" s="271"/>
      <c r="AD50" s="343"/>
      <c r="AE50" s="343"/>
      <c r="AF50" s="343"/>
      <c r="AG50" s="343"/>
      <c r="AH50" s="343"/>
      <c r="AI50" s="343"/>
      <c r="AJ50" s="343"/>
      <c r="AK50" s="271"/>
      <c r="AL50" s="343"/>
      <c r="AM50" s="343"/>
      <c r="AN50" s="343"/>
      <c r="AO50" s="343"/>
      <c r="AP50" s="343"/>
      <c r="AQ50" s="343"/>
      <c r="AR50" s="343"/>
      <c r="AS50" s="271"/>
    </row>
    <row r="51" spans="2:46" s="344" customFormat="1" ht="13.5" customHeight="1">
      <c r="B51" s="344" t="s">
        <v>73</v>
      </c>
      <c r="C51" s="192"/>
      <c r="D51" s="192"/>
      <c r="E51" s="192"/>
      <c r="F51" s="192"/>
      <c r="G51" s="192"/>
      <c r="H51" s="192"/>
      <c r="I51" s="192"/>
      <c r="J51" s="345"/>
      <c r="K51" s="345"/>
      <c r="L51" s="345"/>
      <c r="M51" s="345"/>
      <c r="N51" s="345"/>
      <c r="O51" s="345"/>
      <c r="P51" s="345"/>
      <c r="Q51" s="345"/>
      <c r="R51" s="345"/>
      <c r="S51" s="346"/>
      <c r="T51" s="345"/>
      <c r="U51" s="345"/>
      <c r="V51" s="345"/>
      <c r="W51" s="345"/>
      <c r="X51" s="345"/>
      <c r="Y51" s="345"/>
      <c r="Z51" s="345"/>
      <c r="AA51" s="345"/>
      <c r="AB51" s="345"/>
      <c r="AC51" s="346"/>
      <c r="AD51" s="347"/>
      <c r="AE51" s="347"/>
      <c r="AF51" s="347"/>
      <c r="AG51" s="347"/>
      <c r="AH51" s="347"/>
      <c r="AI51" s="347"/>
      <c r="AJ51" s="347"/>
      <c r="AK51" s="345"/>
      <c r="AL51" s="345"/>
      <c r="AM51" s="345"/>
      <c r="AN51" s="345"/>
      <c r="AO51" s="345"/>
      <c r="AP51" s="345"/>
      <c r="AQ51" s="345"/>
      <c r="AR51" s="345"/>
      <c r="AS51" s="346"/>
    </row>
    <row r="52" spans="2:46">
      <c r="B52" s="104"/>
    </row>
    <row r="53" spans="2:46" ht="14.25" customHeight="1">
      <c r="B53" s="135" t="s">
        <v>386</v>
      </c>
      <c r="AL53" s="12"/>
      <c r="AM53" s="12"/>
    </row>
    <row r="54" spans="2:46" ht="14.25" customHeight="1">
      <c r="B54" s="821" t="s">
        <v>88</v>
      </c>
      <c r="C54" s="822"/>
      <c r="D54" s="822"/>
      <c r="E54" s="822"/>
      <c r="F54" s="822"/>
      <c r="G54" s="823"/>
      <c r="H54" s="827" t="s">
        <v>348</v>
      </c>
      <c r="I54" s="828"/>
      <c r="J54" s="828"/>
      <c r="K54" s="828"/>
      <c r="L54" s="807"/>
      <c r="M54" s="807"/>
      <c r="N54" s="808"/>
      <c r="O54" s="808"/>
      <c r="P54" s="807"/>
      <c r="Q54" s="807"/>
      <c r="R54" s="808"/>
      <c r="S54" s="808"/>
      <c r="T54" s="807"/>
      <c r="U54" s="807"/>
      <c r="V54" s="808"/>
      <c r="W54" s="811"/>
      <c r="X54" s="831" t="s">
        <v>1</v>
      </c>
      <c r="Y54" s="822"/>
      <c r="Z54" s="822"/>
      <c r="AA54" s="822"/>
      <c r="AB54" s="822"/>
      <c r="AC54" s="823"/>
      <c r="AD54" s="827" t="s">
        <v>348</v>
      </c>
      <c r="AE54" s="828"/>
      <c r="AF54" s="828"/>
      <c r="AG54" s="828"/>
      <c r="AH54" s="807"/>
      <c r="AI54" s="807"/>
      <c r="AJ54" s="808"/>
      <c r="AK54" s="808"/>
      <c r="AL54" s="807"/>
      <c r="AM54" s="807"/>
      <c r="AN54" s="808"/>
      <c r="AO54" s="808"/>
      <c r="AP54" s="807"/>
      <c r="AQ54" s="807"/>
      <c r="AR54" s="808"/>
      <c r="AS54" s="811"/>
    </row>
    <row r="55" spans="2:46" ht="14.25" customHeight="1">
      <c r="B55" s="824"/>
      <c r="C55" s="825"/>
      <c r="D55" s="825"/>
      <c r="E55" s="825"/>
      <c r="F55" s="825"/>
      <c r="G55" s="826"/>
      <c r="H55" s="829"/>
      <c r="I55" s="830"/>
      <c r="J55" s="830"/>
      <c r="K55" s="830"/>
      <c r="L55" s="809"/>
      <c r="M55" s="809"/>
      <c r="N55" s="810"/>
      <c r="O55" s="810"/>
      <c r="P55" s="809"/>
      <c r="Q55" s="809"/>
      <c r="R55" s="810"/>
      <c r="S55" s="810"/>
      <c r="T55" s="809"/>
      <c r="U55" s="809"/>
      <c r="V55" s="810"/>
      <c r="W55" s="812"/>
      <c r="X55" s="832"/>
      <c r="Y55" s="825"/>
      <c r="Z55" s="825"/>
      <c r="AA55" s="825"/>
      <c r="AB55" s="825"/>
      <c r="AC55" s="826"/>
      <c r="AD55" s="829"/>
      <c r="AE55" s="830"/>
      <c r="AF55" s="830"/>
      <c r="AG55" s="830"/>
      <c r="AH55" s="809"/>
      <c r="AI55" s="809"/>
      <c r="AJ55" s="810"/>
      <c r="AK55" s="810"/>
      <c r="AL55" s="809"/>
      <c r="AM55" s="809"/>
      <c r="AN55" s="810"/>
      <c r="AO55" s="810"/>
      <c r="AP55" s="809"/>
      <c r="AQ55" s="809"/>
      <c r="AR55" s="810"/>
      <c r="AS55" s="812"/>
    </row>
    <row r="56" spans="2:46">
      <c r="AT56" s="51"/>
    </row>
  </sheetData>
  <mergeCells count="98">
    <mergeCell ref="AL54:AO55"/>
    <mergeCell ref="AP54:AS55"/>
    <mergeCell ref="H28:J28"/>
    <mergeCell ref="L28:O28"/>
    <mergeCell ref="G29:AS30"/>
    <mergeCell ref="B34:M37"/>
    <mergeCell ref="AL48:AR49"/>
    <mergeCell ref="AS48:AS49"/>
    <mergeCell ref="B54:G55"/>
    <mergeCell ref="H54:K55"/>
    <mergeCell ref="L54:O55"/>
    <mergeCell ref="P54:S55"/>
    <mergeCell ref="T54:W55"/>
    <mergeCell ref="X54:AC55"/>
    <mergeCell ref="AD54:AG55"/>
    <mergeCell ref="AH54:AK55"/>
    <mergeCell ref="AD48:AJ49"/>
    <mergeCell ref="AK48:AK49"/>
    <mergeCell ref="B46:M47"/>
    <mergeCell ref="N46:T47"/>
    <mergeCell ref="U46:U47"/>
    <mergeCell ref="V46:AB47"/>
    <mergeCell ref="AC46:AC47"/>
    <mergeCell ref="AD46:AJ47"/>
    <mergeCell ref="B48:M49"/>
    <mergeCell ref="N48:T49"/>
    <mergeCell ref="U48:U49"/>
    <mergeCell ref="V48:AB49"/>
    <mergeCell ref="AC48:AC49"/>
    <mergeCell ref="AD44:AJ45"/>
    <mergeCell ref="AK44:AK45"/>
    <mergeCell ref="AL44:AR45"/>
    <mergeCell ref="AS44:AS45"/>
    <mergeCell ref="AK46:AK47"/>
    <mergeCell ref="AL46:AR47"/>
    <mergeCell ref="AS46:AS47"/>
    <mergeCell ref="B44:M45"/>
    <mergeCell ref="N44:T45"/>
    <mergeCell ref="U44:U45"/>
    <mergeCell ref="V44:AB45"/>
    <mergeCell ref="AC44:AC45"/>
    <mergeCell ref="AL40:AR41"/>
    <mergeCell ref="AS40:AS41"/>
    <mergeCell ref="B42:M43"/>
    <mergeCell ref="N42:T43"/>
    <mergeCell ref="U42:U43"/>
    <mergeCell ref="V42:AB43"/>
    <mergeCell ref="AC42:AC43"/>
    <mergeCell ref="AD42:AJ43"/>
    <mergeCell ref="AK42:AK43"/>
    <mergeCell ref="AL42:AR43"/>
    <mergeCell ref="AS42:AS43"/>
    <mergeCell ref="AK38:AK39"/>
    <mergeCell ref="AL38:AR39"/>
    <mergeCell ref="AS38:AS39"/>
    <mergeCell ref="B40:M41"/>
    <mergeCell ref="N40:T41"/>
    <mergeCell ref="U40:U41"/>
    <mergeCell ref="V40:AB41"/>
    <mergeCell ref="AC40:AC41"/>
    <mergeCell ref="AD40:AJ41"/>
    <mergeCell ref="AK40:AK41"/>
    <mergeCell ref="B38:M39"/>
    <mergeCell ref="N38:T39"/>
    <mergeCell ref="U38:U39"/>
    <mergeCell ref="V38:AB39"/>
    <mergeCell ref="AC38:AC39"/>
    <mergeCell ref="AD38:AJ39"/>
    <mergeCell ref="B28:F30"/>
    <mergeCell ref="N34:AC35"/>
    <mergeCell ref="AD34:AS35"/>
    <mergeCell ref="N36:U37"/>
    <mergeCell ref="V36:AC37"/>
    <mergeCell ref="AD36:AK37"/>
    <mergeCell ref="AL36:AS37"/>
    <mergeCell ref="B26:F27"/>
    <mergeCell ref="G26:AS27"/>
    <mergeCell ref="AH5:AK6"/>
    <mergeCell ref="AL5:AO6"/>
    <mergeCell ref="AP5:AS6"/>
    <mergeCell ref="B9:AS9"/>
    <mergeCell ref="B10:AS10"/>
    <mergeCell ref="B16:AS17"/>
    <mergeCell ref="B19:AS19"/>
    <mergeCell ref="B22:F23"/>
    <mergeCell ref="G22:AS23"/>
    <mergeCell ref="B24:F25"/>
    <mergeCell ref="G24:AS25"/>
    <mergeCell ref="B4:O4"/>
    <mergeCell ref="AD4:AS4"/>
    <mergeCell ref="B5:C6"/>
    <mergeCell ref="D5:E6"/>
    <mergeCell ref="F5:G6"/>
    <mergeCell ref="H5:I6"/>
    <mergeCell ref="J5:K6"/>
    <mergeCell ref="L5:M6"/>
    <mergeCell ref="N5:O6"/>
    <mergeCell ref="AD5:AG6"/>
  </mergeCells>
  <phoneticPr fontId="10"/>
  <printOptions horizontalCentered="1"/>
  <pageMargins left="0.51181102362204722" right="0.47244094488188981" top="0.59055118110236227" bottom="0.39370078740157483" header="0.31496062992125984" footer="0.31496062992125984"/>
  <pageSetup paperSize="9" firstPageNumber="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Z59"/>
  <sheetViews>
    <sheetView showGridLines="0" view="pageBreakPreview" topLeftCell="A31" zoomScale="85" zoomScaleNormal="100" zoomScaleSheetLayoutView="85" workbookViewId="0">
      <selection activeCell="BB11" sqref="BB11"/>
    </sheetView>
  </sheetViews>
  <sheetFormatPr defaultColWidth="9" defaultRowHeight="13.5"/>
  <cols>
    <col min="1" max="52" width="2" style="135" customWidth="1"/>
    <col min="53" max="16384" width="9" style="135"/>
  </cols>
  <sheetData>
    <row r="1" spans="2:52">
      <c r="B1" s="135" t="s">
        <v>351</v>
      </c>
    </row>
    <row r="3" spans="2:52">
      <c r="AS3" s="6"/>
    </row>
    <row r="4" spans="2:52" s="136" customFormat="1" ht="13.5" customHeight="1">
      <c r="B4" s="700" t="s">
        <v>179</v>
      </c>
      <c r="C4" s="700"/>
      <c r="D4" s="700"/>
      <c r="E4" s="700"/>
      <c r="F4" s="700"/>
      <c r="G4" s="700"/>
      <c r="H4" s="700"/>
      <c r="I4" s="700"/>
      <c r="J4" s="700"/>
      <c r="K4" s="700"/>
      <c r="L4" s="700"/>
      <c r="M4" s="700"/>
      <c r="N4" s="700"/>
      <c r="O4" s="700"/>
      <c r="P4" s="138"/>
      <c r="Q4" s="139"/>
      <c r="R4" s="140"/>
      <c r="S4" s="140"/>
      <c r="T4" s="140"/>
      <c r="U4" s="140"/>
      <c r="V4" s="140"/>
      <c r="W4" s="8"/>
      <c r="X4" s="8"/>
      <c r="Y4" s="8"/>
      <c r="Z4" s="8"/>
      <c r="AA4" s="8"/>
      <c r="AB4" s="8"/>
      <c r="AC4" s="8"/>
      <c r="AD4" s="623" t="s">
        <v>62</v>
      </c>
      <c r="AE4" s="623"/>
      <c r="AF4" s="623"/>
      <c r="AG4" s="623"/>
      <c r="AH4" s="623"/>
      <c r="AI4" s="623"/>
      <c r="AJ4" s="623"/>
      <c r="AK4" s="623"/>
      <c r="AL4" s="623"/>
      <c r="AM4" s="623"/>
      <c r="AN4" s="623"/>
      <c r="AO4" s="623"/>
      <c r="AP4" s="623"/>
      <c r="AQ4" s="623"/>
      <c r="AR4" s="623"/>
      <c r="AS4" s="623"/>
    </row>
    <row r="5" spans="2:52" s="136" customFormat="1" ht="13.5" customHeight="1">
      <c r="B5" s="702"/>
      <c r="C5" s="702"/>
      <c r="D5" s="702"/>
      <c r="E5" s="702"/>
      <c r="F5" s="702"/>
      <c r="G5" s="702"/>
      <c r="H5" s="702"/>
      <c r="I5" s="702"/>
      <c r="J5" s="702"/>
      <c r="K5" s="702"/>
      <c r="L5" s="702"/>
      <c r="M5" s="702"/>
      <c r="N5" s="702"/>
      <c r="O5" s="702"/>
      <c r="P5" s="138"/>
      <c r="Q5" s="139"/>
      <c r="R5" s="139"/>
      <c r="S5" s="140"/>
      <c r="T5" s="140"/>
      <c r="U5" s="140"/>
      <c r="V5" s="140"/>
      <c r="W5" s="10"/>
      <c r="X5" s="10"/>
      <c r="Y5" s="10"/>
      <c r="Z5" s="10"/>
      <c r="AA5" s="10"/>
      <c r="AB5" s="10"/>
      <c r="AC5" s="10"/>
      <c r="AD5" s="625" t="s">
        <v>348</v>
      </c>
      <c r="AE5" s="626"/>
      <c r="AF5" s="626"/>
      <c r="AG5" s="626"/>
      <c r="AH5" s="886"/>
      <c r="AI5" s="886"/>
      <c r="AJ5" s="887"/>
      <c r="AK5" s="887"/>
      <c r="AL5" s="629"/>
      <c r="AM5" s="629"/>
      <c r="AN5" s="630"/>
      <c r="AO5" s="630"/>
      <c r="AP5" s="629"/>
      <c r="AQ5" s="629"/>
      <c r="AR5" s="630"/>
      <c r="AS5" s="630"/>
    </row>
    <row r="6" spans="2:52" s="136" customFormat="1" ht="13.5" customHeight="1">
      <c r="B6" s="702"/>
      <c r="C6" s="702"/>
      <c r="D6" s="702"/>
      <c r="E6" s="702"/>
      <c r="F6" s="702"/>
      <c r="G6" s="702"/>
      <c r="H6" s="702"/>
      <c r="I6" s="702"/>
      <c r="J6" s="702"/>
      <c r="K6" s="702"/>
      <c r="L6" s="702"/>
      <c r="M6" s="702"/>
      <c r="N6" s="702"/>
      <c r="O6" s="702"/>
      <c r="P6" s="139"/>
      <c r="Q6" s="139"/>
      <c r="R6" s="139"/>
      <c r="S6" s="142"/>
      <c r="T6" s="142"/>
      <c r="U6" s="142"/>
      <c r="V6" s="142"/>
      <c r="W6" s="11"/>
      <c r="X6" s="11"/>
      <c r="Y6" s="11"/>
      <c r="Z6" s="11"/>
      <c r="AA6" s="11"/>
      <c r="AB6" s="11"/>
      <c r="AC6" s="11"/>
      <c r="AD6" s="626"/>
      <c r="AE6" s="626"/>
      <c r="AF6" s="626"/>
      <c r="AG6" s="626"/>
      <c r="AH6" s="886"/>
      <c r="AI6" s="886"/>
      <c r="AJ6" s="887"/>
      <c r="AK6" s="887"/>
      <c r="AL6" s="629"/>
      <c r="AM6" s="629"/>
      <c r="AN6" s="630"/>
      <c r="AO6" s="630"/>
      <c r="AP6" s="629"/>
      <c r="AQ6" s="629"/>
      <c r="AR6" s="630"/>
      <c r="AS6" s="630"/>
    </row>
    <row r="7" spans="2:52" s="136" customFormat="1" ht="13.5" customHeight="1">
      <c r="B7" s="2"/>
      <c r="C7" s="2"/>
      <c r="D7" s="2"/>
      <c r="E7" s="2"/>
      <c r="F7" s="2"/>
      <c r="G7" s="2"/>
      <c r="H7" s="2"/>
      <c r="I7" s="2"/>
      <c r="J7" s="2"/>
      <c r="K7" s="2"/>
      <c r="L7" s="2"/>
      <c r="M7" s="2"/>
      <c r="N7" s="2"/>
      <c r="O7" s="2"/>
      <c r="P7" s="2"/>
      <c r="Q7" s="2"/>
      <c r="R7" s="9"/>
      <c r="S7" s="11"/>
      <c r="T7" s="11"/>
      <c r="U7" s="11"/>
      <c r="V7" s="11"/>
      <c r="W7" s="11"/>
      <c r="X7" s="11"/>
      <c r="Y7" s="11"/>
      <c r="Z7" s="11"/>
      <c r="AA7" s="11"/>
      <c r="AB7" s="11"/>
      <c r="AC7" s="11"/>
      <c r="AD7" s="271"/>
      <c r="AE7" s="271"/>
      <c r="AF7" s="271"/>
      <c r="AG7" s="271"/>
      <c r="AH7" s="271"/>
      <c r="AI7" s="271"/>
      <c r="AJ7" s="271"/>
      <c r="AK7" s="3"/>
      <c r="AL7" s="271"/>
      <c r="AM7" s="271"/>
      <c r="AN7" s="271"/>
      <c r="AO7" s="3"/>
      <c r="AP7" s="271"/>
      <c r="AQ7" s="271"/>
      <c r="AR7" s="271"/>
      <c r="AS7" s="3"/>
    </row>
    <row r="8" spans="2:52" s="136" customFormat="1" ht="13.5" customHeight="1">
      <c r="B8" s="2"/>
      <c r="C8" s="2"/>
      <c r="D8" s="2"/>
      <c r="E8" s="2"/>
      <c r="F8" s="2"/>
      <c r="G8" s="2"/>
      <c r="H8" s="2"/>
      <c r="I8" s="2"/>
      <c r="J8" s="2"/>
      <c r="K8" s="2"/>
      <c r="L8" s="2"/>
      <c r="M8" s="2"/>
      <c r="N8" s="2"/>
      <c r="O8" s="2"/>
      <c r="P8" s="2"/>
      <c r="Q8" s="2"/>
      <c r="S8" s="11"/>
      <c r="T8" s="11"/>
      <c r="U8" s="11"/>
      <c r="V8" s="11"/>
      <c r="W8" s="11"/>
      <c r="X8" s="11"/>
      <c r="Y8" s="11"/>
      <c r="Z8" s="11"/>
      <c r="AA8" s="11"/>
      <c r="AB8" s="11"/>
      <c r="AC8" s="11"/>
      <c r="AD8" s="271"/>
      <c r="AE8" s="271"/>
      <c r="AF8" s="271"/>
      <c r="AG8" s="271"/>
      <c r="AH8" s="271"/>
      <c r="AI8" s="271"/>
      <c r="AJ8" s="271"/>
      <c r="AK8" s="271"/>
      <c r="AL8" s="271"/>
      <c r="AM8" s="271"/>
      <c r="AN8" s="271"/>
      <c r="AO8" s="271"/>
      <c r="AP8" s="271"/>
      <c r="AQ8" s="271"/>
      <c r="AR8" s="271"/>
      <c r="AS8" s="271"/>
    </row>
    <row r="9" spans="2:52" s="126" customFormat="1" ht="18" customHeight="1">
      <c r="B9" s="631" t="s">
        <v>444</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134"/>
      <c r="AU9" s="134"/>
      <c r="AV9" s="134"/>
      <c r="AW9" s="134"/>
      <c r="AX9" s="134"/>
      <c r="AY9" s="134"/>
      <c r="AZ9" s="134"/>
    </row>
    <row r="10" spans="2:52" s="127" customFormat="1" ht="18" customHeight="1">
      <c r="B10" s="632" t="s">
        <v>505</v>
      </c>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row>
    <row r="11" spans="2:52" s="136" customFormat="1" ht="13.5" customHeight="1">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row>
    <row r="12" spans="2:52" s="136" customFormat="1" ht="13.5" customHeight="1">
      <c r="B12" s="136" t="s">
        <v>34</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row>
    <row r="13" spans="2:52" s="136" customFormat="1" ht="13.5" customHeight="1">
      <c r="B13" s="136" t="s">
        <v>17</v>
      </c>
    </row>
    <row r="14" spans="2:52" s="136" customFormat="1" ht="13.5" customHeight="1"/>
    <row r="15" spans="2:52" s="136" customFormat="1" ht="13.5" customHeight="1"/>
    <row r="16" spans="2:52" s="136" customFormat="1" ht="13.5" customHeight="1">
      <c r="B16" s="633" t="s">
        <v>502</v>
      </c>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3"/>
      <c r="AR16" s="633"/>
      <c r="AS16" s="633"/>
    </row>
    <row r="17" spans="2:45" s="136" customFormat="1" ht="13.5" customHeight="1">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row>
    <row r="18" spans="2:45" s="136" customFormat="1" ht="13.5" customHeight="1"/>
    <row r="19" spans="2:45" s="136" customFormat="1" ht="13.5" customHeight="1">
      <c r="B19" s="742" t="s">
        <v>29</v>
      </c>
      <c r="C19" s="742"/>
      <c r="D19" s="742"/>
      <c r="E19" s="742"/>
      <c r="F19" s="742"/>
      <c r="G19" s="742"/>
      <c r="H19" s="742"/>
      <c r="I19" s="742"/>
      <c r="J19" s="742"/>
      <c r="K19" s="742"/>
      <c r="L19" s="742"/>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c r="AO19" s="742"/>
      <c r="AP19" s="742"/>
      <c r="AQ19" s="742"/>
      <c r="AR19" s="742"/>
      <c r="AS19" s="742"/>
    </row>
    <row r="21" spans="2:45" s="136" customFormat="1">
      <c r="B21" s="1" t="s">
        <v>40</v>
      </c>
      <c r="E21" s="1"/>
    </row>
    <row r="22" spans="2:45" s="136" customFormat="1" ht="13.5" customHeight="1">
      <c r="B22" s="884" t="s">
        <v>35</v>
      </c>
      <c r="C22" s="884"/>
      <c r="D22" s="884"/>
      <c r="E22" s="884"/>
      <c r="F22" s="884"/>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row>
    <row r="23" spans="2:45" s="136" customFormat="1" ht="13.5" customHeight="1">
      <c r="B23" s="884"/>
      <c r="C23" s="884"/>
      <c r="D23" s="884"/>
      <c r="E23" s="884"/>
      <c r="F23" s="884"/>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row>
    <row r="24" spans="2:45" s="136" customFormat="1" ht="13.5" customHeight="1">
      <c r="B24" s="884" t="s">
        <v>31</v>
      </c>
      <c r="C24" s="884"/>
      <c r="D24" s="884"/>
      <c r="E24" s="884"/>
      <c r="F24" s="884"/>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row>
    <row r="25" spans="2:45" s="136" customFormat="1" ht="13.5" customHeight="1">
      <c r="B25" s="884"/>
      <c r="C25" s="884"/>
      <c r="D25" s="884"/>
      <c r="E25" s="884"/>
      <c r="F25" s="884"/>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5"/>
      <c r="AM25" s="885"/>
      <c r="AN25" s="885"/>
      <c r="AO25" s="885"/>
      <c r="AP25" s="885"/>
      <c r="AQ25" s="885"/>
      <c r="AR25" s="885"/>
      <c r="AS25" s="885"/>
    </row>
    <row r="26" spans="2:45" s="136" customFormat="1" ht="13.5" customHeight="1">
      <c r="B26" s="884" t="s">
        <v>293</v>
      </c>
      <c r="C26" s="884"/>
      <c r="D26" s="884"/>
      <c r="E26" s="884"/>
      <c r="F26" s="884"/>
      <c r="G26" s="885"/>
      <c r="H26" s="885"/>
      <c r="I26" s="885"/>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5"/>
      <c r="AL26" s="885"/>
      <c r="AM26" s="885"/>
      <c r="AN26" s="885"/>
      <c r="AO26" s="885"/>
      <c r="AP26" s="885"/>
      <c r="AQ26" s="885"/>
      <c r="AR26" s="885"/>
      <c r="AS26" s="885"/>
    </row>
    <row r="27" spans="2:45" s="136" customFormat="1" ht="13.5" customHeight="1">
      <c r="B27" s="884"/>
      <c r="C27" s="884"/>
      <c r="D27" s="884"/>
      <c r="E27" s="884"/>
      <c r="F27" s="884"/>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885"/>
      <c r="AP27" s="885"/>
      <c r="AQ27" s="885"/>
      <c r="AR27" s="885"/>
      <c r="AS27" s="885"/>
    </row>
    <row r="28" spans="2:45" s="136" customFormat="1" ht="13.5" customHeight="1">
      <c r="B28" s="889" t="s">
        <v>36</v>
      </c>
      <c r="C28" s="889"/>
      <c r="D28" s="889"/>
      <c r="E28" s="889"/>
      <c r="F28" s="889"/>
      <c r="G28" s="360" t="s">
        <v>496</v>
      </c>
      <c r="H28" s="923"/>
      <c r="I28" s="923"/>
      <c r="J28" s="923"/>
      <c r="K28" s="211" t="s">
        <v>453</v>
      </c>
      <c r="L28" s="923"/>
      <c r="M28" s="923"/>
      <c r="N28" s="923"/>
      <c r="O28" s="923"/>
      <c r="P28" s="211" t="s">
        <v>497</v>
      </c>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2"/>
    </row>
    <row r="29" spans="2:45" s="136" customFormat="1" ht="13.5" customHeight="1">
      <c r="B29" s="889"/>
      <c r="C29" s="889"/>
      <c r="D29" s="889"/>
      <c r="E29" s="889"/>
      <c r="F29" s="889"/>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6"/>
    </row>
    <row r="30" spans="2:45" s="136" customFormat="1" ht="13.5" customHeight="1">
      <c r="B30" s="889"/>
      <c r="C30" s="889"/>
      <c r="D30" s="889"/>
      <c r="E30" s="889"/>
      <c r="F30" s="889"/>
      <c r="G30" s="927"/>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8"/>
      <c r="AL30" s="928"/>
      <c r="AM30" s="928"/>
      <c r="AN30" s="928"/>
      <c r="AO30" s="928"/>
      <c r="AP30" s="928"/>
      <c r="AQ30" s="928"/>
      <c r="AR30" s="928"/>
      <c r="AS30" s="929"/>
    </row>
    <row r="31" spans="2:45" s="136" customFormat="1" ht="13.5" customHeight="1">
      <c r="B31" s="266"/>
      <c r="C31" s="265"/>
      <c r="D31" s="265"/>
      <c r="E31" s="265"/>
      <c r="F31" s="265"/>
      <c r="G31" s="265"/>
      <c r="H31" s="265"/>
      <c r="I31" s="265"/>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276"/>
      <c r="AJ31" s="276"/>
      <c r="AK31" s="276"/>
      <c r="AL31" s="276"/>
      <c r="AM31" s="276"/>
      <c r="AN31" s="276"/>
      <c r="AO31" s="276"/>
      <c r="AP31" s="276"/>
      <c r="AQ31" s="276"/>
      <c r="AR31" s="276"/>
      <c r="AS31" s="276"/>
    </row>
    <row r="32" spans="2:45">
      <c r="B32" s="103"/>
    </row>
    <row r="33" spans="2:45">
      <c r="B33" s="1" t="s">
        <v>63</v>
      </c>
    </row>
    <row r="34" spans="2:45">
      <c r="B34" s="890" t="s">
        <v>352</v>
      </c>
      <c r="C34" s="891"/>
      <c r="D34" s="891"/>
      <c r="E34" s="891"/>
      <c r="F34" s="891"/>
      <c r="G34" s="891"/>
      <c r="H34" s="891"/>
      <c r="I34" s="891"/>
      <c r="J34" s="891"/>
      <c r="K34" s="891"/>
      <c r="L34" s="891"/>
      <c r="M34" s="891"/>
      <c r="N34" s="891"/>
      <c r="O34" s="891"/>
      <c r="P34" s="891"/>
      <c r="Q34" s="891"/>
      <c r="R34" s="891"/>
      <c r="S34" s="891"/>
      <c r="T34" s="891"/>
      <c r="U34" s="891"/>
      <c r="V34" s="891"/>
      <c r="W34" s="891"/>
      <c r="X34" s="891"/>
      <c r="Y34" s="891"/>
      <c r="Z34" s="891"/>
      <c r="AA34" s="891"/>
      <c r="AB34" s="891"/>
      <c r="AC34" s="891"/>
      <c r="AD34" s="891"/>
      <c r="AE34" s="891"/>
      <c r="AF34" s="891"/>
      <c r="AG34" s="891"/>
      <c r="AH34" s="891"/>
      <c r="AI34" s="891"/>
      <c r="AJ34" s="891"/>
      <c r="AK34" s="891"/>
      <c r="AL34" s="891"/>
      <c r="AM34" s="891"/>
      <c r="AN34" s="891"/>
      <c r="AO34" s="891"/>
      <c r="AP34" s="891"/>
      <c r="AQ34" s="891"/>
      <c r="AR34" s="891"/>
      <c r="AS34" s="892"/>
    </row>
    <row r="35" spans="2:45">
      <c r="B35" s="893"/>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5"/>
    </row>
    <row r="36" spans="2:45">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row>
    <row r="37" spans="2:45">
      <c r="B37" s="1" t="s">
        <v>64</v>
      </c>
    </row>
    <row r="38" spans="2:45">
      <c r="B38" s="896" t="s">
        <v>353</v>
      </c>
      <c r="C38" s="897"/>
      <c r="D38" s="897"/>
      <c r="E38" s="897"/>
      <c r="F38" s="897"/>
      <c r="G38" s="897"/>
      <c r="H38" s="897"/>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7"/>
      <c r="AF38" s="897"/>
      <c r="AG38" s="897"/>
      <c r="AH38" s="897"/>
      <c r="AI38" s="897"/>
      <c r="AJ38" s="897"/>
      <c r="AK38" s="897"/>
      <c r="AL38" s="897"/>
      <c r="AM38" s="897"/>
      <c r="AN38" s="897"/>
      <c r="AO38" s="897"/>
      <c r="AP38" s="897"/>
      <c r="AQ38" s="897"/>
      <c r="AR38" s="897"/>
      <c r="AS38" s="898"/>
    </row>
    <row r="39" spans="2:45">
      <c r="B39" s="899"/>
      <c r="C39" s="900"/>
      <c r="D39" s="900"/>
      <c r="E39" s="900"/>
      <c r="F39" s="900"/>
      <c r="G39" s="900"/>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0"/>
      <c r="AL39" s="900"/>
      <c r="AM39" s="900"/>
      <c r="AN39" s="900"/>
      <c r="AO39" s="900"/>
      <c r="AP39" s="900"/>
      <c r="AQ39" s="900"/>
      <c r="AR39" s="900"/>
      <c r="AS39" s="901"/>
    </row>
    <row r="40" spans="2:45">
      <c r="B40" s="899"/>
      <c r="C40" s="900"/>
      <c r="D40" s="900"/>
      <c r="E40" s="900"/>
      <c r="F40" s="900"/>
      <c r="G40" s="900"/>
      <c r="H40" s="900"/>
      <c r="I40" s="900"/>
      <c r="J40" s="900"/>
      <c r="K40" s="900"/>
      <c r="L40" s="900"/>
      <c r="M40" s="900"/>
      <c r="N40" s="900"/>
      <c r="O40" s="900"/>
      <c r="P40" s="900"/>
      <c r="Q40" s="900"/>
      <c r="R40" s="900"/>
      <c r="S40" s="900"/>
      <c r="T40" s="900"/>
      <c r="U40" s="900"/>
      <c r="V40" s="900"/>
      <c r="W40" s="900"/>
      <c r="X40" s="900"/>
      <c r="Y40" s="900"/>
      <c r="Z40" s="900"/>
      <c r="AA40" s="900"/>
      <c r="AB40" s="900"/>
      <c r="AC40" s="900"/>
      <c r="AD40" s="900"/>
      <c r="AE40" s="900"/>
      <c r="AF40" s="900"/>
      <c r="AG40" s="900"/>
      <c r="AH40" s="900"/>
      <c r="AI40" s="900"/>
      <c r="AJ40" s="900"/>
      <c r="AK40" s="900"/>
      <c r="AL40" s="900"/>
      <c r="AM40" s="900"/>
      <c r="AN40" s="900"/>
      <c r="AO40" s="900"/>
      <c r="AP40" s="900"/>
      <c r="AQ40" s="900"/>
      <c r="AR40" s="900"/>
      <c r="AS40" s="901"/>
    </row>
    <row r="41" spans="2:45">
      <c r="B41" s="902"/>
      <c r="C41" s="903"/>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903"/>
      <c r="AM41" s="903"/>
      <c r="AN41" s="903"/>
      <c r="AO41" s="903"/>
      <c r="AP41" s="903"/>
      <c r="AQ41" s="903"/>
      <c r="AR41" s="903"/>
      <c r="AS41" s="904"/>
    </row>
    <row r="42" spans="2:45">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row>
    <row r="43" spans="2:45">
      <c r="B43" s="135" t="s">
        <v>65</v>
      </c>
    </row>
    <row r="44" spans="2:45" ht="13.5" customHeight="1">
      <c r="B44" s="905"/>
      <c r="C44" s="683"/>
      <c r="D44" s="683" t="s">
        <v>503</v>
      </c>
      <c r="E44" s="683"/>
      <c r="F44" s="683"/>
      <c r="G44" s="907"/>
      <c r="H44" s="907"/>
      <c r="I44" s="907"/>
      <c r="J44" s="683" t="s">
        <v>2</v>
      </c>
      <c r="K44" s="683"/>
      <c r="L44" s="907"/>
      <c r="M44" s="907"/>
      <c r="N44" s="907"/>
      <c r="O44" s="683" t="s">
        <v>33</v>
      </c>
      <c r="P44" s="683"/>
      <c r="Q44" s="907"/>
      <c r="R44" s="907"/>
      <c r="S44" s="907"/>
      <c r="T44" s="683" t="s">
        <v>3</v>
      </c>
      <c r="U44" s="683"/>
      <c r="V44" s="683" t="s">
        <v>354</v>
      </c>
      <c r="W44" s="683"/>
      <c r="X44" s="683"/>
      <c r="Y44" s="683"/>
      <c r="Z44" s="683" t="s">
        <v>503</v>
      </c>
      <c r="AA44" s="683"/>
      <c r="AB44" s="683"/>
      <c r="AC44" s="907"/>
      <c r="AD44" s="907"/>
      <c r="AE44" s="907"/>
      <c r="AF44" s="683" t="s">
        <v>2</v>
      </c>
      <c r="AG44" s="683"/>
      <c r="AH44" s="907"/>
      <c r="AI44" s="907"/>
      <c r="AJ44" s="907"/>
      <c r="AK44" s="683" t="s">
        <v>33</v>
      </c>
      <c r="AL44" s="683"/>
      <c r="AM44" s="907"/>
      <c r="AN44" s="907"/>
      <c r="AO44" s="907"/>
      <c r="AP44" s="683" t="s">
        <v>3</v>
      </c>
      <c r="AQ44" s="683"/>
      <c r="AR44" s="683"/>
      <c r="AS44" s="685"/>
    </row>
    <row r="45" spans="2:45" ht="13.5" customHeight="1">
      <c r="B45" s="906"/>
      <c r="C45" s="684"/>
      <c r="D45" s="684"/>
      <c r="E45" s="684"/>
      <c r="F45" s="684"/>
      <c r="G45" s="908"/>
      <c r="H45" s="908"/>
      <c r="I45" s="908"/>
      <c r="J45" s="684"/>
      <c r="K45" s="684"/>
      <c r="L45" s="908"/>
      <c r="M45" s="908"/>
      <c r="N45" s="908"/>
      <c r="O45" s="684"/>
      <c r="P45" s="684"/>
      <c r="Q45" s="908"/>
      <c r="R45" s="908"/>
      <c r="S45" s="908"/>
      <c r="T45" s="684"/>
      <c r="U45" s="684"/>
      <c r="V45" s="684"/>
      <c r="W45" s="684"/>
      <c r="X45" s="684"/>
      <c r="Y45" s="684"/>
      <c r="Z45" s="684"/>
      <c r="AA45" s="684"/>
      <c r="AB45" s="684"/>
      <c r="AC45" s="908"/>
      <c r="AD45" s="908"/>
      <c r="AE45" s="908"/>
      <c r="AF45" s="684"/>
      <c r="AG45" s="684"/>
      <c r="AH45" s="908"/>
      <c r="AI45" s="908"/>
      <c r="AJ45" s="908"/>
      <c r="AK45" s="684"/>
      <c r="AL45" s="684"/>
      <c r="AM45" s="908"/>
      <c r="AN45" s="908"/>
      <c r="AO45" s="908"/>
      <c r="AP45" s="684"/>
      <c r="AQ45" s="684"/>
      <c r="AR45" s="684"/>
      <c r="AS45" s="686"/>
    </row>
    <row r="46" spans="2:45">
      <c r="Q46" s="270"/>
    </row>
    <row r="47" spans="2:45">
      <c r="B47" s="135" t="s">
        <v>66</v>
      </c>
    </row>
    <row r="48" spans="2:45">
      <c r="B48" s="909"/>
      <c r="C48" s="915"/>
      <c r="D48" s="915"/>
      <c r="E48" s="915"/>
      <c r="F48" s="915"/>
      <c r="G48" s="915"/>
      <c r="H48" s="915"/>
      <c r="I48" s="915"/>
      <c r="J48" s="915"/>
      <c r="K48" s="915"/>
      <c r="L48" s="915"/>
      <c r="M48" s="915"/>
      <c r="N48" s="915"/>
      <c r="O48" s="915"/>
      <c r="P48" s="915"/>
      <c r="Q48" s="915"/>
      <c r="R48" s="915"/>
      <c r="S48" s="915"/>
      <c r="T48" s="915"/>
      <c r="U48" s="915"/>
      <c r="V48" s="915"/>
      <c r="W48" s="915"/>
      <c r="X48" s="915"/>
      <c r="Y48" s="915"/>
      <c r="Z48" s="915"/>
      <c r="AA48" s="915"/>
      <c r="AB48" s="915"/>
      <c r="AC48" s="915"/>
      <c r="AD48" s="915"/>
      <c r="AE48" s="915"/>
      <c r="AF48" s="915"/>
      <c r="AG48" s="915"/>
      <c r="AH48" s="915"/>
      <c r="AI48" s="915"/>
      <c r="AJ48" s="915"/>
      <c r="AK48" s="915"/>
      <c r="AL48" s="915"/>
      <c r="AM48" s="915"/>
      <c r="AN48" s="915"/>
      <c r="AO48" s="915"/>
      <c r="AP48" s="915"/>
      <c r="AQ48" s="915"/>
      <c r="AR48" s="915"/>
      <c r="AS48" s="916"/>
    </row>
    <row r="49" spans="2:45">
      <c r="B49" s="920"/>
      <c r="C49" s="921"/>
      <c r="D49" s="92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2"/>
    </row>
    <row r="51" spans="2:45">
      <c r="B51" s="135" t="s">
        <v>67</v>
      </c>
    </row>
    <row r="52" spans="2:45">
      <c r="B52" s="909"/>
      <c r="C52" s="910"/>
      <c r="D52" s="910"/>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1"/>
    </row>
    <row r="53" spans="2:45">
      <c r="B53" s="912"/>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913"/>
      <c r="AM53" s="913"/>
      <c r="AN53" s="913"/>
      <c r="AO53" s="913"/>
      <c r="AP53" s="913"/>
      <c r="AQ53" s="913"/>
      <c r="AR53" s="913"/>
      <c r="AS53" s="914"/>
    </row>
    <row r="55" spans="2:45">
      <c r="B55" s="135" t="s">
        <v>504</v>
      </c>
    </row>
    <row r="56" spans="2:45">
      <c r="B56" s="909"/>
      <c r="C56" s="915"/>
      <c r="D56" s="915"/>
      <c r="E56" s="915"/>
      <c r="F56" s="915"/>
      <c r="G56" s="915"/>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6"/>
    </row>
    <row r="57" spans="2:45">
      <c r="B57" s="917"/>
      <c r="C57" s="918"/>
      <c r="D57" s="918"/>
      <c r="E57" s="918"/>
      <c r="F57" s="918"/>
      <c r="G57" s="918"/>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9"/>
    </row>
    <row r="58" spans="2:45">
      <c r="B58" s="917"/>
      <c r="C58" s="918"/>
      <c r="D58" s="918"/>
      <c r="E58" s="918"/>
      <c r="F58" s="918"/>
      <c r="G58" s="918"/>
      <c r="H58" s="918"/>
      <c r="I58" s="918"/>
      <c r="J58" s="918"/>
      <c r="K58" s="918"/>
      <c r="L58" s="918"/>
      <c r="M58" s="918"/>
      <c r="N58" s="918"/>
      <c r="O58" s="918"/>
      <c r="P58" s="918"/>
      <c r="Q58" s="918"/>
      <c r="R58" s="918"/>
      <c r="S58" s="918"/>
      <c r="T58" s="918"/>
      <c r="U58" s="918"/>
      <c r="V58" s="918"/>
      <c r="W58" s="918"/>
      <c r="X58" s="918"/>
      <c r="Y58" s="918"/>
      <c r="Z58" s="918"/>
      <c r="AA58" s="918"/>
      <c r="AB58" s="918"/>
      <c r="AC58" s="918"/>
      <c r="AD58" s="918"/>
      <c r="AE58" s="918"/>
      <c r="AF58" s="918"/>
      <c r="AG58" s="918"/>
      <c r="AH58" s="918"/>
      <c r="AI58" s="918"/>
      <c r="AJ58" s="918"/>
      <c r="AK58" s="918"/>
      <c r="AL58" s="918"/>
      <c r="AM58" s="918"/>
      <c r="AN58" s="918"/>
      <c r="AO58" s="918"/>
      <c r="AP58" s="918"/>
      <c r="AQ58" s="918"/>
      <c r="AR58" s="918"/>
      <c r="AS58" s="919"/>
    </row>
    <row r="59" spans="2:45">
      <c r="B59" s="920"/>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c r="AI59" s="921"/>
      <c r="AJ59" s="921"/>
      <c r="AK59" s="921"/>
      <c r="AL59" s="921"/>
      <c r="AM59" s="921"/>
      <c r="AN59" s="921"/>
      <c r="AO59" s="921"/>
      <c r="AP59" s="921"/>
      <c r="AQ59" s="921"/>
      <c r="AR59" s="921"/>
      <c r="AS59" s="922"/>
    </row>
  </sheetData>
  <mergeCells count="49">
    <mergeCell ref="B52:AS53"/>
    <mergeCell ref="B56:AS59"/>
    <mergeCell ref="H28:J28"/>
    <mergeCell ref="L28:O28"/>
    <mergeCell ref="G29:AS30"/>
    <mergeCell ref="AH44:AJ45"/>
    <mergeCell ref="AK44:AL45"/>
    <mergeCell ref="AM44:AO45"/>
    <mergeCell ref="AP44:AQ45"/>
    <mergeCell ref="AR44:AS45"/>
    <mergeCell ref="B48:AS49"/>
    <mergeCell ref="Q44:S45"/>
    <mergeCell ref="T44:U45"/>
    <mergeCell ref="V44:Y45"/>
    <mergeCell ref="Z44:AB45"/>
    <mergeCell ref="AC44:AE45"/>
    <mergeCell ref="AF44:AG45"/>
    <mergeCell ref="B28:F30"/>
    <mergeCell ref="B34:AS35"/>
    <mergeCell ref="B38:AS41"/>
    <mergeCell ref="B44:C45"/>
    <mergeCell ref="D44:F45"/>
    <mergeCell ref="G44:I45"/>
    <mergeCell ref="J44:K45"/>
    <mergeCell ref="L44:N45"/>
    <mergeCell ref="O44:P45"/>
    <mergeCell ref="B26:F27"/>
    <mergeCell ref="G26:AS27"/>
    <mergeCell ref="AH5:AK6"/>
    <mergeCell ref="AL5:AO6"/>
    <mergeCell ref="AP5:AS6"/>
    <mergeCell ref="B9:AS9"/>
    <mergeCell ref="B10:AS10"/>
    <mergeCell ref="B16:AS17"/>
    <mergeCell ref="B19:AS19"/>
    <mergeCell ref="B22:F23"/>
    <mergeCell ref="G22:AS23"/>
    <mergeCell ref="B24:F25"/>
    <mergeCell ref="G24:AS25"/>
    <mergeCell ref="B4:O4"/>
    <mergeCell ref="AD4:AS4"/>
    <mergeCell ref="B5:C6"/>
    <mergeCell ref="D5:E6"/>
    <mergeCell ref="F5:G6"/>
    <mergeCell ref="H5:I6"/>
    <mergeCell ref="J5:K6"/>
    <mergeCell ref="L5:M6"/>
    <mergeCell ref="N5:O6"/>
    <mergeCell ref="AD5:AG6"/>
  </mergeCells>
  <phoneticPr fontId="10"/>
  <printOptions horizontalCentered="1"/>
  <pageMargins left="0.51181102362204722" right="0.47244094488188981" top="0.59055118110236227" bottom="0.39370078740157483" header="0.31496062992125984" footer="0.31496062992125984"/>
  <pageSetup paperSize="9" firstPageNumber="10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S61"/>
  <sheetViews>
    <sheetView view="pageBreakPreview" zoomScale="85" zoomScaleNormal="100" zoomScaleSheetLayoutView="85" workbookViewId="0">
      <selection activeCell="BB11" sqref="BB11"/>
    </sheetView>
  </sheetViews>
  <sheetFormatPr defaultRowHeight="13.5"/>
  <cols>
    <col min="1" max="1" width="2.125" style="116" customWidth="1"/>
    <col min="2" max="45" width="2" style="137" customWidth="1"/>
    <col min="46" max="46" width="2.625" style="116" customWidth="1"/>
    <col min="47" max="247" width="9" style="116"/>
    <col min="248" max="291" width="2" style="116" customWidth="1"/>
    <col min="292" max="292" width="0.5" style="116" customWidth="1"/>
    <col min="293" max="503" width="9" style="116"/>
    <col min="504" max="547" width="2" style="116" customWidth="1"/>
    <col min="548" max="548" width="0.5" style="116" customWidth="1"/>
    <col min="549" max="759" width="9" style="116"/>
    <col min="760" max="803" width="2" style="116" customWidth="1"/>
    <col min="804" max="804" width="0.5" style="116" customWidth="1"/>
    <col min="805" max="1015" width="9" style="116"/>
    <col min="1016" max="1059" width="2" style="116" customWidth="1"/>
    <col min="1060" max="1060" width="0.5" style="116" customWidth="1"/>
    <col min="1061" max="1271" width="9" style="116"/>
    <col min="1272" max="1315" width="2" style="116" customWidth="1"/>
    <col min="1316" max="1316" width="0.5" style="116" customWidth="1"/>
    <col min="1317" max="1527" width="9" style="116"/>
    <col min="1528" max="1571" width="2" style="116" customWidth="1"/>
    <col min="1572" max="1572" width="0.5" style="116" customWidth="1"/>
    <col min="1573" max="1783" width="9" style="116"/>
    <col min="1784" max="1827" width="2" style="116" customWidth="1"/>
    <col min="1828" max="1828" width="0.5" style="116" customWidth="1"/>
    <col min="1829" max="2039" width="9" style="116"/>
    <col min="2040" max="2083" width="2" style="116" customWidth="1"/>
    <col min="2084" max="2084" width="0.5" style="116" customWidth="1"/>
    <col min="2085" max="2295" width="9" style="116"/>
    <col min="2296" max="2339" width="2" style="116" customWidth="1"/>
    <col min="2340" max="2340" width="0.5" style="116" customWidth="1"/>
    <col min="2341" max="2551" width="9" style="116"/>
    <col min="2552" max="2595" width="2" style="116" customWidth="1"/>
    <col min="2596" max="2596" width="0.5" style="116" customWidth="1"/>
    <col min="2597" max="2807" width="9" style="116"/>
    <col min="2808" max="2851" width="2" style="116" customWidth="1"/>
    <col min="2852" max="2852" width="0.5" style="116" customWidth="1"/>
    <col min="2853" max="3063" width="9" style="116"/>
    <col min="3064" max="3107" width="2" style="116" customWidth="1"/>
    <col min="3108" max="3108" width="0.5" style="116" customWidth="1"/>
    <col min="3109" max="3319" width="9" style="116"/>
    <col min="3320" max="3363" width="2" style="116" customWidth="1"/>
    <col min="3364" max="3364" width="0.5" style="116" customWidth="1"/>
    <col min="3365" max="3575" width="9" style="116"/>
    <col min="3576" max="3619" width="2" style="116" customWidth="1"/>
    <col min="3620" max="3620" width="0.5" style="116" customWidth="1"/>
    <col min="3621" max="3831" width="9" style="116"/>
    <col min="3832" max="3875" width="2" style="116" customWidth="1"/>
    <col min="3876" max="3876" width="0.5" style="116" customWidth="1"/>
    <col min="3877" max="4087" width="9" style="116"/>
    <col min="4088" max="4131" width="2" style="116" customWidth="1"/>
    <col min="4132" max="4132" width="0.5" style="116" customWidth="1"/>
    <col min="4133" max="4343" width="9" style="116"/>
    <col min="4344" max="4387" width="2" style="116" customWidth="1"/>
    <col min="4388" max="4388" width="0.5" style="116" customWidth="1"/>
    <col min="4389" max="4599" width="9" style="116"/>
    <col min="4600" max="4643" width="2" style="116" customWidth="1"/>
    <col min="4644" max="4644" width="0.5" style="116" customWidth="1"/>
    <col min="4645" max="4855" width="9" style="116"/>
    <col min="4856" max="4899" width="2" style="116" customWidth="1"/>
    <col min="4900" max="4900" width="0.5" style="116" customWidth="1"/>
    <col min="4901" max="5111" width="9" style="116"/>
    <col min="5112" max="5155" width="2" style="116" customWidth="1"/>
    <col min="5156" max="5156" width="0.5" style="116" customWidth="1"/>
    <col min="5157" max="5367" width="9" style="116"/>
    <col min="5368" max="5411" width="2" style="116" customWidth="1"/>
    <col min="5412" max="5412" width="0.5" style="116" customWidth="1"/>
    <col min="5413" max="5623" width="9" style="116"/>
    <col min="5624" max="5667" width="2" style="116" customWidth="1"/>
    <col min="5668" max="5668" width="0.5" style="116" customWidth="1"/>
    <col min="5669" max="5879" width="9" style="116"/>
    <col min="5880" max="5923" width="2" style="116" customWidth="1"/>
    <col min="5924" max="5924" width="0.5" style="116" customWidth="1"/>
    <col min="5925" max="6135" width="9" style="116"/>
    <col min="6136" max="6179" width="2" style="116" customWidth="1"/>
    <col min="6180" max="6180" width="0.5" style="116" customWidth="1"/>
    <col min="6181" max="6391" width="9" style="116"/>
    <col min="6392" max="6435" width="2" style="116" customWidth="1"/>
    <col min="6436" max="6436" width="0.5" style="116" customWidth="1"/>
    <col min="6437" max="6647" width="9" style="116"/>
    <col min="6648" max="6691" width="2" style="116" customWidth="1"/>
    <col min="6692" max="6692" width="0.5" style="116" customWidth="1"/>
    <col min="6693" max="6903" width="9" style="116"/>
    <col min="6904" max="6947" width="2" style="116" customWidth="1"/>
    <col min="6948" max="6948" width="0.5" style="116" customWidth="1"/>
    <col min="6949" max="7159" width="9" style="116"/>
    <col min="7160" max="7203" width="2" style="116" customWidth="1"/>
    <col min="7204" max="7204" width="0.5" style="116" customWidth="1"/>
    <col min="7205" max="7415" width="9" style="116"/>
    <col min="7416" max="7459" width="2" style="116" customWidth="1"/>
    <col min="7460" max="7460" width="0.5" style="116" customWidth="1"/>
    <col min="7461" max="7671" width="9" style="116"/>
    <col min="7672" max="7715" width="2" style="116" customWidth="1"/>
    <col min="7716" max="7716" width="0.5" style="116" customWidth="1"/>
    <col min="7717" max="7927" width="9" style="116"/>
    <col min="7928" max="7971" width="2" style="116" customWidth="1"/>
    <col min="7972" max="7972" width="0.5" style="116" customWidth="1"/>
    <col min="7973" max="8183" width="9" style="116"/>
    <col min="8184" max="8227" width="2" style="116" customWidth="1"/>
    <col min="8228" max="8228" width="0.5" style="116" customWidth="1"/>
    <col min="8229" max="8439" width="9" style="116"/>
    <col min="8440" max="8483" width="2" style="116" customWidth="1"/>
    <col min="8484" max="8484" width="0.5" style="116" customWidth="1"/>
    <col min="8485" max="8695" width="9" style="116"/>
    <col min="8696" max="8739" width="2" style="116" customWidth="1"/>
    <col min="8740" max="8740" width="0.5" style="116" customWidth="1"/>
    <col min="8741" max="8951" width="9" style="116"/>
    <col min="8952" max="8995" width="2" style="116" customWidth="1"/>
    <col min="8996" max="8996" width="0.5" style="116" customWidth="1"/>
    <col min="8997" max="9207" width="9" style="116"/>
    <col min="9208" max="9251" width="2" style="116" customWidth="1"/>
    <col min="9252" max="9252" width="0.5" style="116" customWidth="1"/>
    <col min="9253" max="9463" width="9" style="116"/>
    <col min="9464" max="9507" width="2" style="116" customWidth="1"/>
    <col min="9508" max="9508" width="0.5" style="116" customWidth="1"/>
    <col min="9509" max="9719" width="9" style="116"/>
    <col min="9720" max="9763" width="2" style="116" customWidth="1"/>
    <col min="9764" max="9764" width="0.5" style="116" customWidth="1"/>
    <col min="9765" max="9975" width="9" style="116"/>
    <col min="9976" max="10019" width="2" style="116" customWidth="1"/>
    <col min="10020" max="10020" width="0.5" style="116" customWidth="1"/>
    <col min="10021" max="10231" width="9" style="116"/>
    <col min="10232" max="10275" width="2" style="116" customWidth="1"/>
    <col min="10276" max="10276" width="0.5" style="116" customWidth="1"/>
    <col min="10277" max="10487" width="9" style="116"/>
    <col min="10488" max="10531" width="2" style="116" customWidth="1"/>
    <col min="10532" max="10532" width="0.5" style="116" customWidth="1"/>
    <col min="10533" max="10743" width="9" style="116"/>
    <col min="10744" max="10787" width="2" style="116" customWidth="1"/>
    <col min="10788" max="10788" width="0.5" style="116" customWidth="1"/>
    <col min="10789" max="10999" width="9" style="116"/>
    <col min="11000" max="11043" width="2" style="116" customWidth="1"/>
    <col min="11044" max="11044" width="0.5" style="116" customWidth="1"/>
    <col min="11045" max="11255" width="9" style="116"/>
    <col min="11256" max="11299" width="2" style="116" customWidth="1"/>
    <col min="11300" max="11300" width="0.5" style="116" customWidth="1"/>
    <col min="11301" max="11511" width="9" style="116"/>
    <col min="11512" max="11555" width="2" style="116" customWidth="1"/>
    <col min="11556" max="11556" width="0.5" style="116" customWidth="1"/>
    <col min="11557" max="11767" width="9" style="116"/>
    <col min="11768" max="11811" width="2" style="116" customWidth="1"/>
    <col min="11812" max="11812" width="0.5" style="116" customWidth="1"/>
    <col min="11813" max="12023" width="9" style="116"/>
    <col min="12024" max="12067" width="2" style="116" customWidth="1"/>
    <col min="12068" max="12068" width="0.5" style="116" customWidth="1"/>
    <col min="12069" max="12279" width="9" style="116"/>
    <col min="12280" max="12323" width="2" style="116" customWidth="1"/>
    <col min="12324" max="12324" width="0.5" style="116" customWidth="1"/>
    <col min="12325" max="12535" width="9" style="116"/>
    <col min="12536" max="12579" width="2" style="116" customWidth="1"/>
    <col min="12580" max="12580" width="0.5" style="116" customWidth="1"/>
    <col min="12581" max="12791" width="9" style="116"/>
    <col min="12792" max="12835" width="2" style="116" customWidth="1"/>
    <col min="12836" max="12836" width="0.5" style="116" customWidth="1"/>
    <col min="12837" max="13047" width="9" style="116"/>
    <col min="13048" max="13091" width="2" style="116" customWidth="1"/>
    <col min="13092" max="13092" width="0.5" style="116" customWidth="1"/>
    <col min="13093" max="13303" width="9" style="116"/>
    <col min="13304" max="13347" width="2" style="116" customWidth="1"/>
    <col min="13348" max="13348" width="0.5" style="116" customWidth="1"/>
    <col min="13349" max="13559" width="9" style="116"/>
    <col min="13560" max="13603" width="2" style="116" customWidth="1"/>
    <col min="13604" max="13604" width="0.5" style="116" customWidth="1"/>
    <col min="13605" max="13815" width="9" style="116"/>
    <col min="13816" max="13859" width="2" style="116" customWidth="1"/>
    <col min="13860" max="13860" width="0.5" style="116" customWidth="1"/>
    <col min="13861" max="14071" width="9" style="116"/>
    <col min="14072" max="14115" width="2" style="116" customWidth="1"/>
    <col min="14116" max="14116" width="0.5" style="116" customWidth="1"/>
    <col min="14117" max="14327" width="9" style="116"/>
    <col min="14328" max="14371" width="2" style="116" customWidth="1"/>
    <col min="14372" max="14372" width="0.5" style="116" customWidth="1"/>
    <col min="14373" max="14583" width="9" style="116"/>
    <col min="14584" max="14627" width="2" style="116" customWidth="1"/>
    <col min="14628" max="14628" width="0.5" style="116" customWidth="1"/>
    <col min="14629" max="14839" width="9" style="116"/>
    <col min="14840" max="14883" width="2" style="116" customWidth="1"/>
    <col min="14884" max="14884" width="0.5" style="116" customWidth="1"/>
    <col min="14885" max="15095" width="9" style="116"/>
    <col min="15096" max="15139" width="2" style="116" customWidth="1"/>
    <col min="15140" max="15140" width="0.5" style="116" customWidth="1"/>
    <col min="15141" max="15351" width="9" style="116"/>
    <col min="15352" max="15395" width="2" style="116" customWidth="1"/>
    <col min="15396" max="15396" width="0.5" style="116" customWidth="1"/>
    <col min="15397" max="15607" width="9" style="116"/>
    <col min="15608" max="15651" width="2" style="116" customWidth="1"/>
    <col min="15652" max="15652" width="0.5" style="116" customWidth="1"/>
    <col min="15653" max="15863" width="9" style="116"/>
    <col min="15864" max="15907" width="2" style="116" customWidth="1"/>
    <col min="15908" max="15908" width="0.5" style="116" customWidth="1"/>
    <col min="15909" max="16119" width="9" style="116"/>
    <col min="16120" max="16163" width="2" style="116" customWidth="1"/>
    <col min="16164" max="16164" width="0.5" style="116" customWidth="1"/>
    <col min="16165" max="16384" width="9" style="116"/>
  </cols>
  <sheetData>
    <row r="1" spans="2:45">
      <c r="B1" s="137" t="s">
        <v>750</v>
      </c>
    </row>
    <row r="3" spans="2:45">
      <c r="B3" s="110" t="s">
        <v>16</v>
      </c>
      <c r="C3" s="111"/>
      <c r="D3" s="111"/>
      <c r="E3" s="111"/>
      <c r="F3" s="111"/>
      <c r="G3" s="111"/>
      <c r="H3" s="111"/>
      <c r="I3" s="111"/>
      <c r="J3" s="111"/>
      <c r="K3" s="111"/>
      <c r="L3" s="111"/>
      <c r="M3" s="111"/>
      <c r="N3" s="111"/>
      <c r="O3" s="111"/>
      <c r="P3" s="111"/>
      <c r="AK3" s="930"/>
      <c r="AL3" s="930"/>
      <c r="AM3" s="930"/>
      <c r="AN3" s="930"/>
      <c r="AO3" s="930"/>
      <c r="AP3" s="930"/>
      <c r="AQ3" s="930"/>
      <c r="AR3" s="930"/>
      <c r="AS3" s="930"/>
    </row>
    <row r="4" spans="2:45" s="117" customFormat="1" ht="13.5" customHeight="1">
      <c r="B4" s="110" t="s">
        <v>17</v>
      </c>
      <c r="C4" s="110"/>
      <c r="D4" s="110"/>
      <c r="E4" s="110"/>
      <c r="F4" s="110"/>
      <c r="G4" s="110"/>
      <c r="H4" s="110"/>
      <c r="I4" s="110"/>
      <c r="J4" s="110"/>
      <c r="K4" s="110"/>
      <c r="L4" s="110"/>
      <c r="M4" s="110"/>
      <c r="N4" s="110"/>
      <c r="O4" s="110"/>
      <c r="P4" s="110"/>
      <c r="Q4" s="143"/>
      <c r="R4" s="174"/>
      <c r="S4" s="111"/>
      <c r="T4" s="111"/>
      <c r="U4" s="111"/>
      <c r="V4" s="111"/>
      <c r="W4" s="111"/>
      <c r="X4" s="111"/>
      <c r="Y4" s="111"/>
      <c r="Z4" s="111"/>
      <c r="AA4" s="111"/>
      <c r="AB4" s="111"/>
      <c r="AC4" s="111"/>
      <c r="AD4" s="144"/>
      <c r="AE4" s="144"/>
      <c r="AF4" s="144"/>
      <c r="AG4" s="144"/>
      <c r="AH4" s="144"/>
      <c r="AI4" s="144"/>
      <c r="AJ4" s="144"/>
      <c r="AK4" s="145"/>
      <c r="AL4" s="144"/>
      <c r="AM4" s="110"/>
      <c r="AN4" s="144"/>
      <c r="AO4" s="145"/>
      <c r="AP4" s="144"/>
      <c r="AQ4" s="144"/>
      <c r="AR4" s="144"/>
      <c r="AS4" s="145"/>
    </row>
    <row r="5" spans="2:45" s="117" customFormat="1" ht="13.5" customHeight="1">
      <c r="B5" s="110"/>
      <c r="C5" s="110"/>
      <c r="D5" s="110"/>
      <c r="E5" s="110"/>
      <c r="F5" s="110"/>
      <c r="G5" s="110"/>
      <c r="H5" s="110"/>
      <c r="I5" s="110"/>
      <c r="J5" s="110"/>
      <c r="K5" s="110"/>
      <c r="L5" s="110"/>
      <c r="M5" s="110"/>
      <c r="N5" s="110"/>
      <c r="O5" s="110"/>
      <c r="P5" s="110"/>
      <c r="Q5" s="143"/>
      <c r="R5" s="174"/>
      <c r="S5" s="111"/>
      <c r="T5" s="111"/>
      <c r="U5" s="111"/>
      <c r="V5" s="111"/>
      <c r="W5" s="111"/>
      <c r="X5" s="111"/>
      <c r="Y5" s="111"/>
      <c r="Z5" s="111"/>
      <c r="AA5" s="111"/>
      <c r="AB5" s="111"/>
      <c r="AC5" s="111"/>
      <c r="AD5" s="144"/>
      <c r="AE5" s="144"/>
      <c r="AF5" s="144"/>
      <c r="AG5" s="144"/>
      <c r="AH5" s="144"/>
      <c r="AI5" s="144"/>
      <c r="AJ5" s="144"/>
      <c r="AK5" s="145"/>
      <c r="AL5" s="144"/>
      <c r="AM5" s="110"/>
      <c r="AN5" s="144"/>
      <c r="AO5" s="145"/>
      <c r="AP5" s="144"/>
      <c r="AQ5" s="144"/>
      <c r="AR5" s="144"/>
      <c r="AS5" s="145"/>
    </row>
    <row r="6" spans="2:45" s="117" customFormat="1" ht="13.5" customHeight="1">
      <c r="B6" s="143"/>
      <c r="C6" s="143"/>
      <c r="D6" s="143"/>
      <c r="E6" s="143"/>
      <c r="F6" s="143"/>
      <c r="G6" s="143"/>
      <c r="H6" s="143"/>
      <c r="I6" s="143"/>
      <c r="J6" s="143"/>
      <c r="K6" s="143"/>
      <c r="L6" s="143"/>
      <c r="M6" s="143"/>
      <c r="N6" s="143"/>
      <c r="O6" s="143"/>
      <c r="P6" s="143"/>
      <c r="Q6" s="143"/>
      <c r="R6" s="110"/>
      <c r="S6" s="111"/>
      <c r="T6" s="111"/>
      <c r="U6" s="111"/>
      <c r="V6" s="111"/>
      <c r="W6" s="111"/>
      <c r="X6" s="111"/>
      <c r="Y6" s="111"/>
      <c r="Z6" s="111"/>
      <c r="AA6" s="111"/>
      <c r="AB6" s="111"/>
      <c r="AC6" s="111"/>
      <c r="AD6" s="144"/>
      <c r="AE6" s="144"/>
      <c r="AF6" s="144"/>
      <c r="AG6" s="144"/>
      <c r="AH6" s="144"/>
      <c r="AI6" s="144"/>
      <c r="AJ6" s="144"/>
      <c r="AK6" s="144"/>
      <c r="AL6" s="144"/>
      <c r="AM6" s="144"/>
      <c r="AN6" s="144"/>
      <c r="AO6" s="144"/>
      <c r="AP6" s="144"/>
      <c r="AQ6" s="144"/>
      <c r="AR6" s="144"/>
      <c r="AS6" s="144"/>
    </row>
    <row r="7" spans="2:45" s="118" customFormat="1" ht="18" customHeight="1">
      <c r="B7" s="931" t="s">
        <v>390</v>
      </c>
      <c r="C7" s="931"/>
      <c r="D7" s="931"/>
      <c r="E7" s="931"/>
      <c r="F7" s="931"/>
      <c r="G7" s="931"/>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row>
    <row r="8" spans="2:45" s="118" customFormat="1" ht="13.5" customHeight="1">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row>
    <row r="10" spans="2:45">
      <c r="B10" s="713" t="s">
        <v>18</v>
      </c>
      <c r="C10" s="713"/>
      <c r="D10" s="713"/>
      <c r="E10" s="713"/>
      <c r="F10" s="713"/>
      <c r="G10" s="713"/>
      <c r="H10" s="713"/>
      <c r="I10" s="713"/>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row>
    <row r="11" spans="2:45">
      <c r="B11" s="713"/>
      <c r="C11" s="713"/>
      <c r="D11" s="713"/>
      <c r="E11" s="713"/>
      <c r="F11" s="713"/>
      <c r="G11" s="713"/>
      <c r="H11" s="713"/>
      <c r="I11" s="713"/>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row>
    <row r="12" spans="2:45">
      <c r="B12" s="713"/>
      <c r="C12" s="713"/>
      <c r="D12" s="713"/>
      <c r="E12" s="713"/>
      <c r="F12" s="713"/>
      <c r="G12" s="713"/>
      <c r="H12" s="713"/>
      <c r="I12" s="713"/>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12"/>
      <c r="AL12" s="712"/>
      <c r="AM12" s="712"/>
      <c r="AN12" s="712"/>
      <c r="AO12" s="712"/>
      <c r="AP12" s="712"/>
      <c r="AQ12" s="712"/>
      <c r="AR12" s="712"/>
      <c r="AS12" s="712"/>
    </row>
    <row r="13" spans="2:45">
      <c r="B13" s="713"/>
      <c r="C13" s="713"/>
      <c r="D13" s="713"/>
      <c r="E13" s="713"/>
      <c r="F13" s="713"/>
      <c r="G13" s="713"/>
      <c r="H13" s="713"/>
      <c r="I13" s="713"/>
      <c r="J13" s="712"/>
      <c r="K13" s="712"/>
      <c r="L13" s="712"/>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2"/>
      <c r="AK13" s="712"/>
      <c r="AL13" s="712"/>
      <c r="AM13" s="712"/>
      <c r="AN13" s="712"/>
      <c r="AO13" s="712"/>
      <c r="AP13" s="712"/>
      <c r="AQ13" s="712"/>
      <c r="AR13" s="712"/>
      <c r="AS13" s="712"/>
    </row>
    <row r="14" spans="2:45">
      <c r="B14" s="713"/>
      <c r="C14" s="713"/>
      <c r="D14" s="713"/>
      <c r="E14" s="713"/>
      <c r="F14" s="713"/>
      <c r="G14" s="713"/>
      <c r="H14" s="713"/>
      <c r="I14" s="713"/>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712"/>
      <c r="AR14" s="712"/>
      <c r="AS14" s="712"/>
    </row>
    <row r="15" spans="2:45">
      <c r="B15" s="713" t="s">
        <v>9</v>
      </c>
      <c r="C15" s="713"/>
      <c r="D15" s="713"/>
      <c r="E15" s="713"/>
      <c r="F15" s="713"/>
      <c r="G15" s="713"/>
      <c r="H15" s="713"/>
      <c r="I15" s="713"/>
      <c r="J15" s="712"/>
      <c r="K15" s="712"/>
      <c r="L15" s="712"/>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2"/>
      <c r="AJ15" s="712"/>
      <c r="AK15" s="712"/>
      <c r="AL15" s="712"/>
      <c r="AM15" s="712"/>
      <c r="AN15" s="712"/>
      <c r="AO15" s="712"/>
      <c r="AP15" s="712"/>
      <c r="AQ15" s="712"/>
      <c r="AR15" s="712"/>
      <c r="AS15" s="712"/>
    </row>
    <row r="16" spans="2:45">
      <c r="B16" s="713"/>
      <c r="C16" s="713"/>
      <c r="D16" s="713"/>
      <c r="E16" s="713"/>
      <c r="F16" s="713"/>
      <c r="G16" s="713"/>
      <c r="H16" s="713"/>
      <c r="I16" s="713"/>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12"/>
      <c r="AL16" s="712"/>
      <c r="AM16" s="712"/>
      <c r="AN16" s="712"/>
      <c r="AO16" s="712"/>
      <c r="AP16" s="712"/>
      <c r="AQ16" s="712"/>
      <c r="AR16" s="712"/>
      <c r="AS16" s="712"/>
    </row>
    <row r="17" spans="2:45">
      <c r="B17" s="713" t="s">
        <v>19</v>
      </c>
      <c r="C17" s="713"/>
      <c r="D17" s="713"/>
      <c r="E17" s="713"/>
      <c r="F17" s="713"/>
      <c r="G17" s="713"/>
      <c r="H17" s="713"/>
      <c r="I17" s="713"/>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c r="AS17" s="712"/>
    </row>
    <row r="18" spans="2:45">
      <c r="B18" s="713"/>
      <c r="C18" s="713"/>
      <c r="D18" s="713"/>
      <c r="E18" s="713"/>
      <c r="F18" s="713"/>
      <c r="G18" s="713"/>
      <c r="H18" s="713"/>
      <c r="I18" s="713"/>
      <c r="J18" s="712"/>
      <c r="K18" s="712"/>
      <c r="L18" s="712"/>
      <c r="M18" s="712"/>
      <c r="N18" s="712"/>
      <c r="O18" s="712"/>
      <c r="P18" s="712"/>
      <c r="Q18" s="712"/>
      <c r="R18" s="712"/>
      <c r="S18" s="712"/>
      <c r="T18" s="712"/>
      <c r="U18" s="712"/>
      <c r="V18" s="712"/>
      <c r="W18" s="712"/>
      <c r="X18" s="712"/>
      <c r="Y18" s="712"/>
      <c r="Z18" s="712"/>
      <c r="AA18" s="712"/>
      <c r="AB18" s="712"/>
      <c r="AC18" s="712"/>
      <c r="AD18" s="712"/>
      <c r="AE18" s="712"/>
      <c r="AF18" s="712"/>
      <c r="AG18" s="712"/>
      <c r="AH18" s="712"/>
      <c r="AI18" s="712"/>
      <c r="AJ18" s="712"/>
      <c r="AK18" s="712"/>
      <c r="AL18" s="712"/>
      <c r="AM18" s="712"/>
      <c r="AN18" s="712"/>
      <c r="AO18" s="712"/>
      <c r="AP18" s="712"/>
      <c r="AQ18" s="712"/>
      <c r="AR18" s="712"/>
      <c r="AS18" s="712"/>
    </row>
    <row r="19" spans="2:45">
      <c r="B19" s="713" t="s">
        <v>20</v>
      </c>
      <c r="C19" s="713"/>
      <c r="D19" s="713"/>
      <c r="E19" s="713"/>
      <c r="F19" s="713"/>
      <c r="G19" s="713"/>
      <c r="H19" s="713"/>
      <c r="I19" s="713"/>
      <c r="J19" s="712"/>
      <c r="K19" s="712"/>
      <c r="L19" s="712"/>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712"/>
      <c r="AJ19" s="712"/>
      <c r="AK19" s="712"/>
      <c r="AL19" s="712"/>
      <c r="AM19" s="712"/>
      <c r="AN19" s="712"/>
      <c r="AO19" s="712"/>
      <c r="AP19" s="712"/>
      <c r="AQ19" s="712"/>
      <c r="AR19" s="712"/>
      <c r="AS19" s="712"/>
    </row>
    <row r="20" spans="2:45">
      <c r="B20" s="713"/>
      <c r="C20" s="713"/>
      <c r="D20" s="713"/>
      <c r="E20" s="713"/>
      <c r="F20" s="713"/>
      <c r="G20" s="713"/>
      <c r="H20" s="713"/>
      <c r="I20" s="713"/>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2"/>
      <c r="AP20" s="712"/>
      <c r="AQ20" s="712"/>
      <c r="AR20" s="712"/>
      <c r="AS20" s="712"/>
    </row>
    <row r="21" spans="2:45">
      <c r="B21" s="713"/>
      <c r="C21" s="713"/>
      <c r="D21" s="713"/>
      <c r="E21" s="713"/>
      <c r="F21" s="713"/>
      <c r="G21" s="713"/>
      <c r="H21" s="713"/>
      <c r="I21" s="713"/>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712"/>
      <c r="AN21" s="712"/>
      <c r="AO21" s="712"/>
      <c r="AP21" s="712"/>
      <c r="AQ21" s="712"/>
      <c r="AR21" s="712"/>
      <c r="AS21" s="712"/>
    </row>
    <row r="22" spans="2:45">
      <c r="B22" s="713"/>
      <c r="C22" s="713"/>
      <c r="D22" s="713"/>
      <c r="E22" s="713"/>
      <c r="F22" s="713"/>
      <c r="G22" s="713"/>
      <c r="H22" s="713"/>
      <c r="I22" s="713"/>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712"/>
      <c r="AK22" s="712"/>
      <c r="AL22" s="712"/>
      <c r="AM22" s="712"/>
      <c r="AN22" s="712"/>
      <c r="AO22" s="712"/>
      <c r="AP22" s="712"/>
      <c r="AQ22" s="712"/>
      <c r="AR22" s="712"/>
      <c r="AS22" s="712"/>
    </row>
    <row r="23" spans="2:45">
      <c r="B23" s="713"/>
      <c r="C23" s="713"/>
      <c r="D23" s="713"/>
      <c r="E23" s="713"/>
      <c r="F23" s="713"/>
      <c r="G23" s="713"/>
      <c r="H23" s="713"/>
      <c r="I23" s="713"/>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712"/>
      <c r="AR23" s="712"/>
      <c r="AS23" s="712"/>
    </row>
    <row r="24" spans="2:45">
      <c r="B24" s="713"/>
      <c r="C24" s="713"/>
      <c r="D24" s="713"/>
      <c r="E24" s="713"/>
      <c r="F24" s="713"/>
      <c r="G24" s="713"/>
      <c r="H24" s="713"/>
      <c r="I24" s="713"/>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row>
    <row r="25" spans="2:45">
      <c r="B25" s="713"/>
      <c r="C25" s="713"/>
      <c r="D25" s="713"/>
      <c r="E25" s="713"/>
      <c r="F25" s="713"/>
      <c r="G25" s="713"/>
      <c r="H25" s="713"/>
      <c r="I25" s="713"/>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row>
    <row r="26" spans="2:45">
      <c r="B26" s="713"/>
      <c r="C26" s="713"/>
      <c r="D26" s="713"/>
      <c r="E26" s="713"/>
      <c r="F26" s="713"/>
      <c r="G26" s="713"/>
      <c r="H26" s="713"/>
      <c r="I26" s="713"/>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row>
    <row r="27" spans="2:45">
      <c r="B27" s="713"/>
      <c r="C27" s="713"/>
      <c r="D27" s="713"/>
      <c r="E27" s="713"/>
      <c r="F27" s="713"/>
      <c r="G27" s="713"/>
      <c r="H27" s="713"/>
      <c r="I27" s="713"/>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row>
    <row r="28" spans="2:45">
      <c r="B28" s="703" t="s">
        <v>21</v>
      </c>
      <c r="C28" s="703"/>
      <c r="D28" s="703"/>
      <c r="E28" s="703"/>
      <c r="F28" s="703"/>
      <c r="G28" s="703"/>
      <c r="H28" s="703"/>
      <c r="I28" s="703"/>
      <c r="J28" s="711" t="s">
        <v>126</v>
      </c>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711"/>
      <c r="AS28" s="711"/>
    </row>
    <row r="29" spans="2:45">
      <c r="B29" s="703"/>
      <c r="C29" s="703"/>
      <c r="D29" s="703"/>
      <c r="E29" s="703"/>
      <c r="F29" s="703"/>
      <c r="G29" s="703"/>
      <c r="H29" s="703"/>
      <c r="I29" s="703"/>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row>
    <row r="30" spans="2:45">
      <c r="B30" s="703"/>
      <c r="C30" s="703"/>
      <c r="D30" s="703"/>
      <c r="E30" s="703"/>
      <c r="F30" s="703"/>
      <c r="G30" s="703"/>
      <c r="H30" s="703"/>
      <c r="I30" s="703"/>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711"/>
      <c r="AS30" s="711"/>
    </row>
    <row r="31" spans="2:45">
      <c r="B31" s="703"/>
      <c r="C31" s="703"/>
      <c r="D31" s="703"/>
      <c r="E31" s="703"/>
      <c r="F31" s="703"/>
      <c r="G31" s="703"/>
      <c r="H31" s="703"/>
      <c r="I31" s="703"/>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1"/>
      <c r="AO31" s="711"/>
      <c r="AP31" s="711"/>
      <c r="AQ31" s="711"/>
      <c r="AR31" s="711"/>
      <c r="AS31" s="711"/>
    </row>
    <row r="32" spans="2:45">
      <c r="B32" s="703"/>
      <c r="C32" s="703"/>
      <c r="D32" s="703"/>
      <c r="E32" s="703"/>
      <c r="F32" s="703"/>
      <c r="G32" s="703"/>
      <c r="H32" s="703"/>
      <c r="I32" s="703"/>
      <c r="J32" s="711"/>
      <c r="K32" s="711"/>
      <c r="L32" s="711"/>
      <c r="M32" s="711"/>
      <c r="N32" s="711"/>
      <c r="O32" s="711"/>
      <c r="P32" s="711"/>
      <c r="Q32" s="711"/>
      <c r="R32" s="711"/>
      <c r="S32" s="711"/>
      <c r="T32" s="711"/>
      <c r="U32" s="711"/>
      <c r="V32" s="711"/>
      <c r="W32" s="711"/>
      <c r="X32" s="711"/>
      <c r="Y32" s="711"/>
      <c r="Z32" s="711"/>
      <c r="AA32" s="711"/>
      <c r="AB32" s="711"/>
      <c r="AC32" s="711"/>
      <c r="AD32" s="711"/>
      <c r="AE32" s="711"/>
      <c r="AF32" s="711"/>
      <c r="AG32" s="711"/>
      <c r="AH32" s="711"/>
      <c r="AI32" s="711"/>
      <c r="AJ32" s="711"/>
      <c r="AK32" s="711"/>
      <c r="AL32" s="711"/>
      <c r="AM32" s="711"/>
      <c r="AN32" s="711"/>
      <c r="AO32" s="711"/>
      <c r="AP32" s="711"/>
      <c r="AQ32" s="711"/>
      <c r="AR32" s="711"/>
      <c r="AS32" s="711"/>
    </row>
    <row r="33" spans="2:45">
      <c r="B33" s="703"/>
      <c r="C33" s="703"/>
      <c r="D33" s="703"/>
      <c r="E33" s="703"/>
      <c r="F33" s="703"/>
      <c r="G33" s="703"/>
      <c r="H33" s="703"/>
      <c r="I33" s="703"/>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1"/>
      <c r="AG33" s="711"/>
      <c r="AH33" s="711"/>
      <c r="AI33" s="711"/>
      <c r="AJ33" s="711"/>
      <c r="AK33" s="711"/>
      <c r="AL33" s="711"/>
      <c r="AM33" s="711"/>
      <c r="AN33" s="711"/>
      <c r="AO33" s="711"/>
      <c r="AP33" s="711"/>
      <c r="AQ33" s="711"/>
      <c r="AR33" s="711"/>
      <c r="AS33" s="711"/>
    </row>
    <row r="34" spans="2:45">
      <c r="B34" s="703"/>
      <c r="C34" s="703"/>
      <c r="D34" s="703"/>
      <c r="E34" s="703"/>
      <c r="F34" s="703"/>
      <c r="G34" s="703"/>
      <c r="H34" s="703"/>
      <c r="I34" s="703"/>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1"/>
      <c r="AR34" s="711"/>
      <c r="AS34" s="711"/>
    </row>
    <row r="35" spans="2:45">
      <c r="B35" s="703"/>
      <c r="C35" s="703"/>
      <c r="D35" s="703"/>
      <c r="E35" s="703"/>
      <c r="F35" s="703"/>
      <c r="G35" s="703"/>
      <c r="H35" s="703"/>
      <c r="I35" s="703"/>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c r="AR35" s="711"/>
      <c r="AS35" s="711"/>
    </row>
    <row r="36" spans="2:45">
      <c r="B36" s="703"/>
      <c r="C36" s="703"/>
      <c r="D36" s="703"/>
      <c r="E36" s="703"/>
      <c r="F36" s="703"/>
      <c r="G36" s="703"/>
      <c r="H36" s="703"/>
      <c r="I36" s="703"/>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1"/>
      <c r="AM36" s="711"/>
      <c r="AN36" s="711"/>
      <c r="AO36" s="711"/>
      <c r="AP36" s="711"/>
      <c r="AQ36" s="711"/>
      <c r="AR36" s="711"/>
      <c r="AS36" s="711"/>
    </row>
    <row r="37" spans="2:45" ht="17.25" customHeight="1">
      <c r="B37" s="259"/>
      <c r="C37" s="259"/>
      <c r="D37" s="259"/>
      <c r="E37" s="259"/>
      <c r="F37" s="259"/>
      <c r="G37" s="259"/>
      <c r="H37" s="259"/>
      <c r="I37" s="259"/>
      <c r="J37" s="176"/>
      <c r="K37" s="170"/>
      <c r="L37" s="170"/>
      <c r="M37" s="170"/>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row>
    <row r="38" spans="2:45" ht="17.25" customHeight="1">
      <c r="B38" s="121"/>
      <c r="C38" s="121"/>
      <c r="D38" s="121"/>
      <c r="E38" s="121"/>
      <c r="F38" s="121"/>
      <c r="G38" s="121"/>
      <c r="H38" s="121"/>
      <c r="I38" s="121"/>
      <c r="J38" s="121"/>
      <c r="K38" s="121"/>
      <c r="L38" s="121"/>
      <c r="M38" s="121"/>
      <c r="N38" s="121"/>
      <c r="O38" s="121"/>
      <c r="P38" s="121"/>
      <c r="Q38" s="121"/>
      <c r="R38" s="121"/>
      <c r="S38" s="121"/>
      <c r="T38" s="121"/>
      <c r="U38" s="121"/>
      <c r="V38" s="121"/>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row>
    <row r="39" spans="2:45" ht="17.25" customHeight="1">
      <c r="B39" s="121"/>
      <c r="C39" s="121"/>
      <c r="D39" s="121"/>
      <c r="E39" s="121"/>
      <c r="G39" s="121"/>
      <c r="H39" s="121"/>
      <c r="I39" s="121"/>
      <c r="J39" s="121"/>
      <c r="K39" s="121"/>
      <c r="L39" s="121"/>
      <c r="M39" s="121"/>
      <c r="N39" s="121"/>
      <c r="O39" s="121"/>
      <c r="P39" s="121"/>
      <c r="Q39" s="121"/>
      <c r="R39" s="121"/>
      <c r="S39" s="121"/>
      <c r="T39" s="121"/>
      <c r="U39" s="121"/>
      <c r="V39" s="121"/>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row>
    <row r="40" spans="2:45" ht="17.25" customHeight="1">
      <c r="B40" s="121"/>
      <c r="C40" s="121"/>
      <c r="D40" s="121"/>
      <c r="G40" s="121"/>
      <c r="H40" s="121"/>
      <c r="I40" s="121"/>
      <c r="J40" s="121"/>
      <c r="K40" s="121"/>
      <c r="L40" s="121"/>
      <c r="M40" s="121"/>
      <c r="N40" s="121"/>
      <c r="O40" s="121"/>
      <c r="P40" s="121"/>
      <c r="Q40" s="121"/>
      <c r="R40" s="121"/>
      <c r="S40" s="121"/>
      <c r="T40" s="121"/>
      <c r="U40" s="121"/>
      <c r="V40" s="121"/>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row>
    <row r="41" spans="2:45" ht="17.25" customHeight="1">
      <c r="B41" s="121"/>
      <c r="C41" s="121"/>
      <c r="D41" s="121"/>
      <c r="F41" s="121"/>
      <c r="G41" s="121"/>
      <c r="H41" s="121"/>
      <c r="I41" s="121"/>
      <c r="J41" s="121"/>
      <c r="K41" s="121"/>
      <c r="L41" s="121"/>
      <c r="M41" s="121"/>
      <c r="N41" s="121"/>
      <c r="O41" s="121"/>
      <c r="P41" s="121"/>
      <c r="Q41" s="121"/>
      <c r="R41" s="121"/>
      <c r="S41" s="121"/>
      <c r="T41" s="121"/>
      <c r="U41" s="121"/>
      <c r="V41" s="121"/>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row>
    <row r="42" spans="2:45" ht="17.25" customHeight="1">
      <c r="B42" s="121"/>
      <c r="C42" s="121"/>
      <c r="D42" s="121"/>
      <c r="F42" s="121"/>
      <c r="G42" s="121"/>
      <c r="H42" s="121"/>
      <c r="I42" s="121"/>
      <c r="J42" s="121"/>
      <c r="K42" s="121"/>
      <c r="L42" s="121"/>
      <c r="M42" s="121"/>
      <c r="N42" s="121"/>
      <c r="O42" s="121"/>
      <c r="P42" s="121"/>
      <c r="Q42" s="121"/>
      <c r="R42" s="121"/>
      <c r="S42" s="121"/>
      <c r="T42" s="121"/>
      <c r="U42" s="121"/>
      <c r="V42" s="121"/>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row>
    <row r="43" spans="2:45" ht="17.25" customHeight="1">
      <c r="B43" s="121"/>
      <c r="C43" s="121"/>
      <c r="D43" s="121"/>
      <c r="F43" s="121"/>
      <c r="G43" s="121"/>
      <c r="H43" s="121"/>
      <c r="I43" s="121"/>
      <c r="J43" s="121"/>
      <c r="K43" s="121"/>
      <c r="L43" s="121"/>
      <c r="M43" s="121"/>
      <c r="N43" s="121"/>
      <c r="O43" s="121"/>
      <c r="P43" s="121"/>
      <c r="Q43" s="121"/>
      <c r="R43" s="121"/>
      <c r="S43" s="121"/>
      <c r="T43" s="121"/>
      <c r="U43" s="121"/>
      <c r="V43" s="121"/>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row>
    <row r="44" spans="2:45" ht="17.25" customHeight="1">
      <c r="B44" s="121"/>
      <c r="C44" s="121"/>
      <c r="D44" s="121"/>
      <c r="F44" s="121"/>
      <c r="G44" s="121"/>
      <c r="H44" s="121"/>
      <c r="I44" s="121"/>
      <c r="J44" s="121"/>
      <c r="K44" s="121"/>
      <c r="L44" s="121"/>
      <c r="M44" s="121"/>
      <c r="N44" s="121"/>
      <c r="O44" s="121"/>
      <c r="P44" s="121"/>
      <c r="Q44" s="121"/>
      <c r="R44" s="121"/>
      <c r="S44" s="121"/>
      <c r="T44" s="121"/>
      <c r="U44" s="121"/>
      <c r="V44" s="121"/>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row>
    <row r="45" spans="2:45" ht="17.25" customHeight="1">
      <c r="B45" s="121"/>
      <c r="C45" s="121"/>
      <c r="D45" s="121"/>
      <c r="F45" s="121"/>
      <c r="G45" s="121"/>
      <c r="H45" s="121"/>
      <c r="I45" s="121"/>
      <c r="J45" s="121"/>
      <c r="K45" s="121"/>
      <c r="L45" s="121"/>
      <c r="M45" s="121"/>
      <c r="N45" s="121"/>
      <c r="O45" s="121"/>
      <c r="P45" s="121"/>
      <c r="Q45" s="121"/>
      <c r="R45" s="121"/>
      <c r="S45" s="121"/>
      <c r="T45" s="121"/>
      <c r="U45" s="121"/>
      <c r="V45" s="121"/>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row>
    <row r="46" spans="2:45" ht="17.25" customHeight="1">
      <c r="B46" s="121"/>
      <c r="C46" s="121"/>
      <c r="D46" s="121"/>
      <c r="E46" s="121"/>
      <c r="F46" s="121"/>
      <c r="G46" s="121"/>
      <c r="H46" s="121"/>
      <c r="I46" s="121"/>
      <c r="J46" s="121"/>
      <c r="K46" s="121"/>
      <c r="L46" s="121"/>
      <c r="M46" s="121"/>
      <c r="N46" s="121"/>
      <c r="O46" s="121"/>
      <c r="P46" s="121"/>
      <c r="Q46" s="121"/>
      <c r="R46" s="121"/>
      <c r="S46" s="121"/>
      <c r="T46" s="121"/>
      <c r="U46" s="121"/>
      <c r="V46" s="121"/>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row>
    <row r="47" spans="2:45" ht="17.25" customHeight="1">
      <c r="B47" s="121"/>
      <c r="D47" s="121"/>
      <c r="E47" s="121"/>
      <c r="F47" s="121"/>
      <c r="G47" s="121"/>
      <c r="H47" s="121"/>
      <c r="I47" s="121"/>
      <c r="J47" s="121"/>
      <c r="K47" s="121"/>
      <c r="L47" s="121"/>
      <c r="M47" s="121"/>
      <c r="N47" s="121"/>
      <c r="O47" s="121"/>
      <c r="P47" s="121"/>
      <c r="Q47" s="121"/>
      <c r="R47" s="121"/>
      <c r="S47" s="121"/>
      <c r="T47" s="121"/>
      <c r="U47" s="121"/>
      <c r="V47" s="121"/>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row>
    <row r="48" spans="2:45" ht="17.25" customHeight="1">
      <c r="B48" s="121"/>
      <c r="D48" s="121"/>
      <c r="E48" s="121"/>
      <c r="F48" s="121"/>
      <c r="G48" s="121"/>
      <c r="H48" s="121"/>
      <c r="I48" s="121"/>
      <c r="J48" s="121"/>
      <c r="K48" s="121"/>
      <c r="L48" s="121"/>
      <c r="M48" s="121"/>
      <c r="N48" s="121"/>
      <c r="O48" s="121"/>
      <c r="P48" s="121"/>
      <c r="Q48" s="121"/>
      <c r="R48" s="121"/>
      <c r="S48" s="121"/>
      <c r="T48" s="121"/>
      <c r="U48" s="121"/>
      <c r="V48" s="121"/>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row>
    <row r="49" spans="2:45" ht="17.25" customHeight="1">
      <c r="B49" s="121"/>
      <c r="D49" s="121"/>
      <c r="E49" s="121"/>
      <c r="F49" s="121"/>
      <c r="G49" s="121"/>
      <c r="H49" s="121"/>
      <c r="I49" s="121"/>
      <c r="J49" s="121"/>
      <c r="K49" s="121"/>
      <c r="L49" s="121"/>
      <c r="M49" s="121"/>
      <c r="N49" s="121"/>
      <c r="O49" s="121"/>
      <c r="P49" s="121"/>
      <c r="Q49" s="121"/>
      <c r="R49" s="121"/>
      <c r="S49" s="121"/>
      <c r="T49" s="121"/>
      <c r="U49" s="121"/>
      <c r="V49" s="121"/>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row>
    <row r="50" spans="2:45" ht="17.25" customHeight="1">
      <c r="B50" s="121"/>
      <c r="D50" s="121"/>
      <c r="E50" s="121"/>
      <c r="F50" s="121"/>
      <c r="G50" s="121"/>
      <c r="H50" s="121"/>
      <c r="I50" s="121"/>
      <c r="J50" s="121"/>
      <c r="K50" s="121"/>
      <c r="L50" s="121"/>
      <c r="M50" s="121"/>
      <c r="N50" s="121"/>
      <c r="O50" s="121"/>
      <c r="P50" s="121"/>
      <c r="Q50" s="121"/>
      <c r="R50" s="121"/>
      <c r="S50" s="121"/>
      <c r="T50" s="121"/>
      <c r="U50" s="121"/>
      <c r="V50" s="121"/>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row>
    <row r="51" spans="2:45" ht="17.25" customHeight="1">
      <c r="B51" s="121"/>
      <c r="D51" s="121"/>
      <c r="E51" s="121"/>
      <c r="F51" s="121"/>
      <c r="G51" s="121"/>
      <c r="H51" s="121"/>
      <c r="I51" s="121"/>
      <c r="J51" s="121"/>
      <c r="K51" s="121"/>
      <c r="L51" s="121"/>
      <c r="M51" s="121"/>
      <c r="N51" s="121"/>
      <c r="O51" s="121"/>
      <c r="P51" s="121"/>
      <c r="Q51" s="121"/>
      <c r="R51" s="121"/>
      <c r="S51" s="121"/>
      <c r="T51" s="121"/>
      <c r="U51" s="121"/>
      <c r="V51" s="121"/>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row>
    <row r="52" spans="2:45" ht="17.25" customHeight="1">
      <c r="B52" s="121"/>
      <c r="D52" s="121"/>
      <c r="E52" s="121"/>
      <c r="F52" s="121"/>
      <c r="G52" s="121"/>
      <c r="H52" s="121"/>
      <c r="I52" s="121"/>
      <c r="J52" s="121"/>
      <c r="K52" s="121"/>
      <c r="L52" s="121"/>
      <c r="M52" s="121"/>
      <c r="N52" s="121"/>
      <c r="O52" s="121"/>
      <c r="P52" s="121"/>
      <c r="Q52" s="121"/>
      <c r="R52" s="121"/>
      <c r="S52" s="121"/>
      <c r="T52" s="121"/>
      <c r="U52" s="121"/>
      <c r="V52" s="121"/>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row>
    <row r="53" spans="2:45" ht="17.25" customHeight="1">
      <c r="B53" s="121"/>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row>
    <row r="54" spans="2:45" ht="17.25" customHeight="1">
      <c r="B54" s="121"/>
      <c r="C54" s="121"/>
      <c r="D54" s="121"/>
      <c r="E54" s="121"/>
      <c r="F54" s="121"/>
      <c r="G54" s="121"/>
      <c r="H54" s="121"/>
      <c r="I54" s="121"/>
      <c r="J54" s="121"/>
      <c r="K54" s="121"/>
      <c r="L54" s="121"/>
      <c r="M54" s="121"/>
      <c r="N54" s="121"/>
      <c r="O54" s="121"/>
      <c r="P54" s="121"/>
      <c r="Q54" s="121"/>
      <c r="R54" s="121"/>
      <c r="S54" s="121"/>
      <c r="T54" s="121"/>
      <c r="U54" s="121"/>
      <c r="V54" s="121"/>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row>
    <row r="55" spans="2:45" ht="17.25" customHeight="1">
      <c r="B55" s="121"/>
      <c r="D55" s="121"/>
      <c r="E55" s="121"/>
      <c r="F55" s="121"/>
      <c r="G55" s="121"/>
      <c r="H55" s="121"/>
      <c r="I55" s="121"/>
      <c r="J55" s="121"/>
      <c r="K55" s="121"/>
      <c r="L55" s="121"/>
      <c r="M55" s="121"/>
      <c r="N55" s="121"/>
      <c r="O55" s="121"/>
      <c r="P55" s="121"/>
      <c r="Q55" s="121"/>
      <c r="R55" s="121"/>
      <c r="S55" s="121"/>
      <c r="T55" s="121"/>
      <c r="U55" s="121"/>
      <c r="V55" s="121"/>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row>
    <row r="56" spans="2:45" ht="17.25" customHeight="1">
      <c r="B56" s="121"/>
      <c r="C56" s="121"/>
      <c r="D56" s="121"/>
      <c r="E56" s="121"/>
      <c r="F56" s="121"/>
      <c r="G56" s="121"/>
      <c r="H56" s="121"/>
      <c r="I56" s="121"/>
      <c r="J56" s="121"/>
      <c r="K56" s="121"/>
      <c r="L56" s="121"/>
      <c r="M56" s="121"/>
      <c r="N56" s="121"/>
      <c r="O56" s="121"/>
      <c r="P56" s="121"/>
      <c r="Q56" s="121"/>
      <c r="R56" s="121"/>
      <c r="S56" s="121"/>
      <c r="T56" s="121"/>
      <c r="U56" s="121"/>
      <c r="V56" s="121"/>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row>
    <row r="57" spans="2:45" ht="17.25" customHeight="1">
      <c r="B57" s="121"/>
      <c r="D57" s="121"/>
      <c r="E57" s="121"/>
      <c r="F57" s="121"/>
      <c r="G57" s="121"/>
      <c r="H57" s="121"/>
      <c r="I57" s="121"/>
      <c r="J57" s="121"/>
      <c r="K57" s="121"/>
      <c r="L57" s="121"/>
      <c r="M57" s="121"/>
      <c r="N57" s="121"/>
      <c r="O57" s="121"/>
      <c r="P57" s="121"/>
      <c r="Q57" s="121"/>
      <c r="R57" s="121"/>
      <c r="S57" s="121"/>
      <c r="T57" s="121"/>
      <c r="U57" s="121"/>
      <c r="V57" s="121"/>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row>
    <row r="58" spans="2:45" ht="17.25" customHeight="1">
      <c r="B58" s="121"/>
      <c r="C58" s="121"/>
      <c r="D58" s="121"/>
      <c r="E58" s="121"/>
      <c r="F58" s="121"/>
      <c r="G58" s="121"/>
      <c r="H58" s="121"/>
      <c r="I58" s="121"/>
      <c r="J58" s="121"/>
      <c r="K58" s="121"/>
      <c r="L58" s="121"/>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row>
    <row r="59" spans="2:45" ht="6.75" customHeight="1">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row>
    <row r="60" spans="2:45">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row>
    <row r="61" spans="2:45">
      <c r="AD61" s="170"/>
      <c r="AE61" s="170"/>
      <c r="AF61" s="170"/>
      <c r="AG61" s="170"/>
      <c r="AH61" s="170"/>
      <c r="AI61" s="170"/>
      <c r="AJ61" s="170"/>
      <c r="AK61" s="170"/>
      <c r="AL61" s="170"/>
      <c r="AM61" s="170"/>
      <c r="AN61" s="170"/>
      <c r="AO61" s="170"/>
      <c r="AP61" s="170"/>
      <c r="AQ61" s="170"/>
      <c r="AR61" s="170"/>
      <c r="AS61" s="170"/>
    </row>
  </sheetData>
  <mergeCells count="12">
    <mergeCell ref="AK3:AS3"/>
    <mergeCell ref="J10:AS14"/>
    <mergeCell ref="J19:AS27"/>
    <mergeCell ref="J28:AS36"/>
    <mergeCell ref="B19:I27"/>
    <mergeCell ref="B28:I36"/>
    <mergeCell ref="B7:AS7"/>
    <mergeCell ref="B10:I14"/>
    <mergeCell ref="B15:I16"/>
    <mergeCell ref="J15:AS16"/>
    <mergeCell ref="B17:I18"/>
    <mergeCell ref="J17:AS18"/>
  </mergeCells>
  <phoneticPr fontId="10"/>
  <printOptions horizontalCentered="1"/>
  <pageMargins left="0.70866141732283472" right="0.70866141732283472" top="0.74803149606299213" bottom="0.74803149606299213" header="0.31496062992125984" footer="0.31496062992125984"/>
  <pageSetup paperSize="9" scale="92" firstPageNumber="49" orientation="portrait" r:id="rId1"/>
  <rowBreaks count="1" manualBreakCount="1">
    <brk id="59" min="1" max="4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U64"/>
  <sheetViews>
    <sheetView view="pageBreakPreview" zoomScaleNormal="100" zoomScaleSheetLayoutView="100" workbookViewId="0">
      <selection activeCell="BB11" sqref="BB11"/>
    </sheetView>
  </sheetViews>
  <sheetFormatPr defaultRowHeight="13.5"/>
  <cols>
    <col min="1" max="46" width="2.125" style="137" customWidth="1"/>
    <col min="47" max="47" width="2.625" style="54" customWidth="1"/>
    <col min="48" max="248" width="9" style="54"/>
    <col min="249" max="294" width="2" style="54" customWidth="1"/>
    <col min="295" max="504" width="9" style="54"/>
    <col min="505" max="550" width="2" style="54" customWidth="1"/>
    <col min="551" max="760" width="9" style="54"/>
    <col min="761" max="806" width="2" style="54" customWidth="1"/>
    <col min="807" max="1016" width="9" style="54"/>
    <col min="1017" max="1062" width="2" style="54" customWidth="1"/>
    <col min="1063" max="1272" width="9" style="54"/>
    <col min="1273" max="1318" width="2" style="54" customWidth="1"/>
    <col min="1319" max="1528" width="9" style="54"/>
    <col min="1529" max="1574" width="2" style="54" customWidth="1"/>
    <col min="1575" max="1784" width="9" style="54"/>
    <col min="1785" max="1830" width="2" style="54" customWidth="1"/>
    <col min="1831" max="2040" width="9" style="54"/>
    <col min="2041" max="2086" width="2" style="54" customWidth="1"/>
    <col min="2087" max="2296" width="9" style="54"/>
    <col min="2297" max="2342" width="2" style="54" customWidth="1"/>
    <col min="2343" max="2552" width="9" style="54"/>
    <col min="2553" max="2598" width="2" style="54" customWidth="1"/>
    <col min="2599" max="2808" width="9" style="54"/>
    <col min="2809" max="2854" width="2" style="54" customWidth="1"/>
    <col min="2855" max="3064" width="9" style="54"/>
    <col min="3065" max="3110" width="2" style="54" customWidth="1"/>
    <col min="3111" max="3320" width="9" style="54"/>
    <col min="3321" max="3366" width="2" style="54" customWidth="1"/>
    <col min="3367" max="3576" width="9" style="54"/>
    <col min="3577" max="3622" width="2" style="54" customWidth="1"/>
    <col min="3623" max="3832" width="9" style="54"/>
    <col min="3833" max="3878" width="2" style="54" customWidth="1"/>
    <col min="3879" max="4088" width="9" style="54"/>
    <col min="4089" max="4134" width="2" style="54" customWidth="1"/>
    <col min="4135" max="4344" width="9" style="54"/>
    <col min="4345" max="4390" width="2" style="54" customWidth="1"/>
    <col min="4391" max="4600" width="9" style="54"/>
    <col min="4601" max="4646" width="2" style="54" customWidth="1"/>
    <col min="4647" max="4856" width="9" style="54"/>
    <col min="4857" max="4902" width="2" style="54" customWidth="1"/>
    <col min="4903" max="5112" width="9" style="54"/>
    <col min="5113" max="5158" width="2" style="54" customWidth="1"/>
    <col min="5159" max="5368" width="9" style="54"/>
    <col min="5369" max="5414" width="2" style="54" customWidth="1"/>
    <col min="5415" max="5624" width="9" style="54"/>
    <col min="5625" max="5670" width="2" style="54" customWidth="1"/>
    <col min="5671" max="5880" width="9" style="54"/>
    <col min="5881" max="5926" width="2" style="54" customWidth="1"/>
    <col min="5927" max="6136" width="9" style="54"/>
    <col min="6137" max="6182" width="2" style="54" customWidth="1"/>
    <col min="6183" max="6392" width="9" style="54"/>
    <col min="6393" max="6438" width="2" style="54" customWidth="1"/>
    <col min="6439" max="6648" width="9" style="54"/>
    <col min="6649" max="6694" width="2" style="54" customWidth="1"/>
    <col min="6695" max="6904" width="9" style="54"/>
    <col min="6905" max="6950" width="2" style="54" customWidth="1"/>
    <col min="6951" max="7160" width="9" style="54"/>
    <col min="7161" max="7206" width="2" style="54" customWidth="1"/>
    <col min="7207" max="7416" width="9" style="54"/>
    <col min="7417" max="7462" width="2" style="54" customWidth="1"/>
    <col min="7463" max="7672" width="9" style="54"/>
    <col min="7673" max="7718" width="2" style="54" customWidth="1"/>
    <col min="7719" max="7928" width="9" style="54"/>
    <col min="7929" max="7974" width="2" style="54" customWidth="1"/>
    <col min="7975" max="8184" width="9" style="54"/>
    <col min="8185" max="8230" width="2" style="54" customWidth="1"/>
    <col min="8231" max="8440" width="9" style="54"/>
    <col min="8441" max="8486" width="2" style="54" customWidth="1"/>
    <col min="8487" max="8696" width="9" style="54"/>
    <col min="8697" max="8742" width="2" style="54" customWidth="1"/>
    <col min="8743" max="8952" width="9" style="54"/>
    <col min="8953" max="8998" width="2" style="54" customWidth="1"/>
    <col min="8999" max="9208" width="9" style="54"/>
    <col min="9209" max="9254" width="2" style="54" customWidth="1"/>
    <col min="9255" max="9464" width="9" style="54"/>
    <col min="9465" max="9510" width="2" style="54" customWidth="1"/>
    <col min="9511" max="9720" width="9" style="54"/>
    <col min="9721" max="9766" width="2" style="54" customWidth="1"/>
    <col min="9767" max="9976" width="9" style="54"/>
    <col min="9977" max="10022" width="2" style="54" customWidth="1"/>
    <col min="10023" max="10232" width="9" style="54"/>
    <col min="10233" max="10278" width="2" style="54" customWidth="1"/>
    <col min="10279" max="10488" width="9" style="54"/>
    <col min="10489" max="10534" width="2" style="54" customWidth="1"/>
    <col min="10535" max="10744" width="9" style="54"/>
    <col min="10745" max="10790" width="2" style="54" customWidth="1"/>
    <col min="10791" max="11000" width="9" style="54"/>
    <col min="11001" max="11046" width="2" style="54" customWidth="1"/>
    <col min="11047" max="11256" width="9" style="54"/>
    <col min="11257" max="11302" width="2" style="54" customWidth="1"/>
    <col min="11303" max="11512" width="9" style="54"/>
    <col min="11513" max="11558" width="2" style="54" customWidth="1"/>
    <col min="11559" max="11768" width="9" style="54"/>
    <col min="11769" max="11814" width="2" style="54" customWidth="1"/>
    <col min="11815" max="12024" width="9" style="54"/>
    <col min="12025" max="12070" width="2" style="54" customWidth="1"/>
    <col min="12071" max="12280" width="9" style="54"/>
    <col min="12281" max="12326" width="2" style="54" customWidth="1"/>
    <col min="12327" max="12536" width="9" style="54"/>
    <col min="12537" max="12582" width="2" style="54" customWidth="1"/>
    <col min="12583" max="12792" width="9" style="54"/>
    <col min="12793" max="12838" width="2" style="54" customWidth="1"/>
    <col min="12839" max="13048" width="9" style="54"/>
    <col min="13049" max="13094" width="2" style="54" customWidth="1"/>
    <col min="13095" max="13304" width="9" style="54"/>
    <col min="13305" max="13350" width="2" style="54" customWidth="1"/>
    <col min="13351" max="13560" width="9" style="54"/>
    <col min="13561" max="13606" width="2" style="54" customWidth="1"/>
    <col min="13607" max="13816" width="9" style="54"/>
    <col min="13817" max="13862" width="2" style="54" customWidth="1"/>
    <col min="13863" max="14072" width="9" style="54"/>
    <col min="14073" max="14118" width="2" style="54" customWidth="1"/>
    <col min="14119" max="14328" width="9" style="54"/>
    <col min="14329" max="14374" width="2" style="54" customWidth="1"/>
    <col min="14375" max="14584" width="9" style="54"/>
    <col min="14585" max="14630" width="2" style="54" customWidth="1"/>
    <col min="14631" max="14840" width="9" style="54"/>
    <col min="14841" max="14886" width="2" style="54" customWidth="1"/>
    <col min="14887" max="15096" width="9" style="54"/>
    <col min="15097" max="15142" width="2" style="54" customWidth="1"/>
    <col min="15143" max="15352" width="9" style="54"/>
    <col min="15353" max="15398" width="2" style="54" customWidth="1"/>
    <col min="15399" max="15608" width="9" style="54"/>
    <col min="15609" max="15654" width="2" style="54" customWidth="1"/>
    <col min="15655" max="15864" width="9" style="54"/>
    <col min="15865" max="15910" width="2" style="54" customWidth="1"/>
    <col min="15911" max="16120" width="9" style="54"/>
    <col min="16121" max="16166" width="2" style="54" customWidth="1"/>
    <col min="16167" max="16384" width="9" style="54"/>
  </cols>
  <sheetData>
    <row r="1" spans="1:47">
      <c r="B1" s="137" t="s">
        <v>749</v>
      </c>
    </row>
    <row r="3" spans="1:47">
      <c r="AD3" s="178"/>
      <c r="AE3" s="178"/>
      <c r="AF3" s="178"/>
      <c r="AG3" s="178"/>
      <c r="AH3" s="178"/>
      <c r="AI3" s="178"/>
      <c r="AJ3" s="178"/>
      <c r="AK3" s="178"/>
      <c r="AL3" s="178"/>
      <c r="AM3" s="178"/>
      <c r="AN3" s="178"/>
      <c r="AO3" s="178"/>
      <c r="AP3" s="178"/>
      <c r="AQ3" s="178"/>
      <c r="AR3" s="178"/>
      <c r="AS3" s="178"/>
      <c r="AT3" s="178"/>
    </row>
    <row r="4" spans="1:47" s="52" customFormat="1" ht="13.5" customHeight="1">
      <c r="A4" s="139"/>
      <c r="B4" s="701" t="s">
        <v>490</v>
      </c>
      <c r="C4" s="701"/>
      <c r="D4" s="701"/>
      <c r="E4" s="701"/>
      <c r="F4" s="701"/>
      <c r="G4" s="701"/>
      <c r="H4" s="701"/>
      <c r="I4" s="701"/>
      <c r="J4" s="701"/>
      <c r="K4" s="701"/>
      <c r="L4" s="701"/>
      <c r="M4" s="701"/>
      <c r="N4" s="701"/>
      <c r="O4" s="701"/>
      <c r="P4" s="139"/>
      <c r="Q4" s="139"/>
      <c r="R4" s="139"/>
      <c r="S4" s="139"/>
      <c r="T4" s="139"/>
      <c r="U4" s="140"/>
      <c r="V4" s="140"/>
      <c r="W4" s="140"/>
      <c r="X4" s="140"/>
      <c r="Y4" s="140"/>
      <c r="Z4" s="140"/>
      <c r="AA4" s="140"/>
      <c r="AB4" s="140"/>
      <c r="AC4" s="140"/>
      <c r="AD4" s="140"/>
      <c r="AE4" s="701" t="s">
        <v>27</v>
      </c>
      <c r="AF4" s="701"/>
      <c r="AG4" s="701"/>
      <c r="AH4" s="701"/>
      <c r="AI4" s="701"/>
      <c r="AJ4" s="701"/>
      <c r="AK4" s="701"/>
      <c r="AL4" s="701"/>
      <c r="AM4" s="701"/>
      <c r="AN4" s="701"/>
      <c r="AO4" s="701"/>
      <c r="AP4" s="701"/>
      <c r="AQ4" s="701"/>
      <c r="AR4" s="701"/>
      <c r="AS4" s="701"/>
      <c r="AT4" s="701"/>
    </row>
    <row r="5" spans="1:47" s="52" customFormat="1" ht="13.5" customHeight="1">
      <c r="A5" s="139"/>
      <c r="B5" s="943"/>
      <c r="C5" s="943"/>
      <c r="D5" s="943"/>
      <c r="E5" s="943"/>
      <c r="F5" s="943"/>
      <c r="G5" s="943"/>
      <c r="H5" s="943"/>
      <c r="I5" s="943"/>
      <c r="J5" s="943"/>
      <c r="K5" s="943"/>
      <c r="L5" s="943"/>
      <c r="M5" s="943"/>
      <c r="N5" s="943"/>
      <c r="O5" s="943"/>
      <c r="P5" s="138"/>
      <c r="Q5" s="139"/>
      <c r="R5" s="139"/>
      <c r="S5" s="139"/>
      <c r="T5" s="139"/>
      <c r="U5" s="139"/>
      <c r="V5" s="141"/>
      <c r="W5" s="141"/>
      <c r="X5" s="141"/>
      <c r="Y5" s="141"/>
      <c r="Z5" s="141"/>
      <c r="AA5" s="141"/>
      <c r="AB5" s="141"/>
      <c r="AC5" s="141"/>
      <c r="AD5" s="141"/>
      <c r="AE5" s="948" t="s">
        <v>314</v>
      </c>
      <c r="AF5" s="948"/>
      <c r="AG5" s="948"/>
      <c r="AH5" s="948"/>
      <c r="AI5" s="705"/>
      <c r="AJ5" s="705"/>
      <c r="AK5" s="705"/>
      <c r="AL5" s="705"/>
      <c r="AM5" s="705"/>
      <c r="AN5" s="705"/>
      <c r="AO5" s="705"/>
      <c r="AP5" s="705"/>
      <c r="AQ5" s="705"/>
      <c r="AR5" s="705"/>
      <c r="AS5" s="705"/>
      <c r="AT5" s="705"/>
    </row>
    <row r="6" spans="1:47" s="52" customFormat="1" ht="13.5" customHeight="1">
      <c r="A6" s="139"/>
      <c r="B6" s="943"/>
      <c r="C6" s="943"/>
      <c r="D6" s="943"/>
      <c r="E6" s="943"/>
      <c r="F6" s="943"/>
      <c r="G6" s="943"/>
      <c r="H6" s="943"/>
      <c r="I6" s="943"/>
      <c r="J6" s="943"/>
      <c r="K6" s="943"/>
      <c r="L6" s="943"/>
      <c r="M6" s="943"/>
      <c r="N6" s="943"/>
      <c r="O6" s="943"/>
      <c r="P6" s="138"/>
      <c r="Q6" s="139"/>
      <c r="R6" s="139"/>
      <c r="S6" s="139"/>
      <c r="T6" s="139"/>
      <c r="U6" s="139"/>
      <c r="V6" s="142"/>
      <c r="W6" s="142"/>
      <c r="X6" s="142"/>
      <c r="Y6" s="142"/>
      <c r="Z6" s="142"/>
      <c r="AA6" s="142"/>
      <c r="AB6" s="142"/>
      <c r="AC6" s="142"/>
      <c r="AD6" s="142"/>
      <c r="AE6" s="948"/>
      <c r="AF6" s="948"/>
      <c r="AG6" s="948"/>
      <c r="AH6" s="948"/>
      <c r="AI6" s="705"/>
      <c r="AJ6" s="705"/>
      <c r="AK6" s="705"/>
      <c r="AL6" s="705"/>
      <c r="AM6" s="705"/>
      <c r="AN6" s="705"/>
      <c r="AO6" s="705"/>
      <c r="AP6" s="705"/>
      <c r="AQ6" s="705"/>
      <c r="AR6" s="705"/>
      <c r="AS6" s="705"/>
      <c r="AT6" s="705"/>
    </row>
    <row r="7" spans="1:47" s="52" customFormat="1" ht="13.5" customHeight="1">
      <c r="A7" s="139"/>
      <c r="B7" s="143"/>
      <c r="C7" s="143"/>
      <c r="D7" s="143"/>
      <c r="E7" s="143"/>
      <c r="F7" s="143"/>
      <c r="G7" s="143"/>
      <c r="H7" s="143"/>
      <c r="I7" s="143"/>
      <c r="J7" s="143"/>
      <c r="K7" s="143"/>
      <c r="L7" s="143"/>
      <c r="M7" s="143"/>
      <c r="N7" s="143"/>
      <c r="O7" s="143"/>
      <c r="P7" s="143"/>
      <c r="Q7" s="143"/>
      <c r="R7" s="138"/>
      <c r="S7" s="142"/>
      <c r="T7" s="142"/>
      <c r="U7" s="142"/>
      <c r="V7" s="142"/>
      <c r="W7" s="142"/>
      <c r="X7" s="142"/>
      <c r="Y7" s="142"/>
      <c r="Z7" s="142"/>
      <c r="AA7" s="142"/>
      <c r="AB7" s="142"/>
      <c r="AC7" s="142"/>
      <c r="AD7" s="178"/>
      <c r="AE7" s="178"/>
      <c r="AF7" s="178"/>
      <c r="AG7" s="178"/>
      <c r="AH7" s="178"/>
      <c r="AI7" s="178"/>
      <c r="AJ7" s="178"/>
      <c r="AK7" s="178"/>
      <c r="AL7" s="178"/>
      <c r="AM7" s="178"/>
      <c r="AN7" s="178"/>
      <c r="AO7" s="178"/>
      <c r="AP7" s="178"/>
      <c r="AQ7" s="178"/>
      <c r="AR7" s="178"/>
      <c r="AS7" s="178"/>
      <c r="AT7" s="178"/>
    </row>
    <row r="8" spans="1:47" s="52" customFormat="1" ht="13.5" customHeight="1">
      <c r="A8" s="139"/>
      <c r="B8" s="143"/>
      <c r="C8" s="143"/>
      <c r="D8" s="143"/>
      <c r="E8" s="143"/>
      <c r="F8" s="143"/>
      <c r="G8" s="143"/>
      <c r="H8" s="143"/>
      <c r="I8" s="143"/>
      <c r="J8" s="143"/>
      <c r="K8" s="143"/>
      <c r="L8" s="143"/>
      <c r="M8" s="143"/>
      <c r="N8" s="143"/>
      <c r="O8" s="143"/>
      <c r="P8" s="143"/>
      <c r="Q8" s="143"/>
      <c r="R8" s="139"/>
      <c r="S8" s="142"/>
      <c r="T8" s="142"/>
      <c r="U8" s="142"/>
      <c r="V8" s="142"/>
      <c r="W8" s="142"/>
      <c r="X8" s="142"/>
      <c r="Y8" s="142"/>
      <c r="Z8" s="142"/>
      <c r="AA8" s="142"/>
      <c r="AB8" s="142"/>
      <c r="AC8" s="142"/>
      <c r="AD8" s="142"/>
      <c r="AE8" s="144"/>
      <c r="AF8" s="144"/>
      <c r="AG8" s="144"/>
      <c r="AH8" s="144"/>
      <c r="AI8" s="144"/>
      <c r="AJ8" s="144"/>
      <c r="AK8" s="144"/>
      <c r="AL8" s="144"/>
      <c r="AM8" s="144"/>
      <c r="AN8" s="144"/>
      <c r="AO8" s="144"/>
      <c r="AP8" s="144"/>
      <c r="AQ8" s="144"/>
      <c r="AR8" s="144"/>
      <c r="AS8" s="144"/>
      <c r="AT8" s="144"/>
    </row>
    <row r="9" spans="1:47" s="119" customFormat="1" ht="18" customHeight="1">
      <c r="B9" s="946" t="s">
        <v>442</v>
      </c>
      <c r="C9" s="946"/>
      <c r="D9" s="946"/>
      <c r="E9" s="946"/>
      <c r="F9" s="946"/>
      <c r="G9" s="946"/>
      <c r="H9" s="946"/>
      <c r="I9" s="946"/>
      <c r="J9" s="946"/>
      <c r="K9" s="946"/>
      <c r="L9" s="946"/>
      <c r="M9" s="946"/>
      <c r="N9" s="946"/>
      <c r="O9" s="946"/>
      <c r="P9" s="946"/>
      <c r="Q9" s="946"/>
      <c r="R9" s="946"/>
      <c r="S9" s="946"/>
      <c r="T9" s="946"/>
      <c r="U9" s="946"/>
      <c r="V9" s="946"/>
      <c r="W9" s="946"/>
      <c r="X9" s="946"/>
      <c r="Y9" s="946"/>
      <c r="Z9" s="946"/>
      <c r="AA9" s="946"/>
      <c r="AB9" s="946"/>
      <c r="AC9" s="946"/>
      <c r="AD9" s="946"/>
      <c r="AE9" s="946"/>
      <c r="AF9" s="946"/>
      <c r="AG9" s="946"/>
      <c r="AH9" s="946"/>
      <c r="AI9" s="946"/>
      <c r="AJ9" s="946"/>
      <c r="AK9" s="946"/>
      <c r="AL9" s="946"/>
      <c r="AM9" s="946"/>
      <c r="AN9" s="946"/>
      <c r="AO9" s="946"/>
      <c r="AP9" s="946"/>
      <c r="AQ9" s="946"/>
      <c r="AR9" s="946"/>
      <c r="AS9" s="946"/>
      <c r="AT9" s="946"/>
      <c r="AU9" s="52"/>
    </row>
    <row r="10" spans="1:47" s="120" customFormat="1" ht="18" customHeight="1">
      <c r="B10" s="946" t="s">
        <v>98</v>
      </c>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c r="AN10" s="946"/>
      <c r="AO10" s="946"/>
      <c r="AP10" s="946"/>
      <c r="AQ10" s="946"/>
      <c r="AR10" s="946"/>
      <c r="AS10" s="946"/>
      <c r="AT10" s="946"/>
      <c r="AU10" s="52"/>
    </row>
    <row r="11" spans="1:47" s="120" customFormat="1" ht="13.5" customHeight="1">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52"/>
    </row>
    <row r="12" spans="1:47" s="52" customFormat="1" ht="13.5" customHeight="1">
      <c r="A12" s="139"/>
      <c r="B12" s="139" t="s">
        <v>99</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row>
    <row r="13" spans="1:47" s="52" customFormat="1" ht="13.5" customHeight="1">
      <c r="A13" s="139"/>
      <c r="B13" s="139" t="s">
        <v>17</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row>
    <row r="14" spans="1:47" s="139" customFormat="1" ht="13.5" customHeight="1"/>
    <row r="15" spans="1:47" s="52" customFormat="1" ht="13.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row>
    <row r="16" spans="1:47" s="52" customFormat="1" ht="13.5" customHeight="1">
      <c r="A16" s="139"/>
      <c r="B16" s="139" t="s">
        <v>100</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row>
    <row r="17" spans="1:46" s="52" customFormat="1" ht="13.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row>
    <row r="18" spans="1:46" s="52" customFormat="1" ht="13.5" customHeight="1">
      <c r="A18" s="139"/>
      <c r="B18" s="947" t="s">
        <v>29</v>
      </c>
      <c r="C18" s="947"/>
      <c r="D18" s="947"/>
      <c r="E18" s="947"/>
      <c r="F18" s="947"/>
      <c r="G18" s="947"/>
      <c r="H18" s="947"/>
      <c r="I18" s="947"/>
      <c r="J18" s="947"/>
      <c r="K18" s="947"/>
      <c r="L18" s="947"/>
      <c r="M18" s="947"/>
      <c r="N18" s="947"/>
      <c r="O18" s="947"/>
      <c r="P18" s="947"/>
      <c r="Q18" s="947"/>
      <c r="R18" s="947"/>
      <c r="S18" s="947"/>
      <c r="T18" s="947"/>
      <c r="U18" s="947"/>
      <c r="V18" s="947"/>
      <c r="W18" s="947"/>
      <c r="X18" s="947"/>
      <c r="Y18" s="947"/>
      <c r="Z18" s="947"/>
      <c r="AA18" s="947"/>
      <c r="AB18" s="947"/>
      <c r="AC18" s="947"/>
      <c r="AD18" s="947"/>
      <c r="AE18" s="947"/>
      <c r="AF18" s="947"/>
      <c r="AG18" s="947"/>
      <c r="AH18" s="947"/>
      <c r="AI18" s="947"/>
      <c r="AJ18" s="947"/>
      <c r="AK18" s="947"/>
      <c r="AL18" s="947"/>
      <c r="AM18" s="947"/>
      <c r="AN18" s="947"/>
      <c r="AO18" s="947"/>
      <c r="AP18" s="947"/>
      <c r="AQ18" s="947"/>
      <c r="AR18" s="947"/>
      <c r="AS18" s="947"/>
      <c r="AT18" s="947"/>
    </row>
    <row r="20" spans="1:46">
      <c r="B20" s="110" t="s">
        <v>40</v>
      </c>
      <c r="C20" s="139"/>
      <c r="D20" s="139"/>
      <c r="E20" s="110"/>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row>
    <row r="21" spans="1:46" s="7" customFormat="1" ht="13.5" customHeight="1">
      <c r="B21" s="710" t="s">
        <v>284</v>
      </c>
      <c r="C21" s="710"/>
      <c r="D21" s="710"/>
      <c r="E21" s="710"/>
      <c r="F21" s="710"/>
      <c r="G21" s="944"/>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row>
    <row r="22" spans="1:46" s="7" customFormat="1" ht="13.5" customHeight="1">
      <c r="B22" s="710"/>
      <c r="C22" s="710"/>
      <c r="D22" s="710"/>
      <c r="E22" s="710"/>
      <c r="F22" s="710"/>
      <c r="G22" s="944"/>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row>
    <row r="23" spans="1:46" s="7" customFormat="1" ht="13.5" customHeight="1">
      <c r="B23" s="710" t="s">
        <v>31</v>
      </c>
      <c r="C23" s="710"/>
      <c r="D23" s="710"/>
      <c r="E23" s="710"/>
      <c r="F23" s="710"/>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712"/>
      <c r="AR23" s="712"/>
      <c r="AS23" s="712"/>
      <c r="AT23" s="712"/>
    </row>
    <row r="24" spans="1:46" s="7" customFormat="1" ht="13.5" customHeight="1">
      <c r="B24" s="710"/>
      <c r="C24" s="710"/>
      <c r="D24" s="710"/>
      <c r="E24" s="710"/>
      <c r="F24" s="710"/>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row>
    <row r="25" spans="1:46" s="7" customFormat="1" ht="13.5" customHeight="1">
      <c r="B25" s="710" t="s">
        <v>293</v>
      </c>
      <c r="C25" s="710"/>
      <c r="D25" s="710"/>
      <c r="E25" s="710"/>
      <c r="F25" s="710"/>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row>
    <row r="26" spans="1:46" s="7" customFormat="1" ht="13.5" customHeight="1">
      <c r="B26" s="710"/>
      <c r="C26" s="710"/>
      <c r="D26" s="710"/>
      <c r="E26" s="710"/>
      <c r="F26" s="710"/>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row>
    <row r="27" spans="1:46" s="7" customFormat="1" ht="13.5" customHeight="1">
      <c r="B27" s="949" t="s">
        <v>285</v>
      </c>
      <c r="C27" s="736"/>
      <c r="D27" s="736"/>
      <c r="E27" s="736"/>
      <c r="F27" s="950"/>
      <c r="G27" s="137" t="s">
        <v>474</v>
      </c>
      <c r="H27" s="945"/>
      <c r="I27" s="945"/>
      <c r="J27" s="945"/>
      <c r="K27" s="137" t="s">
        <v>475</v>
      </c>
      <c r="L27" s="945"/>
      <c r="M27" s="945"/>
      <c r="N27" s="945"/>
      <c r="O27" s="945"/>
      <c r="P27" s="137" t="s">
        <v>476</v>
      </c>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317"/>
    </row>
    <row r="28" spans="1:46" s="7" customFormat="1" ht="13.5" customHeight="1">
      <c r="B28" s="951"/>
      <c r="C28" s="952"/>
      <c r="D28" s="952"/>
      <c r="E28" s="952"/>
      <c r="F28" s="953"/>
      <c r="G28" s="717"/>
      <c r="H28" s="718"/>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18"/>
      <c r="AI28" s="718"/>
      <c r="AJ28" s="718"/>
      <c r="AK28" s="718"/>
      <c r="AL28" s="718"/>
      <c r="AM28" s="718"/>
      <c r="AN28" s="718"/>
      <c r="AO28" s="718"/>
      <c r="AP28" s="718"/>
      <c r="AQ28" s="718"/>
      <c r="AR28" s="718"/>
      <c r="AS28" s="718"/>
      <c r="AT28" s="719"/>
    </row>
    <row r="29" spans="1:46" s="7" customFormat="1" ht="13.5" customHeight="1">
      <c r="B29" s="954"/>
      <c r="C29" s="737"/>
      <c r="D29" s="737"/>
      <c r="E29" s="737"/>
      <c r="F29" s="955"/>
      <c r="G29" s="720"/>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2"/>
    </row>
    <row r="32" spans="1:46">
      <c r="B32" s="137" t="s">
        <v>101</v>
      </c>
    </row>
    <row r="33" spans="2:46">
      <c r="B33" s="703" t="s">
        <v>477</v>
      </c>
      <c r="C33" s="703"/>
      <c r="D33" s="703"/>
      <c r="E33" s="703"/>
      <c r="F33" s="703"/>
      <c r="G33" s="703"/>
      <c r="H33" s="703"/>
      <c r="I33" s="703"/>
      <c r="J33" s="703"/>
      <c r="K33" s="703"/>
      <c r="L33" s="703"/>
      <c r="M33" s="703"/>
      <c r="N33" s="711"/>
      <c r="O33" s="711"/>
      <c r="P33" s="711"/>
      <c r="Q33" s="711"/>
      <c r="R33" s="711"/>
      <c r="S33" s="711"/>
      <c r="T33" s="711"/>
      <c r="U33" s="711"/>
      <c r="V33" s="711"/>
      <c r="W33" s="711"/>
      <c r="X33" s="711"/>
      <c r="Y33" s="711"/>
      <c r="Z33" s="711"/>
      <c r="AA33" s="711"/>
      <c r="AB33" s="711"/>
      <c r="AC33" s="711"/>
      <c r="AD33" s="711"/>
      <c r="AE33" s="711"/>
      <c r="AF33" s="711"/>
      <c r="AG33" s="711"/>
      <c r="AH33" s="711"/>
      <c r="AI33" s="711"/>
      <c r="AJ33" s="711"/>
      <c r="AK33" s="711"/>
      <c r="AL33" s="711"/>
      <c r="AM33" s="711"/>
      <c r="AN33" s="711"/>
      <c r="AO33" s="711"/>
      <c r="AP33" s="711"/>
      <c r="AQ33" s="711"/>
      <c r="AR33" s="711"/>
      <c r="AS33" s="711"/>
      <c r="AT33" s="711"/>
    </row>
    <row r="34" spans="2:46">
      <c r="B34" s="703"/>
      <c r="C34" s="703"/>
      <c r="D34" s="703"/>
      <c r="E34" s="703"/>
      <c r="F34" s="703"/>
      <c r="G34" s="703"/>
      <c r="H34" s="703"/>
      <c r="I34" s="703"/>
      <c r="J34" s="703"/>
      <c r="K34" s="703"/>
      <c r="L34" s="703"/>
      <c r="M34" s="703"/>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1"/>
      <c r="AR34" s="711"/>
      <c r="AS34" s="711"/>
      <c r="AT34" s="711"/>
    </row>
    <row r="35" spans="2:46">
      <c r="B35" s="932" t="s">
        <v>478</v>
      </c>
      <c r="C35" s="933"/>
      <c r="D35" s="933"/>
      <c r="E35" s="933"/>
      <c r="F35" s="933"/>
      <c r="G35" s="934"/>
      <c r="H35" s="932" t="s">
        <v>764</v>
      </c>
      <c r="I35" s="933"/>
      <c r="J35" s="933"/>
      <c r="K35" s="933"/>
      <c r="L35" s="933"/>
      <c r="M35" s="934"/>
      <c r="N35" s="932"/>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4"/>
    </row>
    <row r="36" spans="2:46" s="137" customFormat="1">
      <c r="B36" s="935"/>
      <c r="C36" s="936"/>
      <c r="D36" s="936"/>
      <c r="E36" s="936"/>
      <c r="F36" s="936"/>
      <c r="G36" s="937"/>
      <c r="H36" s="935"/>
      <c r="I36" s="936"/>
      <c r="J36" s="936"/>
      <c r="K36" s="936"/>
      <c r="L36" s="936"/>
      <c r="M36" s="937"/>
      <c r="N36" s="935"/>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7"/>
    </row>
    <row r="37" spans="2:46" s="137" customFormat="1">
      <c r="B37" s="935"/>
      <c r="C37" s="936"/>
      <c r="D37" s="936"/>
      <c r="E37" s="936"/>
      <c r="F37" s="936"/>
      <c r="G37" s="937"/>
      <c r="H37" s="935"/>
      <c r="I37" s="936"/>
      <c r="J37" s="936"/>
      <c r="K37" s="936"/>
      <c r="L37" s="936"/>
      <c r="M37" s="937"/>
      <c r="N37" s="935"/>
      <c r="O37" s="936"/>
      <c r="P37" s="936"/>
      <c r="Q37" s="936"/>
      <c r="R37" s="936"/>
      <c r="S37" s="936"/>
      <c r="T37" s="936"/>
      <c r="U37" s="936"/>
      <c r="V37" s="936"/>
      <c r="W37" s="936"/>
      <c r="X37" s="936"/>
      <c r="Y37" s="936"/>
      <c r="Z37" s="936"/>
      <c r="AA37" s="936"/>
      <c r="AB37" s="936"/>
      <c r="AC37" s="936"/>
      <c r="AD37" s="936"/>
      <c r="AE37" s="936"/>
      <c r="AF37" s="936"/>
      <c r="AG37" s="936"/>
      <c r="AH37" s="936"/>
      <c r="AI37" s="936"/>
      <c r="AJ37" s="936"/>
      <c r="AK37" s="936"/>
      <c r="AL37" s="936"/>
      <c r="AM37" s="936"/>
      <c r="AN37" s="936"/>
      <c r="AO37" s="936"/>
      <c r="AP37" s="936"/>
      <c r="AQ37" s="936"/>
      <c r="AR37" s="936"/>
      <c r="AS37" s="936"/>
      <c r="AT37" s="937"/>
    </row>
    <row r="38" spans="2:46" s="137" customFormat="1">
      <c r="B38" s="935"/>
      <c r="C38" s="936"/>
      <c r="D38" s="936"/>
      <c r="E38" s="936"/>
      <c r="F38" s="936"/>
      <c r="G38" s="937"/>
      <c r="H38" s="935"/>
      <c r="I38" s="936"/>
      <c r="J38" s="936"/>
      <c r="K38" s="936"/>
      <c r="L38" s="936"/>
      <c r="M38" s="937"/>
      <c r="N38" s="935"/>
      <c r="O38" s="936"/>
      <c r="P38" s="936"/>
      <c r="Q38" s="936"/>
      <c r="R38" s="936"/>
      <c r="S38" s="936"/>
      <c r="T38" s="936"/>
      <c r="U38" s="936"/>
      <c r="V38" s="936"/>
      <c r="W38" s="936"/>
      <c r="X38" s="936"/>
      <c r="Y38" s="936"/>
      <c r="Z38" s="936"/>
      <c r="AA38" s="936"/>
      <c r="AB38" s="936"/>
      <c r="AC38" s="936"/>
      <c r="AD38" s="936"/>
      <c r="AE38" s="936"/>
      <c r="AF38" s="936"/>
      <c r="AG38" s="936"/>
      <c r="AH38" s="936"/>
      <c r="AI38" s="936"/>
      <c r="AJ38" s="936"/>
      <c r="AK38" s="936"/>
      <c r="AL38" s="936"/>
      <c r="AM38" s="936"/>
      <c r="AN38" s="936"/>
      <c r="AO38" s="936"/>
      <c r="AP38" s="936"/>
      <c r="AQ38" s="936"/>
      <c r="AR38" s="936"/>
      <c r="AS38" s="936"/>
      <c r="AT38" s="937"/>
    </row>
    <row r="39" spans="2:46" s="137" customFormat="1">
      <c r="B39" s="935"/>
      <c r="C39" s="936"/>
      <c r="D39" s="936"/>
      <c r="E39" s="936"/>
      <c r="F39" s="936"/>
      <c r="G39" s="937"/>
      <c r="H39" s="938"/>
      <c r="I39" s="939"/>
      <c r="J39" s="939"/>
      <c r="K39" s="939"/>
      <c r="L39" s="939"/>
      <c r="M39" s="940"/>
      <c r="N39" s="938"/>
      <c r="O39" s="939"/>
      <c r="P39" s="939"/>
      <c r="Q39" s="939"/>
      <c r="R39" s="939"/>
      <c r="S39" s="939"/>
      <c r="T39" s="939"/>
      <c r="U39" s="939"/>
      <c r="V39" s="939"/>
      <c r="W39" s="939"/>
      <c r="X39" s="939"/>
      <c r="Y39" s="939"/>
      <c r="Z39" s="939"/>
      <c r="AA39" s="939"/>
      <c r="AB39" s="939"/>
      <c r="AC39" s="939"/>
      <c r="AD39" s="939"/>
      <c r="AE39" s="939"/>
      <c r="AF39" s="939"/>
      <c r="AG39" s="939"/>
      <c r="AH39" s="939"/>
      <c r="AI39" s="939"/>
      <c r="AJ39" s="939"/>
      <c r="AK39" s="939"/>
      <c r="AL39" s="939"/>
      <c r="AM39" s="939"/>
      <c r="AN39" s="939"/>
      <c r="AO39" s="939"/>
      <c r="AP39" s="939"/>
      <c r="AQ39" s="939"/>
      <c r="AR39" s="939"/>
      <c r="AS39" s="939"/>
      <c r="AT39" s="940"/>
    </row>
    <row r="40" spans="2:46" s="137" customFormat="1">
      <c r="B40" s="935"/>
      <c r="C40" s="936"/>
      <c r="D40" s="936"/>
      <c r="E40" s="936"/>
      <c r="F40" s="936"/>
      <c r="G40" s="937"/>
      <c r="H40" s="932" t="s">
        <v>765</v>
      </c>
      <c r="I40" s="933"/>
      <c r="J40" s="933"/>
      <c r="K40" s="933"/>
      <c r="L40" s="933"/>
      <c r="M40" s="934"/>
      <c r="N40" s="932"/>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c r="AN40" s="933"/>
      <c r="AO40" s="933"/>
      <c r="AP40" s="933"/>
      <c r="AQ40" s="933"/>
      <c r="AR40" s="933"/>
      <c r="AS40" s="933"/>
      <c r="AT40" s="934"/>
    </row>
    <row r="41" spans="2:46" s="137" customFormat="1">
      <c r="B41" s="935"/>
      <c r="C41" s="936"/>
      <c r="D41" s="936"/>
      <c r="E41" s="936"/>
      <c r="F41" s="936"/>
      <c r="G41" s="937"/>
      <c r="H41" s="935"/>
      <c r="I41" s="936"/>
      <c r="J41" s="936"/>
      <c r="K41" s="936"/>
      <c r="L41" s="936"/>
      <c r="M41" s="937"/>
      <c r="N41" s="935"/>
      <c r="O41" s="936"/>
      <c r="P41" s="936"/>
      <c r="Q41" s="936"/>
      <c r="R41" s="936"/>
      <c r="S41" s="936"/>
      <c r="T41" s="936"/>
      <c r="U41" s="936"/>
      <c r="V41" s="936"/>
      <c r="W41" s="936"/>
      <c r="X41" s="936"/>
      <c r="Y41" s="936"/>
      <c r="Z41" s="936"/>
      <c r="AA41" s="936"/>
      <c r="AB41" s="936"/>
      <c r="AC41" s="936"/>
      <c r="AD41" s="936"/>
      <c r="AE41" s="936"/>
      <c r="AF41" s="936"/>
      <c r="AG41" s="936"/>
      <c r="AH41" s="936"/>
      <c r="AI41" s="936"/>
      <c r="AJ41" s="936"/>
      <c r="AK41" s="936"/>
      <c r="AL41" s="936"/>
      <c r="AM41" s="936"/>
      <c r="AN41" s="936"/>
      <c r="AO41" s="936"/>
      <c r="AP41" s="936"/>
      <c r="AQ41" s="936"/>
      <c r="AR41" s="936"/>
      <c r="AS41" s="936"/>
      <c r="AT41" s="937"/>
    </row>
    <row r="42" spans="2:46" s="137" customFormat="1">
      <c r="B42" s="935"/>
      <c r="C42" s="936"/>
      <c r="D42" s="936"/>
      <c r="E42" s="936"/>
      <c r="F42" s="936"/>
      <c r="G42" s="937"/>
      <c r="H42" s="935"/>
      <c r="I42" s="936"/>
      <c r="J42" s="936"/>
      <c r="K42" s="936"/>
      <c r="L42" s="936"/>
      <c r="M42" s="937"/>
      <c r="N42" s="935"/>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7"/>
    </row>
    <row r="43" spans="2:46" s="137" customFormat="1">
      <c r="B43" s="935"/>
      <c r="C43" s="936"/>
      <c r="D43" s="936"/>
      <c r="E43" s="936"/>
      <c r="F43" s="936"/>
      <c r="G43" s="937"/>
      <c r="H43" s="935"/>
      <c r="I43" s="936"/>
      <c r="J43" s="936"/>
      <c r="K43" s="936"/>
      <c r="L43" s="936"/>
      <c r="M43" s="937"/>
      <c r="N43" s="935"/>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7"/>
    </row>
    <row r="44" spans="2:46">
      <c r="B44" s="938"/>
      <c r="C44" s="939"/>
      <c r="D44" s="939"/>
      <c r="E44" s="939"/>
      <c r="F44" s="939"/>
      <c r="G44" s="940"/>
      <c r="H44" s="938"/>
      <c r="I44" s="939"/>
      <c r="J44" s="939"/>
      <c r="K44" s="939"/>
      <c r="L44" s="939"/>
      <c r="M44" s="940"/>
      <c r="N44" s="938"/>
      <c r="O44" s="939"/>
      <c r="P44" s="939"/>
      <c r="Q44" s="939"/>
      <c r="R44" s="939"/>
      <c r="S44" s="939"/>
      <c r="T44" s="939"/>
      <c r="U44" s="939"/>
      <c r="V44" s="939"/>
      <c r="W44" s="939"/>
      <c r="X44" s="939"/>
      <c r="Y44" s="939"/>
      <c r="Z44" s="939"/>
      <c r="AA44" s="939"/>
      <c r="AB44" s="939"/>
      <c r="AC44" s="939"/>
      <c r="AD44" s="939"/>
      <c r="AE44" s="939"/>
      <c r="AF44" s="939"/>
      <c r="AG44" s="939"/>
      <c r="AH44" s="939"/>
      <c r="AI44" s="939"/>
      <c r="AJ44" s="939"/>
      <c r="AK44" s="939"/>
      <c r="AL44" s="939"/>
      <c r="AM44" s="939"/>
      <c r="AN44" s="939"/>
      <c r="AO44" s="939"/>
      <c r="AP44" s="939"/>
      <c r="AQ44" s="939"/>
      <c r="AR44" s="939"/>
      <c r="AS44" s="939"/>
      <c r="AT44" s="940"/>
    </row>
    <row r="45" spans="2:46">
      <c r="B45" s="703" t="s">
        <v>480</v>
      </c>
      <c r="C45" s="703"/>
      <c r="D45" s="703"/>
      <c r="E45" s="703"/>
      <c r="F45" s="703"/>
      <c r="G45" s="703"/>
      <c r="H45" s="703"/>
      <c r="I45" s="703"/>
      <c r="J45" s="703"/>
      <c r="K45" s="703"/>
      <c r="L45" s="703"/>
      <c r="M45" s="703"/>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711"/>
      <c r="AN45" s="711"/>
      <c r="AO45" s="711"/>
      <c r="AP45" s="711"/>
      <c r="AQ45" s="711"/>
      <c r="AR45" s="711"/>
      <c r="AS45" s="711"/>
      <c r="AT45" s="711"/>
    </row>
    <row r="46" spans="2:46" s="137" customFormat="1">
      <c r="B46" s="703"/>
      <c r="C46" s="703"/>
      <c r="D46" s="703"/>
      <c r="E46" s="703"/>
      <c r="F46" s="703"/>
      <c r="G46" s="703"/>
      <c r="H46" s="703"/>
      <c r="I46" s="703"/>
      <c r="J46" s="703"/>
      <c r="K46" s="703"/>
      <c r="L46" s="703"/>
      <c r="M46" s="703"/>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711"/>
      <c r="AN46" s="711"/>
      <c r="AO46" s="711"/>
      <c r="AP46" s="711"/>
      <c r="AQ46" s="711"/>
      <c r="AR46" s="711"/>
      <c r="AS46" s="711"/>
      <c r="AT46" s="711"/>
    </row>
    <row r="47" spans="2:46" s="137" customFormat="1">
      <c r="B47" s="703"/>
      <c r="C47" s="703"/>
      <c r="D47" s="703"/>
      <c r="E47" s="703"/>
      <c r="F47" s="703"/>
      <c r="G47" s="703"/>
      <c r="H47" s="703"/>
      <c r="I47" s="703"/>
      <c r="J47" s="703"/>
      <c r="K47" s="703"/>
      <c r="L47" s="703"/>
      <c r="M47" s="703"/>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c r="AT47" s="711"/>
    </row>
    <row r="48" spans="2:46" s="137" customFormat="1">
      <c r="B48" s="703"/>
      <c r="C48" s="703"/>
      <c r="D48" s="703"/>
      <c r="E48" s="703"/>
      <c r="F48" s="703"/>
      <c r="G48" s="703"/>
      <c r="H48" s="703"/>
      <c r="I48" s="703"/>
      <c r="J48" s="703"/>
      <c r="K48" s="703"/>
      <c r="L48" s="703"/>
      <c r="M48" s="703"/>
      <c r="N48" s="711"/>
      <c r="O48" s="711"/>
      <c r="P48" s="711"/>
      <c r="Q48" s="711"/>
      <c r="R48" s="711"/>
      <c r="S48" s="711"/>
      <c r="T48" s="711"/>
      <c r="U48" s="711"/>
      <c r="V48" s="711"/>
      <c r="W48" s="711"/>
      <c r="X48" s="711"/>
      <c r="Y48" s="711"/>
      <c r="Z48" s="711"/>
      <c r="AA48" s="711"/>
      <c r="AB48" s="711"/>
      <c r="AC48" s="711"/>
      <c r="AD48" s="711"/>
      <c r="AE48" s="711"/>
      <c r="AF48" s="711"/>
      <c r="AG48" s="711"/>
      <c r="AH48" s="711"/>
      <c r="AI48" s="711"/>
      <c r="AJ48" s="711"/>
      <c r="AK48" s="711"/>
      <c r="AL48" s="711"/>
      <c r="AM48" s="711"/>
      <c r="AN48" s="711"/>
      <c r="AO48" s="711"/>
      <c r="AP48" s="711"/>
      <c r="AQ48" s="711"/>
      <c r="AR48" s="711"/>
      <c r="AS48" s="711"/>
      <c r="AT48" s="711"/>
    </row>
    <row r="49" spans="2:47" s="137" customFormat="1">
      <c r="B49" s="703"/>
      <c r="C49" s="703"/>
      <c r="D49" s="703"/>
      <c r="E49" s="703"/>
      <c r="F49" s="703"/>
      <c r="G49" s="703"/>
      <c r="H49" s="703"/>
      <c r="I49" s="703"/>
      <c r="J49" s="703"/>
      <c r="K49" s="703"/>
      <c r="L49" s="703"/>
      <c r="M49" s="703"/>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1"/>
      <c r="AK49" s="711"/>
      <c r="AL49" s="711"/>
      <c r="AM49" s="711"/>
      <c r="AN49" s="711"/>
      <c r="AO49" s="711"/>
      <c r="AP49" s="711"/>
      <c r="AQ49" s="711"/>
      <c r="AR49" s="711"/>
      <c r="AS49" s="711"/>
      <c r="AT49" s="711"/>
    </row>
    <row r="50" spans="2:47" s="137" customFormat="1">
      <c r="B50" s="703"/>
      <c r="C50" s="703"/>
      <c r="D50" s="703"/>
      <c r="E50" s="703"/>
      <c r="F50" s="703"/>
      <c r="G50" s="703"/>
      <c r="H50" s="703"/>
      <c r="I50" s="703"/>
      <c r="J50" s="703"/>
      <c r="K50" s="703"/>
      <c r="L50" s="703"/>
      <c r="M50" s="703"/>
      <c r="N50" s="711"/>
      <c r="O50" s="711"/>
      <c r="P50" s="711"/>
      <c r="Q50" s="711"/>
      <c r="R50" s="711"/>
      <c r="S50" s="711"/>
      <c r="T50" s="711"/>
      <c r="U50" s="711"/>
      <c r="V50" s="711"/>
      <c r="W50" s="711"/>
      <c r="X50" s="711"/>
      <c r="Y50" s="711"/>
      <c r="Z50" s="711"/>
      <c r="AA50" s="711"/>
      <c r="AB50" s="711"/>
      <c r="AC50" s="711"/>
      <c r="AD50" s="711"/>
      <c r="AE50" s="711"/>
      <c r="AF50" s="711"/>
      <c r="AG50" s="711"/>
      <c r="AH50" s="711"/>
      <c r="AI50" s="711"/>
      <c r="AJ50" s="711"/>
      <c r="AK50" s="711"/>
      <c r="AL50" s="711"/>
      <c r="AM50" s="711"/>
      <c r="AN50" s="711"/>
      <c r="AO50" s="711"/>
      <c r="AP50" s="711"/>
      <c r="AQ50" s="711"/>
      <c r="AR50" s="711"/>
      <c r="AS50" s="711"/>
      <c r="AT50" s="711"/>
    </row>
    <row r="51" spans="2:47" s="137" customFormat="1">
      <c r="B51" s="703"/>
      <c r="C51" s="703"/>
      <c r="D51" s="703"/>
      <c r="E51" s="703"/>
      <c r="F51" s="703"/>
      <c r="G51" s="703"/>
      <c r="H51" s="703"/>
      <c r="I51" s="703"/>
      <c r="J51" s="703"/>
      <c r="K51" s="703"/>
      <c r="L51" s="703"/>
      <c r="M51" s="703"/>
      <c r="N51" s="711"/>
      <c r="O51" s="711"/>
      <c r="P51" s="711"/>
      <c r="Q51" s="711"/>
      <c r="R51" s="711"/>
      <c r="S51" s="711"/>
      <c r="T51" s="711"/>
      <c r="U51" s="711"/>
      <c r="V51" s="711"/>
      <c r="W51" s="711"/>
      <c r="X51" s="711"/>
      <c r="Y51" s="711"/>
      <c r="Z51" s="711"/>
      <c r="AA51" s="711"/>
      <c r="AB51" s="711"/>
      <c r="AC51" s="711"/>
      <c r="AD51" s="711"/>
      <c r="AE51" s="711"/>
      <c r="AF51" s="711"/>
      <c r="AG51" s="711"/>
      <c r="AH51" s="711"/>
      <c r="AI51" s="711"/>
      <c r="AJ51" s="711"/>
      <c r="AK51" s="711"/>
      <c r="AL51" s="711"/>
      <c r="AM51" s="711"/>
      <c r="AN51" s="711"/>
      <c r="AO51" s="711"/>
      <c r="AP51" s="711"/>
      <c r="AQ51" s="711"/>
      <c r="AR51" s="711"/>
      <c r="AS51" s="711"/>
      <c r="AT51" s="711"/>
    </row>
    <row r="52" spans="2:47" s="137" customFormat="1">
      <c r="B52" s="703"/>
      <c r="C52" s="703"/>
      <c r="D52" s="703"/>
      <c r="E52" s="703"/>
      <c r="F52" s="703"/>
      <c r="G52" s="703"/>
      <c r="H52" s="703"/>
      <c r="I52" s="703"/>
      <c r="J52" s="703"/>
      <c r="K52" s="703"/>
      <c r="L52" s="703"/>
      <c r="M52" s="703"/>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711"/>
      <c r="AP52" s="711"/>
      <c r="AQ52" s="711"/>
      <c r="AR52" s="711"/>
      <c r="AS52" s="711"/>
      <c r="AT52" s="711"/>
    </row>
    <row r="53" spans="2:47" s="137" customFormat="1">
      <c r="B53" s="703"/>
      <c r="C53" s="703"/>
      <c r="D53" s="703"/>
      <c r="E53" s="703"/>
      <c r="F53" s="703"/>
      <c r="G53" s="703"/>
      <c r="H53" s="703"/>
      <c r="I53" s="703"/>
      <c r="J53" s="703"/>
      <c r="K53" s="703"/>
      <c r="L53" s="703"/>
      <c r="M53" s="703"/>
      <c r="N53" s="711"/>
      <c r="O53" s="711"/>
      <c r="P53" s="711"/>
      <c r="Q53" s="711"/>
      <c r="R53" s="711"/>
      <c r="S53" s="711"/>
      <c r="T53" s="711"/>
      <c r="U53" s="711"/>
      <c r="V53" s="711"/>
      <c r="W53" s="711"/>
      <c r="X53" s="711"/>
      <c r="Y53" s="711"/>
      <c r="Z53" s="711"/>
      <c r="AA53" s="711"/>
      <c r="AB53" s="711"/>
      <c r="AC53" s="711"/>
      <c r="AD53" s="711"/>
      <c r="AE53" s="711"/>
      <c r="AF53" s="711"/>
      <c r="AG53" s="711"/>
      <c r="AH53" s="711"/>
      <c r="AI53" s="711"/>
      <c r="AJ53" s="711"/>
      <c r="AK53" s="711"/>
      <c r="AL53" s="711"/>
      <c r="AM53" s="711"/>
      <c r="AN53" s="711"/>
      <c r="AO53" s="711"/>
      <c r="AP53" s="711"/>
      <c r="AQ53" s="711"/>
      <c r="AR53" s="711"/>
      <c r="AS53" s="711"/>
      <c r="AT53" s="711"/>
    </row>
    <row r="54" spans="2:47">
      <c r="B54" s="703"/>
      <c r="C54" s="703"/>
      <c r="D54" s="703"/>
      <c r="E54" s="703"/>
      <c r="F54" s="703"/>
      <c r="G54" s="703"/>
      <c r="H54" s="703"/>
      <c r="I54" s="703"/>
      <c r="J54" s="703"/>
      <c r="K54" s="703"/>
      <c r="L54" s="703"/>
      <c r="M54" s="703"/>
      <c r="N54" s="711"/>
      <c r="O54" s="711"/>
      <c r="P54" s="711"/>
      <c r="Q54" s="711"/>
      <c r="R54" s="711"/>
      <c r="S54" s="711"/>
      <c r="T54" s="711"/>
      <c r="U54" s="711"/>
      <c r="V54" s="711"/>
      <c r="W54" s="711"/>
      <c r="X54" s="711"/>
      <c r="Y54" s="711"/>
      <c r="Z54" s="711"/>
      <c r="AA54" s="711"/>
      <c r="AB54" s="711"/>
      <c r="AC54" s="711"/>
      <c r="AD54" s="711"/>
      <c r="AE54" s="711"/>
      <c r="AF54" s="711"/>
      <c r="AG54" s="711"/>
      <c r="AH54" s="711"/>
      <c r="AI54" s="711"/>
      <c r="AJ54" s="711"/>
      <c r="AK54" s="711"/>
      <c r="AL54" s="711"/>
      <c r="AM54" s="711"/>
      <c r="AN54" s="711"/>
      <c r="AO54" s="711"/>
      <c r="AP54" s="711"/>
      <c r="AQ54" s="711"/>
      <c r="AR54" s="711"/>
      <c r="AS54" s="711"/>
      <c r="AT54" s="711"/>
    </row>
    <row r="55" spans="2:47">
      <c r="B55" s="703" t="s">
        <v>479</v>
      </c>
      <c r="C55" s="703"/>
      <c r="D55" s="703"/>
      <c r="E55" s="703"/>
      <c r="F55" s="703"/>
      <c r="G55" s="703"/>
      <c r="H55" s="703"/>
      <c r="I55" s="703"/>
      <c r="J55" s="703"/>
      <c r="K55" s="703"/>
      <c r="L55" s="703"/>
      <c r="M55" s="703"/>
      <c r="N55" s="932" t="s">
        <v>766</v>
      </c>
      <c r="O55" s="933"/>
      <c r="P55" s="933"/>
      <c r="Q55" s="941"/>
      <c r="R55" s="941"/>
      <c r="S55" s="941"/>
      <c r="T55" s="933" t="s">
        <v>767</v>
      </c>
      <c r="U55" s="933"/>
      <c r="V55" s="941"/>
      <c r="W55" s="941"/>
      <c r="X55" s="941"/>
      <c r="Y55" s="933" t="s">
        <v>768</v>
      </c>
      <c r="Z55" s="933"/>
      <c r="AA55" s="941"/>
      <c r="AB55" s="941"/>
      <c r="AC55" s="941"/>
      <c r="AD55" s="933" t="s">
        <v>769</v>
      </c>
      <c r="AE55" s="933"/>
      <c r="AF55" s="933"/>
      <c r="AG55" s="933"/>
      <c r="AH55" s="933"/>
      <c r="AI55" s="933"/>
      <c r="AJ55" s="933"/>
      <c r="AK55" s="933"/>
      <c r="AL55" s="933"/>
      <c r="AM55" s="933"/>
      <c r="AN55" s="933"/>
      <c r="AO55" s="933"/>
      <c r="AP55" s="933"/>
      <c r="AQ55" s="933"/>
      <c r="AR55" s="933"/>
      <c r="AS55" s="933"/>
      <c r="AT55" s="934"/>
    </row>
    <row r="56" spans="2:47">
      <c r="B56" s="703"/>
      <c r="C56" s="703"/>
      <c r="D56" s="703"/>
      <c r="E56" s="703"/>
      <c r="F56" s="703"/>
      <c r="G56" s="703"/>
      <c r="H56" s="703"/>
      <c r="I56" s="703"/>
      <c r="J56" s="703"/>
      <c r="K56" s="703"/>
      <c r="L56" s="703"/>
      <c r="M56" s="703"/>
      <c r="N56" s="938"/>
      <c r="O56" s="939"/>
      <c r="P56" s="939"/>
      <c r="Q56" s="942"/>
      <c r="R56" s="942"/>
      <c r="S56" s="942"/>
      <c r="T56" s="939"/>
      <c r="U56" s="939"/>
      <c r="V56" s="942"/>
      <c r="W56" s="942"/>
      <c r="X56" s="942"/>
      <c r="Y56" s="939"/>
      <c r="Z56" s="939"/>
      <c r="AA56" s="942"/>
      <c r="AB56" s="942"/>
      <c r="AC56" s="942"/>
      <c r="AD56" s="939"/>
      <c r="AE56" s="939"/>
      <c r="AF56" s="939"/>
      <c r="AG56" s="939"/>
      <c r="AH56" s="939"/>
      <c r="AI56" s="939"/>
      <c r="AJ56" s="939"/>
      <c r="AK56" s="939"/>
      <c r="AL56" s="939"/>
      <c r="AM56" s="939"/>
      <c r="AN56" s="939"/>
      <c r="AO56" s="939"/>
      <c r="AP56" s="939"/>
      <c r="AQ56" s="939"/>
      <c r="AR56" s="939"/>
      <c r="AS56" s="939"/>
      <c r="AT56" s="940"/>
    </row>
    <row r="57" spans="2:47">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row>
    <row r="58" spans="2:47">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row>
    <row r="59" spans="2:47">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row>
    <row r="64" spans="2:47">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row>
  </sheetData>
  <mergeCells count="44">
    <mergeCell ref="V55:X56"/>
    <mergeCell ref="Q55:S56"/>
    <mergeCell ref="B4:O4"/>
    <mergeCell ref="B10:AT10"/>
    <mergeCell ref="B9:AT9"/>
    <mergeCell ref="B18:AT18"/>
    <mergeCell ref="AE4:AT4"/>
    <mergeCell ref="B5:C6"/>
    <mergeCell ref="D5:E6"/>
    <mergeCell ref="F5:G6"/>
    <mergeCell ref="H5:I6"/>
    <mergeCell ref="J5:K6"/>
    <mergeCell ref="N5:O6"/>
    <mergeCell ref="AE5:AH6"/>
    <mergeCell ref="B27:F29"/>
    <mergeCell ref="AM5:AP6"/>
    <mergeCell ref="G28:AT29"/>
    <mergeCell ref="AQ5:AT6"/>
    <mergeCell ref="B25:F26"/>
    <mergeCell ref="L5:M6"/>
    <mergeCell ref="B21:F22"/>
    <mergeCell ref="B23:F24"/>
    <mergeCell ref="AI5:AL6"/>
    <mergeCell ref="G21:AT22"/>
    <mergeCell ref="G23:AT24"/>
    <mergeCell ref="G25:AT26"/>
    <mergeCell ref="H27:J27"/>
    <mergeCell ref="L27:O27"/>
    <mergeCell ref="B33:M34"/>
    <mergeCell ref="B55:M56"/>
    <mergeCell ref="B45:M54"/>
    <mergeCell ref="N33:AT34"/>
    <mergeCell ref="N45:AT54"/>
    <mergeCell ref="B35:G44"/>
    <mergeCell ref="H35:M39"/>
    <mergeCell ref="H40:M44"/>
    <mergeCell ref="N35:AT39"/>
    <mergeCell ref="N40:AT44"/>
    <mergeCell ref="N55:P56"/>
    <mergeCell ref="T55:U56"/>
    <mergeCell ref="Y55:Z56"/>
    <mergeCell ref="AD55:AE56"/>
    <mergeCell ref="AF55:AT56"/>
    <mergeCell ref="AA55:AC56"/>
  </mergeCells>
  <phoneticPr fontId="10"/>
  <printOptions horizontalCentered="1"/>
  <pageMargins left="0.70866141732283472" right="0.70866141732283472" top="0.74803149606299213" bottom="0.74803149606299213" header="0.31496062992125984" footer="0.31496062992125984"/>
  <pageSetup paperSize="9" scale="90" firstPageNumber="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Y45"/>
  <sheetViews>
    <sheetView view="pageBreakPreview" topLeftCell="A25" zoomScale="115" zoomScaleNormal="100" zoomScaleSheetLayoutView="115" workbookViewId="0">
      <selection activeCell="BB11" sqref="BB11"/>
    </sheetView>
  </sheetViews>
  <sheetFormatPr defaultRowHeight="13.5"/>
  <cols>
    <col min="1" max="46" width="2.125" style="137" customWidth="1"/>
    <col min="47" max="47" width="0.625" style="54" customWidth="1"/>
    <col min="48" max="48" width="1" style="54" customWidth="1"/>
    <col min="49" max="50" width="9" style="54"/>
    <col min="51" max="51" width="15" style="54" bestFit="1" customWidth="1"/>
    <col min="52" max="257" width="9" style="54"/>
    <col min="258" max="302" width="2" style="54" customWidth="1"/>
    <col min="303" max="303" width="0.625" style="54" customWidth="1"/>
    <col min="304" max="304" width="1" style="54" customWidth="1"/>
    <col min="305" max="513" width="9" style="54"/>
    <col min="514" max="558" width="2" style="54" customWidth="1"/>
    <col min="559" max="559" width="0.625" style="54" customWidth="1"/>
    <col min="560" max="560" width="1" style="54" customWidth="1"/>
    <col min="561" max="769" width="9" style="54"/>
    <col min="770" max="814" width="2" style="54" customWidth="1"/>
    <col min="815" max="815" width="0.625" style="54" customWidth="1"/>
    <col min="816" max="816" width="1" style="54" customWidth="1"/>
    <col min="817" max="1025" width="9" style="54"/>
    <col min="1026" max="1070" width="2" style="54" customWidth="1"/>
    <col min="1071" max="1071" width="0.625" style="54" customWidth="1"/>
    <col min="1072" max="1072" width="1" style="54" customWidth="1"/>
    <col min="1073" max="1281" width="9" style="54"/>
    <col min="1282" max="1326" width="2" style="54" customWidth="1"/>
    <col min="1327" max="1327" width="0.625" style="54" customWidth="1"/>
    <col min="1328" max="1328" width="1" style="54" customWidth="1"/>
    <col min="1329" max="1537" width="9" style="54"/>
    <col min="1538" max="1582" width="2" style="54" customWidth="1"/>
    <col min="1583" max="1583" width="0.625" style="54" customWidth="1"/>
    <col min="1584" max="1584" width="1" style="54" customWidth="1"/>
    <col min="1585" max="1793" width="9" style="54"/>
    <col min="1794" max="1838" width="2" style="54" customWidth="1"/>
    <col min="1839" max="1839" width="0.625" style="54" customWidth="1"/>
    <col min="1840" max="1840" width="1" style="54" customWidth="1"/>
    <col min="1841" max="2049" width="9" style="54"/>
    <col min="2050" max="2094" width="2" style="54" customWidth="1"/>
    <col min="2095" max="2095" width="0.625" style="54" customWidth="1"/>
    <col min="2096" max="2096" width="1" style="54" customWidth="1"/>
    <col min="2097" max="2305" width="9" style="54"/>
    <col min="2306" max="2350" width="2" style="54" customWidth="1"/>
    <col min="2351" max="2351" width="0.625" style="54" customWidth="1"/>
    <col min="2352" max="2352" width="1" style="54" customWidth="1"/>
    <col min="2353" max="2561" width="9" style="54"/>
    <col min="2562" max="2606" width="2" style="54" customWidth="1"/>
    <col min="2607" max="2607" width="0.625" style="54" customWidth="1"/>
    <col min="2608" max="2608" width="1" style="54" customWidth="1"/>
    <col min="2609" max="2817" width="9" style="54"/>
    <col min="2818" max="2862" width="2" style="54" customWidth="1"/>
    <col min="2863" max="2863" width="0.625" style="54" customWidth="1"/>
    <col min="2864" max="2864" width="1" style="54" customWidth="1"/>
    <col min="2865" max="3073" width="9" style="54"/>
    <col min="3074" max="3118" width="2" style="54" customWidth="1"/>
    <col min="3119" max="3119" width="0.625" style="54" customWidth="1"/>
    <col min="3120" max="3120" width="1" style="54" customWidth="1"/>
    <col min="3121" max="3329" width="9" style="54"/>
    <col min="3330" max="3374" width="2" style="54" customWidth="1"/>
    <col min="3375" max="3375" width="0.625" style="54" customWidth="1"/>
    <col min="3376" max="3376" width="1" style="54" customWidth="1"/>
    <col min="3377" max="3585" width="9" style="54"/>
    <col min="3586" max="3630" width="2" style="54" customWidth="1"/>
    <col min="3631" max="3631" width="0.625" style="54" customWidth="1"/>
    <col min="3632" max="3632" width="1" style="54" customWidth="1"/>
    <col min="3633" max="3841" width="9" style="54"/>
    <col min="3842" max="3886" width="2" style="54" customWidth="1"/>
    <col min="3887" max="3887" width="0.625" style="54" customWidth="1"/>
    <col min="3888" max="3888" width="1" style="54" customWidth="1"/>
    <col min="3889" max="4097" width="9" style="54"/>
    <col min="4098" max="4142" width="2" style="54" customWidth="1"/>
    <col min="4143" max="4143" width="0.625" style="54" customWidth="1"/>
    <col min="4144" max="4144" width="1" style="54" customWidth="1"/>
    <col min="4145" max="4353" width="9" style="54"/>
    <col min="4354" max="4398" width="2" style="54" customWidth="1"/>
    <col min="4399" max="4399" width="0.625" style="54" customWidth="1"/>
    <col min="4400" max="4400" width="1" style="54" customWidth="1"/>
    <col min="4401" max="4609" width="9" style="54"/>
    <col min="4610" max="4654" width="2" style="54" customWidth="1"/>
    <col min="4655" max="4655" width="0.625" style="54" customWidth="1"/>
    <col min="4656" max="4656" width="1" style="54" customWidth="1"/>
    <col min="4657" max="4865" width="9" style="54"/>
    <col min="4866" max="4910" width="2" style="54" customWidth="1"/>
    <col min="4911" max="4911" width="0.625" style="54" customWidth="1"/>
    <col min="4912" max="4912" width="1" style="54" customWidth="1"/>
    <col min="4913" max="5121" width="9" style="54"/>
    <col min="5122" max="5166" width="2" style="54" customWidth="1"/>
    <col min="5167" max="5167" width="0.625" style="54" customWidth="1"/>
    <col min="5168" max="5168" width="1" style="54" customWidth="1"/>
    <col min="5169" max="5377" width="9" style="54"/>
    <col min="5378" max="5422" width="2" style="54" customWidth="1"/>
    <col min="5423" max="5423" width="0.625" style="54" customWidth="1"/>
    <col min="5424" max="5424" width="1" style="54" customWidth="1"/>
    <col min="5425" max="5633" width="9" style="54"/>
    <col min="5634" max="5678" width="2" style="54" customWidth="1"/>
    <col min="5679" max="5679" width="0.625" style="54" customWidth="1"/>
    <col min="5680" max="5680" width="1" style="54" customWidth="1"/>
    <col min="5681" max="5889" width="9" style="54"/>
    <col min="5890" max="5934" width="2" style="54" customWidth="1"/>
    <col min="5935" max="5935" width="0.625" style="54" customWidth="1"/>
    <col min="5936" max="5936" width="1" style="54" customWidth="1"/>
    <col min="5937" max="6145" width="9" style="54"/>
    <col min="6146" max="6190" width="2" style="54" customWidth="1"/>
    <col min="6191" max="6191" width="0.625" style="54" customWidth="1"/>
    <col min="6192" max="6192" width="1" style="54" customWidth="1"/>
    <col min="6193" max="6401" width="9" style="54"/>
    <col min="6402" max="6446" width="2" style="54" customWidth="1"/>
    <col min="6447" max="6447" width="0.625" style="54" customWidth="1"/>
    <col min="6448" max="6448" width="1" style="54" customWidth="1"/>
    <col min="6449" max="6657" width="9" style="54"/>
    <col min="6658" max="6702" width="2" style="54" customWidth="1"/>
    <col min="6703" max="6703" width="0.625" style="54" customWidth="1"/>
    <col min="6704" max="6704" width="1" style="54" customWidth="1"/>
    <col min="6705" max="6913" width="9" style="54"/>
    <col min="6914" max="6958" width="2" style="54" customWidth="1"/>
    <col min="6959" max="6959" width="0.625" style="54" customWidth="1"/>
    <col min="6960" max="6960" width="1" style="54" customWidth="1"/>
    <col min="6961" max="7169" width="9" style="54"/>
    <col min="7170" max="7214" width="2" style="54" customWidth="1"/>
    <col min="7215" max="7215" width="0.625" style="54" customWidth="1"/>
    <col min="7216" max="7216" width="1" style="54" customWidth="1"/>
    <col min="7217" max="7425" width="9" style="54"/>
    <col min="7426" max="7470" width="2" style="54" customWidth="1"/>
    <col min="7471" max="7471" width="0.625" style="54" customWidth="1"/>
    <col min="7472" max="7472" width="1" style="54" customWidth="1"/>
    <col min="7473" max="7681" width="9" style="54"/>
    <col min="7682" max="7726" width="2" style="54" customWidth="1"/>
    <col min="7727" max="7727" width="0.625" style="54" customWidth="1"/>
    <col min="7728" max="7728" width="1" style="54" customWidth="1"/>
    <col min="7729" max="7937" width="9" style="54"/>
    <col min="7938" max="7982" width="2" style="54" customWidth="1"/>
    <col min="7983" max="7983" width="0.625" style="54" customWidth="1"/>
    <col min="7984" max="7984" width="1" style="54" customWidth="1"/>
    <col min="7985" max="8193" width="9" style="54"/>
    <col min="8194" max="8238" width="2" style="54" customWidth="1"/>
    <col min="8239" max="8239" width="0.625" style="54" customWidth="1"/>
    <col min="8240" max="8240" width="1" style="54" customWidth="1"/>
    <col min="8241" max="8449" width="9" style="54"/>
    <col min="8450" max="8494" width="2" style="54" customWidth="1"/>
    <col min="8495" max="8495" width="0.625" style="54" customWidth="1"/>
    <col min="8496" max="8496" width="1" style="54" customWidth="1"/>
    <col min="8497" max="8705" width="9" style="54"/>
    <col min="8706" max="8750" width="2" style="54" customWidth="1"/>
    <col min="8751" max="8751" width="0.625" style="54" customWidth="1"/>
    <col min="8752" max="8752" width="1" style="54" customWidth="1"/>
    <col min="8753" max="8961" width="9" style="54"/>
    <col min="8962" max="9006" width="2" style="54" customWidth="1"/>
    <col min="9007" max="9007" width="0.625" style="54" customWidth="1"/>
    <col min="9008" max="9008" width="1" style="54" customWidth="1"/>
    <col min="9009" max="9217" width="9" style="54"/>
    <col min="9218" max="9262" width="2" style="54" customWidth="1"/>
    <col min="9263" max="9263" width="0.625" style="54" customWidth="1"/>
    <col min="9264" max="9264" width="1" style="54" customWidth="1"/>
    <col min="9265" max="9473" width="9" style="54"/>
    <col min="9474" max="9518" width="2" style="54" customWidth="1"/>
    <col min="9519" max="9519" width="0.625" style="54" customWidth="1"/>
    <col min="9520" max="9520" width="1" style="54" customWidth="1"/>
    <col min="9521" max="9729" width="9" style="54"/>
    <col min="9730" max="9774" width="2" style="54" customWidth="1"/>
    <col min="9775" max="9775" width="0.625" style="54" customWidth="1"/>
    <col min="9776" max="9776" width="1" style="54" customWidth="1"/>
    <col min="9777" max="9985" width="9" style="54"/>
    <col min="9986" max="10030" width="2" style="54" customWidth="1"/>
    <col min="10031" max="10031" width="0.625" style="54" customWidth="1"/>
    <col min="10032" max="10032" width="1" style="54" customWidth="1"/>
    <col min="10033" max="10241" width="9" style="54"/>
    <col min="10242" max="10286" width="2" style="54" customWidth="1"/>
    <col min="10287" max="10287" width="0.625" style="54" customWidth="1"/>
    <col min="10288" max="10288" width="1" style="54" customWidth="1"/>
    <col min="10289" max="10497" width="9" style="54"/>
    <col min="10498" max="10542" width="2" style="54" customWidth="1"/>
    <col min="10543" max="10543" width="0.625" style="54" customWidth="1"/>
    <col min="10544" max="10544" width="1" style="54" customWidth="1"/>
    <col min="10545" max="10753" width="9" style="54"/>
    <col min="10754" max="10798" width="2" style="54" customWidth="1"/>
    <col min="10799" max="10799" width="0.625" style="54" customWidth="1"/>
    <col min="10800" max="10800" width="1" style="54" customWidth="1"/>
    <col min="10801" max="11009" width="9" style="54"/>
    <col min="11010" max="11054" width="2" style="54" customWidth="1"/>
    <col min="11055" max="11055" width="0.625" style="54" customWidth="1"/>
    <col min="11056" max="11056" width="1" style="54" customWidth="1"/>
    <col min="11057" max="11265" width="9" style="54"/>
    <col min="11266" max="11310" width="2" style="54" customWidth="1"/>
    <col min="11311" max="11311" width="0.625" style="54" customWidth="1"/>
    <col min="11312" max="11312" width="1" style="54" customWidth="1"/>
    <col min="11313" max="11521" width="9" style="54"/>
    <col min="11522" max="11566" width="2" style="54" customWidth="1"/>
    <col min="11567" max="11567" width="0.625" style="54" customWidth="1"/>
    <col min="11568" max="11568" width="1" style="54" customWidth="1"/>
    <col min="11569" max="11777" width="9" style="54"/>
    <col min="11778" max="11822" width="2" style="54" customWidth="1"/>
    <col min="11823" max="11823" width="0.625" style="54" customWidth="1"/>
    <col min="11824" max="11824" width="1" style="54" customWidth="1"/>
    <col min="11825" max="12033" width="9" style="54"/>
    <col min="12034" max="12078" width="2" style="54" customWidth="1"/>
    <col min="12079" max="12079" width="0.625" style="54" customWidth="1"/>
    <col min="12080" max="12080" width="1" style="54" customWidth="1"/>
    <col min="12081" max="12289" width="9" style="54"/>
    <col min="12290" max="12334" width="2" style="54" customWidth="1"/>
    <col min="12335" max="12335" width="0.625" style="54" customWidth="1"/>
    <col min="12336" max="12336" width="1" style="54" customWidth="1"/>
    <col min="12337" max="12545" width="9" style="54"/>
    <col min="12546" max="12590" width="2" style="54" customWidth="1"/>
    <col min="12591" max="12591" width="0.625" style="54" customWidth="1"/>
    <col min="12592" max="12592" width="1" style="54" customWidth="1"/>
    <col min="12593" max="12801" width="9" style="54"/>
    <col min="12802" max="12846" width="2" style="54" customWidth="1"/>
    <col min="12847" max="12847" width="0.625" style="54" customWidth="1"/>
    <col min="12848" max="12848" width="1" style="54" customWidth="1"/>
    <col min="12849" max="13057" width="9" style="54"/>
    <col min="13058" max="13102" width="2" style="54" customWidth="1"/>
    <col min="13103" max="13103" width="0.625" style="54" customWidth="1"/>
    <col min="13104" max="13104" width="1" style="54" customWidth="1"/>
    <col min="13105" max="13313" width="9" style="54"/>
    <col min="13314" max="13358" width="2" style="54" customWidth="1"/>
    <col min="13359" max="13359" width="0.625" style="54" customWidth="1"/>
    <col min="13360" max="13360" width="1" style="54" customWidth="1"/>
    <col min="13361" max="13569" width="9" style="54"/>
    <col min="13570" max="13614" width="2" style="54" customWidth="1"/>
    <col min="13615" max="13615" width="0.625" style="54" customWidth="1"/>
    <col min="13616" max="13616" width="1" style="54" customWidth="1"/>
    <col min="13617" max="13825" width="9" style="54"/>
    <col min="13826" max="13870" width="2" style="54" customWidth="1"/>
    <col min="13871" max="13871" width="0.625" style="54" customWidth="1"/>
    <col min="13872" max="13872" width="1" style="54" customWidth="1"/>
    <col min="13873" max="14081" width="9" style="54"/>
    <col min="14082" max="14126" width="2" style="54" customWidth="1"/>
    <col min="14127" max="14127" width="0.625" style="54" customWidth="1"/>
    <col min="14128" max="14128" width="1" style="54" customWidth="1"/>
    <col min="14129" max="14337" width="9" style="54"/>
    <col min="14338" max="14382" width="2" style="54" customWidth="1"/>
    <col min="14383" max="14383" width="0.625" style="54" customWidth="1"/>
    <col min="14384" max="14384" width="1" style="54" customWidth="1"/>
    <col min="14385" max="14593" width="9" style="54"/>
    <col min="14594" max="14638" width="2" style="54" customWidth="1"/>
    <col min="14639" max="14639" width="0.625" style="54" customWidth="1"/>
    <col min="14640" max="14640" width="1" style="54" customWidth="1"/>
    <col min="14641" max="14849" width="9" style="54"/>
    <col min="14850" max="14894" width="2" style="54" customWidth="1"/>
    <col min="14895" max="14895" width="0.625" style="54" customWidth="1"/>
    <col min="14896" max="14896" width="1" style="54" customWidth="1"/>
    <col min="14897" max="15105" width="9" style="54"/>
    <col min="15106" max="15150" width="2" style="54" customWidth="1"/>
    <col min="15151" max="15151" width="0.625" style="54" customWidth="1"/>
    <col min="15152" max="15152" width="1" style="54" customWidth="1"/>
    <col min="15153" max="15361" width="9" style="54"/>
    <col min="15362" max="15406" width="2" style="54" customWidth="1"/>
    <col min="15407" max="15407" width="0.625" style="54" customWidth="1"/>
    <col min="15408" max="15408" width="1" style="54" customWidth="1"/>
    <col min="15409" max="15617" width="9" style="54"/>
    <col min="15618" max="15662" width="2" style="54" customWidth="1"/>
    <col min="15663" max="15663" width="0.625" style="54" customWidth="1"/>
    <col min="15664" max="15664" width="1" style="54" customWidth="1"/>
    <col min="15665" max="15873" width="9" style="54"/>
    <col min="15874" max="15918" width="2" style="54" customWidth="1"/>
    <col min="15919" max="15919" width="0.625" style="54" customWidth="1"/>
    <col min="15920" max="15920" width="1" style="54" customWidth="1"/>
    <col min="15921" max="16129" width="9" style="54"/>
    <col min="16130" max="16174" width="2" style="54" customWidth="1"/>
    <col min="16175" max="16175" width="0.625" style="54" customWidth="1"/>
    <col min="16176" max="16176" width="1" style="54" customWidth="1"/>
    <col min="16177" max="16384" width="9" style="54"/>
  </cols>
  <sheetData>
    <row r="1" spans="1:46">
      <c r="B1" s="137" t="s">
        <v>751</v>
      </c>
    </row>
    <row r="2" spans="1:46" s="137" customFormat="1"/>
    <row r="4" spans="1:46" s="52" customFormat="1" ht="13.5" customHeight="1">
      <c r="A4" s="139"/>
      <c r="B4" s="701" t="s">
        <v>506</v>
      </c>
      <c r="C4" s="701"/>
      <c r="D4" s="701"/>
      <c r="E4" s="701"/>
      <c r="F4" s="701"/>
      <c r="G4" s="701"/>
      <c r="H4" s="701"/>
      <c r="I4" s="701"/>
      <c r="J4" s="701"/>
      <c r="K4" s="701"/>
      <c r="L4" s="701"/>
      <c r="M4" s="701"/>
      <c r="N4" s="701"/>
      <c r="O4" s="701"/>
      <c r="P4" s="139"/>
      <c r="Q4" s="139"/>
      <c r="R4" s="139"/>
      <c r="S4" s="140"/>
      <c r="T4" s="140"/>
      <c r="U4" s="140"/>
      <c r="V4" s="140"/>
      <c r="W4" s="140"/>
      <c r="X4" s="140"/>
      <c r="Y4" s="140"/>
      <c r="Z4" s="140"/>
      <c r="AA4" s="140"/>
      <c r="AB4" s="140"/>
      <c r="AC4" s="140"/>
      <c r="AD4" s="140"/>
      <c r="AE4" s="701" t="s">
        <v>37</v>
      </c>
      <c r="AF4" s="701"/>
      <c r="AG4" s="701"/>
      <c r="AH4" s="701"/>
      <c r="AI4" s="701"/>
      <c r="AJ4" s="701"/>
      <c r="AK4" s="701"/>
      <c r="AL4" s="701"/>
      <c r="AM4" s="701"/>
      <c r="AN4" s="701"/>
      <c r="AO4" s="701"/>
      <c r="AP4" s="701"/>
      <c r="AQ4" s="701"/>
      <c r="AR4" s="701"/>
      <c r="AS4" s="701"/>
      <c r="AT4" s="701"/>
    </row>
    <row r="5" spans="1:46" s="52" customFormat="1" ht="13.5" customHeight="1">
      <c r="A5" s="139"/>
      <c r="B5" s="943"/>
      <c r="C5" s="943"/>
      <c r="D5" s="943"/>
      <c r="E5" s="943"/>
      <c r="F5" s="943"/>
      <c r="G5" s="943"/>
      <c r="H5" s="943"/>
      <c r="I5" s="943"/>
      <c r="J5" s="943"/>
      <c r="K5" s="943"/>
      <c r="L5" s="943"/>
      <c r="M5" s="943"/>
      <c r="N5" s="943"/>
      <c r="O5" s="943"/>
      <c r="P5" s="138"/>
      <c r="Q5" s="139"/>
      <c r="R5" s="139"/>
      <c r="S5" s="139"/>
      <c r="T5" s="139"/>
      <c r="U5" s="139"/>
      <c r="V5" s="141"/>
      <c r="W5" s="141"/>
      <c r="X5" s="141"/>
      <c r="Y5" s="141"/>
      <c r="Z5" s="141"/>
      <c r="AA5" s="141"/>
      <c r="AB5" s="141"/>
      <c r="AC5" s="141"/>
      <c r="AD5" s="141"/>
      <c r="AE5" s="948" t="s">
        <v>357</v>
      </c>
      <c r="AF5" s="739"/>
      <c r="AG5" s="739"/>
      <c r="AH5" s="739"/>
      <c r="AI5" s="705"/>
      <c r="AJ5" s="705"/>
      <c r="AK5" s="706"/>
      <c r="AL5" s="706"/>
      <c r="AM5" s="705"/>
      <c r="AN5" s="705"/>
      <c r="AO5" s="706"/>
      <c r="AP5" s="706"/>
      <c r="AQ5" s="705"/>
      <c r="AR5" s="705"/>
      <c r="AS5" s="706"/>
      <c r="AT5" s="706"/>
    </row>
    <row r="6" spans="1:46" s="52" customFormat="1" ht="13.5" customHeight="1">
      <c r="A6" s="139"/>
      <c r="B6" s="943"/>
      <c r="C6" s="943"/>
      <c r="D6" s="943"/>
      <c r="E6" s="943"/>
      <c r="F6" s="943"/>
      <c r="G6" s="943"/>
      <c r="H6" s="943"/>
      <c r="I6" s="943"/>
      <c r="J6" s="943"/>
      <c r="K6" s="943"/>
      <c r="L6" s="943"/>
      <c r="M6" s="943"/>
      <c r="N6" s="943"/>
      <c r="O6" s="943"/>
      <c r="P6" s="138"/>
      <c r="Q6" s="139"/>
      <c r="R6" s="139"/>
      <c r="S6" s="139"/>
      <c r="T6" s="139"/>
      <c r="U6" s="139"/>
      <c r="V6" s="142"/>
      <c r="W6" s="142"/>
      <c r="X6" s="142"/>
      <c r="Y6" s="142"/>
      <c r="Z6" s="142"/>
      <c r="AA6" s="142"/>
      <c r="AB6" s="142"/>
      <c r="AC6" s="142"/>
      <c r="AD6" s="142"/>
      <c r="AE6" s="739"/>
      <c r="AF6" s="739"/>
      <c r="AG6" s="739"/>
      <c r="AH6" s="739"/>
      <c r="AI6" s="705"/>
      <c r="AJ6" s="705"/>
      <c r="AK6" s="706"/>
      <c r="AL6" s="706"/>
      <c r="AM6" s="705"/>
      <c r="AN6" s="705"/>
      <c r="AO6" s="706"/>
      <c r="AP6" s="706"/>
      <c r="AQ6" s="705"/>
      <c r="AR6" s="705"/>
      <c r="AS6" s="706"/>
      <c r="AT6" s="706"/>
    </row>
    <row r="7" spans="1:46" ht="13.5" customHeight="1">
      <c r="B7" s="143"/>
      <c r="C7" s="143"/>
      <c r="D7" s="143"/>
      <c r="E7" s="143"/>
      <c r="F7" s="143"/>
      <c r="G7" s="143"/>
      <c r="H7" s="143"/>
      <c r="I7" s="143"/>
      <c r="J7" s="143"/>
      <c r="K7" s="143"/>
      <c r="L7" s="143"/>
      <c r="M7" s="143"/>
      <c r="N7" s="143"/>
      <c r="O7" s="143"/>
      <c r="P7" s="143"/>
      <c r="Q7" s="143"/>
      <c r="R7" s="143"/>
      <c r="S7" s="138"/>
      <c r="T7" s="142"/>
      <c r="U7" s="142"/>
      <c r="V7" s="142"/>
      <c r="W7" s="142"/>
      <c r="X7" s="142"/>
      <c r="Y7" s="142"/>
      <c r="Z7" s="142"/>
      <c r="AA7" s="142"/>
      <c r="AB7" s="142"/>
      <c r="AC7" s="142"/>
      <c r="AD7" s="142"/>
      <c r="AE7" s="144"/>
      <c r="AF7" s="144"/>
      <c r="AG7" s="144"/>
      <c r="AH7" s="144"/>
      <c r="AI7" s="144"/>
      <c r="AJ7" s="144"/>
      <c r="AK7" s="144"/>
      <c r="AL7" s="145"/>
      <c r="AM7" s="144"/>
      <c r="AN7" s="144"/>
      <c r="AO7" s="144"/>
      <c r="AP7" s="145"/>
      <c r="AQ7" s="144"/>
      <c r="AR7" s="144"/>
      <c r="AS7" s="144"/>
      <c r="AT7" s="145"/>
    </row>
    <row r="8" spans="1:46" s="137" customFormat="1" ht="13.5" customHeight="1">
      <c r="B8" s="143"/>
      <c r="C8" s="143"/>
      <c r="D8" s="143"/>
      <c r="E8" s="143"/>
      <c r="F8" s="143"/>
      <c r="G8" s="143"/>
      <c r="H8" s="143"/>
      <c r="I8" s="143"/>
      <c r="J8" s="143"/>
      <c r="K8" s="143"/>
      <c r="L8" s="143"/>
      <c r="M8" s="143"/>
      <c r="N8" s="143"/>
      <c r="O8" s="143"/>
      <c r="P8" s="143"/>
      <c r="Q8" s="143"/>
      <c r="R8" s="143"/>
      <c r="S8" s="138"/>
      <c r="T8" s="142"/>
      <c r="U8" s="142"/>
      <c r="V8" s="142"/>
      <c r="W8" s="142"/>
      <c r="X8" s="142"/>
      <c r="Y8" s="142"/>
      <c r="Z8" s="142"/>
      <c r="AA8" s="142"/>
      <c r="AB8" s="142"/>
      <c r="AC8" s="142"/>
      <c r="AD8" s="142"/>
      <c r="AE8" s="144"/>
      <c r="AF8" s="144"/>
      <c r="AG8" s="144"/>
      <c r="AH8" s="144"/>
      <c r="AI8" s="144"/>
      <c r="AJ8" s="144"/>
      <c r="AK8" s="144"/>
      <c r="AL8" s="145"/>
      <c r="AM8" s="144"/>
      <c r="AN8" s="144"/>
      <c r="AO8" s="144"/>
      <c r="AP8" s="145"/>
      <c r="AQ8" s="144"/>
      <c r="AR8" s="144"/>
      <c r="AS8" s="144"/>
      <c r="AT8" s="145"/>
    </row>
    <row r="9" spans="1:46" s="119" customFormat="1" ht="18" customHeight="1">
      <c r="B9" s="946" t="s">
        <v>442</v>
      </c>
      <c r="C9" s="946"/>
      <c r="D9" s="946"/>
      <c r="E9" s="946"/>
      <c r="F9" s="946"/>
      <c r="G9" s="946"/>
      <c r="H9" s="946"/>
      <c r="I9" s="946"/>
      <c r="J9" s="946"/>
      <c r="K9" s="946"/>
      <c r="L9" s="946"/>
      <c r="M9" s="946"/>
      <c r="N9" s="946"/>
      <c r="O9" s="946"/>
      <c r="P9" s="946"/>
      <c r="Q9" s="946"/>
      <c r="R9" s="946"/>
      <c r="S9" s="946"/>
      <c r="T9" s="946"/>
      <c r="U9" s="946"/>
      <c r="V9" s="946"/>
      <c r="W9" s="946"/>
      <c r="X9" s="946"/>
      <c r="Y9" s="946"/>
      <c r="Z9" s="946"/>
      <c r="AA9" s="946"/>
      <c r="AB9" s="946"/>
      <c r="AC9" s="946"/>
      <c r="AD9" s="946"/>
      <c r="AE9" s="946"/>
      <c r="AF9" s="946"/>
      <c r="AG9" s="946"/>
      <c r="AH9" s="946"/>
      <c r="AI9" s="946"/>
      <c r="AJ9" s="946"/>
      <c r="AK9" s="946"/>
      <c r="AL9" s="946"/>
      <c r="AM9" s="946"/>
      <c r="AN9" s="946"/>
      <c r="AO9" s="946"/>
      <c r="AP9" s="946"/>
      <c r="AQ9" s="946"/>
      <c r="AR9" s="946"/>
      <c r="AS9" s="946"/>
      <c r="AT9" s="946"/>
    </row>
    <row r="10" spans="1:46" s="120" customFormat="1" ht="18" customHeight="1">
      <c r="B10" s="946" t="s">
        <v>200</v>
      </c>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c r="AN10" s="946"/>
      <c r="AO10" s="946"/>
      <c r="AP10" s="946"/>
      <c r="AQ10" s="946"/>
      <c r="AR10" s="946"/>
      <c r="AS10" s="946"/>
      <c r="AT10" s="946"/>
    </row>
    <row r="11" spans="1:46" ht="13.5" customHeight="1">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row>
    <row r="12" spans="1:46">
      <c r="B12" s="139" t="s">
        <v>99</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row>
    <row r="13" spans="1:46" s="120" customFormat="1" ht="13.5" customHeight="1">
      <c r="B13" s="139" t="s">
        <v>17</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row>
    <row r="14" spans="1:46" s="120" customFormat="1" ht="13.5" customHeight="1">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row>
    <row r="15" spans="1:46" ht="13.5" customHeight="1">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row>
    <row r="16" spans="1:46" ht="13.5" customHeight="1">
      <c r="B16" s="956" t="s">
        <v>763</v>
      </c>
      <c r="C16" s="956"/>
      <c r="D16" s="956"/>
      <c r="E16" s="956"/>
      <c r="F16" s="956"/>
      <c r="G16" s="956"/>
      <c r="H16" s="956"/>
      <c r="I16" s="956"/>
      <c r="J16" s="956"/>
      <c r="K16" s="956"/>
      <c r="L16" s="956"/>
      <c r="M16" s="956"/>
      <c r="N16" s="956"/>
      <c r="O16" s="956"/>
      <c r="P16" s="956"/>
      <c r="Q16" s="956"/>
      <c r="R16" s="956"/>
      <c r="S16" s="956"/>
      <c r="T16" s="956"/>
      <c r="U16" s="956"/>
      <c r="V16" s="956"/>
      <c r="W16" s="956"/>
      <c r="X16" s="956"/>
      <c r="Y16" s="956"/>
      <c r="Z16" s="956"/>
      <c r="AA16" s="956"/>
      <c r="AB16" s="956"/>
      <c r="AC16" s="956"/>
      <c r="AD16" s="956"/>
      <c r="AE16" s="956"/>
      <c r="AF16" s="956"/>
      <c r="AG16" s="956"/>
      <c r="AH16" s="956"/>
      <c r="AI16" s="956"/>
      <c r="AJ16" s="956"/>
      <c r="AK16" s="956"/>
      <c r="AL16" s="956"/>
      <c r="AM16" s="956"/>
      <c r="AN16" s="956"/>
      <c r="AO16" s="956"/>
      <c r="AP16" s="956"/>
      <c r="AQ16" s="956"/>
      <c r="AR16" s="956"/>
      <c r="AS16" s="956"/>
      <c r="AT16" s="956"/>
    </row>
    <row r="17" spans="1:51" ht="13.5" customHeight="1">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row>
    <row r="18" spans="1:51">
      <c r="B18" s="947" t="s">
        <v>29</v>
      </c>
      <c r="C18" s="947"/>
      <c r="D18" s="947"/>
      <c r="E18" s="947"/>
      <c r="F18" s="947"/>
      <c r="G18" s="947"/>
      <c r="H18" s="947"/>
      <c r="I18" s="947"/>
      <c r="J18" s="947"/>
      <c r="K18" s="947"/>
      <c r="L18" s="947"/>
      <c r="M18" s="947"/>
      <c r="N18" s="947"/>
      <c r="O18" s="947"/>
      <c r="P18" s="947"/>
      <c r="Q18" s="947"/>
      <c r="R18" s="947"/>
      <c r="S18" s="947"/>
      <c r="T18" s="947"/>
      <c r="U18" s="947"/>
      <c r="V18" s="947"/>
      <c r="W18" s="947"/>
      <c r="X18" s="947"/>
      <c r="Y18" s="947"/>
      <c r="Z18" s="947"/>
      <c r="AA18" s="947"/>
      <c r="AB18" s="947"/>
      <c r="AC18" s="947"/>
      <c r="AD18" s="947"/>
      <c r="AE18" s="947"/>
      <c r="AF18" s="947"/>
      <c r="AG18" s="947"/>
      <c r="AH18" s="947"/>
      <c r="AI18" s="947"/>
      <c r="AJ18" s="947"/>
      <c r="AK18" s="947"/>
      <c r="AL18" s="947"/>
      <c r="AM18" s="947"/>
      <c r="AN18" s="947"/>
      <c r="AO18" s="947"/>
      <c r="AP18" s="947"/>
      <c r="AQ18" s="947"/>
      <c r="AR18" s="947"/>
      <c r="AS18" s="947"/>
      <c r="AT18" s="947"/>
    </row>
    <row r="20" spans="1:51">
      <c r="B20" s="110" t="s">
        <v>40</v>
      </c>
      <c r="C20" s="139"/>
      <c r="D20" s="139"/>
      <c r="E20" s="110"/>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row>
    <row r="21" spans="1:51" s="7" customFormat="1" ht="13.5" customHeight="1">
      <c r="B21" s="963" t="s">
        <v>287</v>
      </c>
      <c r="C21" s="963"/>
      <c r="D21" s="963"/>
      <c r="E21" s="963"/>
      <c r="F21" s="963"/>
      <c r="G21" s="944"/>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row>
    <row r="22" spans="1:51" s="7" customFormat="1" ht="13.5" customHeight="1">
      <c r="B22" s="963"/>
      <c r="C22" s="963"/>
      <c r="D22" s="963"/>
      <c r="E22" s="963"/>
      <c r="F22" s="963"/>
      <c r="G22" s="944"/>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row>
    <row r="23" spans="1:51" s="7" customFormat="1" ht="13.5" customHeight="1">
      <c r="B23" s="963" t="s">
        <v>31</v>
      </c>
      <c r="C23" s="963"/>
      <c r="D23" s="963"/>
      <c r="E23" s="963"/>
      <c r="F23" s="963"/>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712"/>
      <c r="AR23" s="712"/>
      <c r="AS23" s="712"/>
      <c r="AT23" s="712"/>
    </row>
    <row r="24" spans="1:51" s="7" customFormat="1" ht="13.5" customHeight="1">
      <c r="B24" s="963"/>
      <c r="C24" s="963"/>
      <c r="D24" s="963"/>
      <c r="E24" s="963"/>
      <c r="F24" s="963"/>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row>
    <row r="25" spans="1:51" s="7" customFormat="1" ht="13.5" customHeight="1">
      <c r="B25" s="963" t="s">
        <v>293</v>
      </c>
      <c r="C25" s="963"/>
      <c r="D25" s="963"/>
      <c r="E25" s="963"/>
      <c r="F25" s="963"/>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row>
    <row r="26" spans="1:51" s="7" customFormat="1" ht="13.5" customHeight="1">
      <c r="B26" s="963"/>
      <c r="C26" s="963"/>
      <c r="D26" s="963"/>
      <c r="E26" s="963"/>
      <c r="F26" s="963"/>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row>
    <row r="27" spans="1:51" s="7" customFormat="1" ht="13.5" customHeight="1">
      <c r="B27" s="964" t="s">
        <v>288</v>
      </c>
      <c r="C27" s="964"/>
      <c r="D27" s="964"/>
      <c r="E27" s="964"/>
      <c r="F27" s="964"/>
      <c r="G27" s="335" t="s">
        <v>484</v>
      </c>
      <c r="H27" s="969"/>
      <c r="I27" s="969"/>
      <c r="J27" s="969"/>
      <c r="K27" s="336" t="s">
        <v>486</v>
      </c>
      <c r="L27" s="969"/>
      <c r="M27" s="969"/>
      <c r="N27" s="969"/>
      <c r="O27" s="969"/>
      <c r="P27" s="336" t="s">
        <v>489</v>
      </c>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17"/>
      <c r="AY27" s="129"/>
    </row>
    <row r="28" spans="1:51" s="7" customFormat="1" ht="13.5" customHeight="1">
      <c r="B28" s="964"/>
      <c r="C28" s="964"/>
      <c r="D28" s="964"/>
      <c r="E28" s="964"/>
      <c r="F28" s="964"/>
      <c r="G28" s="717"/>
      <c r="H28" s="718"/>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18"/>
      <c r="AI28" s="718"/>
      <c r="AJ28" s="718"/>
      <c r="AK28" s="718"/>
      <c r="AL28" s="718"/>
      <c r="AM28" s="718"/>
      <c r="AN28" s="718"/>
      <c r="AO28" s="718"/>
      <c r="AP28" s="718"/>
      <c r="AQ28" s="718"/>
      <c r="AR28" s="718"/>
      <c r="AS28" s="718"/>
      <c r="AT28" s="719"/>
    </row>
    <row r="29" spans="1:51" s="7" customFormat="1" ht="13.5" customHeight="1">
      <c r="B29" s="964"/>
      <c r="C29" s="964"/>
      <c r="D29" s="964"/>
      <c r="E29" s="964"/>
      <c r="F29" s="964"/>
      <c r="G29" s="720"/>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2"/>
    </row>
    <row r="30" spans="1:51" s="130" customFormat="1">
      <c r="A30" s="292"/>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row>
    <row r="31" spans="1:51" s="130" customFormat="1">
      <c r="A31" s="292"/>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row>
    <row r="32" spans="1:51" s="130" customFormat="1">
      <c r="A32" s="292"/>
      <c r="B32" s="137" t="s">
        <v>493</v>
      </c>
      <c r="C32" s="137"/>
      <c r="D32" s="137"/>
      <c r="E32" s="137"/>
      <c r="F32" s="137"/>
      <c r="G32" s="137"/>
      <c r="H32" s="164" t="s">
        <v>407</v>
      </c>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row>
    <row r="33" spans="1:46" s="130" customFormat="1" ht="13.5" customHeight="1">
      <c r="A33" s="292"/>
      <c r="B33" s="957" t="s">
        <v>758</v>
      </c>
      <c r="C33" s="957"/>
      <c r="D33" s="957"/>
      <c r="E33" s="957"/>
      <c r="F33" s="957"/>
      <c r="G33" s="957"/>
      <c r="H33" s="957"/>
      <c r="I33" s="965"/>
      <c r="J33" s="965"/>
      <c r="K33" s="965"/>
      <c r="L33" s="965"/>
      <c r="M33" s="965"/>
      <c r="N33" s="965"/>
      <c r="O33" s="965"/>
      <c r="P33" s="965"/>
      <c r="Q33" s="965"/>
      <c r="R33" s="965"/>
      <c r="S33" s="965"/>
      <c r="T33" s="959" t="s">
        <v>759</v>
      </c>
      <c r="U33" s="959"/>
      <c r="V33" s="959"/>
      <c r="W33" s="960"/>
      <c r="X33" s="957" t="s">
        <v>762</v>
      </c>
      <c r="Y33" s="957"/>
      <c r="Z33" s="957"/>
      <c r="AA33" s="957"/>
      <c r="AB33" s="957"/>
      <c r="AC33" s="957"/>
      <c r="AD33" s="957"/>
      <c r="AE33" s="967"/>
      <c r="AF33" s="967"/>
      <c r="AG33" s="967"/>
      <c r="AH33" s="967"/>
      <c r="AI33" s="967"/>
      <c r="AJ33" s="967"/>
      <c r="AK33" s="967"/>
      <c r="AL33" s="967"/>
      <c r="AM33" s="967"/>
      <c r="AN33" s="967"/>
      <c r="AO33" s="967"/>
      <c r="AP33" s="957" t="s">
        <v>238</v>
      </c>
      <c r="AQ33" s="957"/>
      <c r="AR33" s="957"/>
      <c r="AS33" s="957"/>
      <c r="AT33" s="957"/>
    </row>
    <row r="34" spans="1:46" s="130" customFormat="1">
      <c r="A34" s="292"/>
      <c r="B34" s="958"/>
      <c r="C34" s="958"/>
      <c r="D34" s="958"/>
      <c r="E34" s="958"/>
      <c r="F34" s="958"/>
      <c r="G34" s="958"/>
      <c r="H34" s="958"/>
      <c r="I34" s="966"/>
      <c r="J34" s="966"/>
      <c r="K34" s="966"/>
      <c r="L34" s="966"/>
      <c r="M34" s="966"/>
      <c r="N34" s="966"/>
      <c r="O34" s="966"/>
      <c r="P34" s="966"/>
      <c r="Q34" s="966"/>
      <c r="R34" s="966"/>
      <c r="S34" s="966"/>
      <c r="T34" s="961"/>
      <c r="U34" s="961"/>
      <c r="V34" s="961"/>
      <c r="W34" s="962"/>
      <c r="X34" s="958"/>
      <c r="Y34" s="958"/>
      <c r="Z34" s="958"/>
      <c r="AA34" s="958"/>
      <c r="AB34" s="958"/>
      <c r="AC34" s="958"/>
      <c r="AD34" s="958"/>
      <c r="AE34" s="968"/>
      <c r="AF34" s="968"/>
      <c r="AG34" s="968"/>
      <c r="AH34" s="968"/>
      <c r="AI34" s="968"/>
      <c r="AJ34" s="968"/>
      <c r="AK34" s="968"/>
      <c r="AL34" s="968"/>
      <c r="AM34" s="968"/>
      <c r="AN34" s="968"/>
      <c r="AO34" s="968"/>
      <c r="AP34" s="958"/>
      <c r="AQ34" s="958"/>
      <c r="AR34" s="958"/>
      <c r="AS34" s="958"/>
      <c r="AT34" s="958"/>
    </row>
    <row r="35" spans="1:46" s="130" customFormat="1">
      <c r="A35" s="292"/>
      <c r="B35" s="112" t="s">
        <v>491</v>
      </c>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row>
    <row r="36" spans="1:46" ht="14.25" customHeight="1">
      <c r="B36" s="112"/>
    </row>
    <row r="37" spans="1:46" s="137" customFormat="1" ht="14.25" customHeight="1"/>
    <row r="38" spans="1:46">
      <c r="B38" s="137" t="s">
        <v>753</v>
      </c>
      <c r="J38" s="164" t="s">
        <v>407</v>
      </c>
    </row>
    <row r="39" spans="1:46" s="137" customFormat="1">
      <c r="B39" s="957" t="s">
        <v>758</v>
      </c>
      <c r="C39" s="957"/>
      <c r="D39" s="957"/>
      <c r="E39" s="957"/>
      <c r="F39" s="957"/>
      <c r="G39" s="957"/>
      <c r="H39" s="957"/>
      <c r="I39" s="965"/>
      <c r="J39" s="965"/>
      <c r="K39" s="965"/>
      <c r="L39" s="965"/>
      <c r="M39" s="965"/>
      <c r="N39" s="965"/>
      <c r="O39" s="965"/>
      <c r="P39" s="965"/>
      <c r="Q39" s="965"/>
      <c r="R39" s="965"/>
      <c r="S39" s="965"/>
      <c r="T39" s="959" t="s">
        <v>759</v>
      </c>
      <c r="U39" s="959"/>
      <c r="V39" s="959"/>
      <c r="W39" s="960"/>
      <c r="X39" s="957" t="s">
        <v>762</v>
      </c>
      <c r="Y39" s="957"/>
      <c r="Z39" s="957"/>
      <c r="AA39" s="957"/>
      <c r="AB39" s="957"/>
      <c r="AC39" s="957"/>
      <c r="AD39" s="957"/>
      <c r="AE39" s="967"/>
      <c r="AF39" s="967"/>
      <c r="AG39" s="967"/>
      <c r="AH39" s="967"/>
      <c r="AI39" s="967"/>
      <c r="AJ39" s="967"/>
      <c r="AK39" s="967"/>
      <c r="AL39" s="967"/>
      <c r="AM39" s="967"/>
      <c r="AN39" s="967"/>
      <c r="AO39" s="967"/>
      <c r="AP39" s="957" t="s">
        <v>238</v>
      </c>
      <c r="AQ39" s="957"/>
      <c r="AR39" s="957"/>
      <c r="AS39" s="957"/>
      <c r="AT39" s="957"/>
    </row>
    <row r="40" spans="1:46" s="137" customFormat="1">
      <c r="B40" s="958"/>
      <c r="C40" s="958"/>
      <c r="D40" s="958"/>
      <c r="E40" s="958"/>
      <c r="F40" s="958"/>
      <c r="G40" s="958"/>
      <c r="H40" s="958"/>
      <c r="I40" s="966"/>
      <c r="J40" s="966"/>
      <c r="K40" s="966"/>
      <c r="L40" s="966"/>
      <c r="M40" s="966"/>
      <c r="N40" s="966"/>
      <c r="O40" s="966"/>
      <c r="P40" s="966"/>
      <c r="Q40" s="966"/>
      <c r="R40" s="966"/>
      <c r="S40" s="966"/>
      <c r="T40" s="961"/>
      <c r="U40" s="961"/>
      <c r="V40" s="961"/>
      <c r="W40" s="962"/>
      <c r="X40" s="958"/>
      <c r="Y40" s="958"/>
      <c r="Z40" s="958"/>
      <c r="AA40" s="958"/>
      <c r="AB40" s="958"/>
      <c r="AC40" s="958"/>
      <c r="AD40" s="958"/>
      <c r="AE40" s="968"/>
      <c r="AF40" s="968"/>
      <c r="AG40" s="968"/>
      <c r="AH40" s="968"/>
      <c r="AI40" s="968"/>
      <c r="AJ40" s="968"/>
      <c r="AK40" s="968"/>
      <c r="AL40" s="968"/>
      <c r="AM40" s="968"/>
      <c r="AN40" s="968"/>
      <c r="AO40" s="968"/>
      <c r="AP40" s="958"/>
      <c r="AQ40" s="958"/>
      <c r="AR40" s="958"/>
      <c r="AS40" s="958"/>
      <c r="AT40" s="958"/>
    </row>
    <row r="41" spans="1:46" s="112" customFormat="1" ht="12">
      <c r="B41" s="112" t="s">
        <v>492</v>
      </c>
    </row>
    <row r="42" spans="1:46" s="112" customFormat="1" ht="12">
      <c r="B42" s="112" t="s">
        <v>757</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row>
    <row r="43" spans="1:46">
      <c r="B43" s="54"/>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row>
    <row r="44" spans="1:46">
      <c r="B44" s="112"/>
    </row>
    <row r="45" spans="1:46">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row>
  </sheetData>
  <mergeCells count="39">
    <mergeCell ref="B4:O4"/>
    <mergeCell ref="AE4:AT4"/>
    <mergeCell ref="B5:C6"/>
    <mergeCell ref="D5:E6"/>
    <mergeCell ref="F5:G6"/>
    <mergeCell ref="H5:I6"/>
    <mergeCell ref="J5:K6"/>
    <mergeCell ref="L5:M6"/>
    <mergeCell ref="N5:O6"/>
    <mergeCell ref="AE5:AH6"/>
    <mergeCell ref="AI5:AL6"/>
    <mergeCell ref="AM5:AP6"/>
    <mergeCell ref="AQ5:AT6"/>
    <mergeCell ref="G21:AT22"/>
    <mergeCell ref="G23:AT24"/>
    <mergeCell ref="G25:AT26"/>
    <mergeCell ref="B39:H40"/>
    <mergeCell ref="I39:S40"/>
    <mergeCell ref="T39:W40"/>
    <mergeCell ref="X39:AD40"/>
    <mergeCell ref="AE39:AO40"/>
    <mergeCell ref="AP39:AT40"/>
    <mergeCell ref="H27:J27"/>
    <mergeCell ref="B9:AT9"/>
    <mergeCell ref="B10:AT10"/>
    <mergeCell ref="B16:AT16"/>
    <mergeCell ref="AP33:AT34"/>
    <mergeCell ref="B33:H34"/>
    <mergeCell ref="X33:AD34"/>
    <mergeCell ref="T33:W34"/>
    <mergeCell ref="B18:AT18"/>
    <mergeCell ref="B23:F24"/>
    <mergeCell ref="B27:F29"/>
    <mergeCell ref="B25:F26"/>
    <mergeCell ref="I33:S34"/>
    <mergeCell ref="AE33:AO34"/>
    <mergeCell ref="B21:F22"/>
    <mergeCell ref="L27:O27"/>
    <mergeCell ref="G28:AT29"/>
  </mergeCells>
  <phoneticPr fontId="10"/>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31</vt:i4>
      </vt:variant>
    </vt:vector>
  </HeadingPairs>
  <TitlesOfParts>
    <vt:vector size="63" baseType="lpstr">
      <vt:lpstr>様式4　交付申請取下げ届出書</vt:lpstr>
      <vt:lpstr>様式7　遅延等報告書</vt:lpstr>
      <vt:lpstr>様式8　実施状況報告書</vt:lpstr>
      <vt:lpstr>様式9　承継承認申請書</vt:lpstr>
      <vt:lpstr>様式11　年度末実績報告書</vt:lpstr>
      <vt:lpstr>様式16　財産処分承認申請書</vt:lpstr>
      <vt:lpstr>別紙⑧ 発注先選定理由書</vt:lpstr>
      <vt:lpstr>別紙⑨　変更届出書</vt:lpstr>
      <vt:lpstr>別紙⑩-1 燃料使用量データ報告書</vt:lpstr>
      <vt:lpstr>別紙⑩-2 効果検証データシート(CGS用)</vt:lpstr>
      <vt:lpstr>別紙⑩-3 効果検証データシート(GHP用)</vt:lpstr>
      <vt:lpstr>別紙⑪ 実績報告書類 目次</vt:lpstr>
      <vt:lpstr>様式１０実績報告書(１社用)</vt:lpstr>
      <vt:lpstr>様式１０実績報告書(２社用) </vt:lpstr>
      <vt:lpstr>様式１０実績報告書(３社用)</vt:lpstr>
      <vt:lpstr>別紙① 実績金額整理表</vt:lpstr>
      <vt:lpstr>別紙② 補助事業者別内訳</vt:lpstr>
      <vt:lpstr>別紙③ 遂行経緯書</vt:lpstr>
      <vt:lpstr>別紙④ 仕様確認表</vt:lpstr>
      <vt:lpstr>別紙⑤ 見積額比較表</vt:lpstr>
      <vt:lpstr>様式１５ 取得財産管理台帳</vt:lpstr>
      <vt:lpstr>別紙⑥-1 見積依頼書</vt:lpstr>
      <vt:lpstr>別紙⑥-2 見積作成時の注意事項</vt:lpstr>
      <vt:lpstr>別紙⑥-3 見積書作成例</vt:lpstr>
      <vt:lpstr>別紙⑦ 実施体制表</vt:lpstr>
      <vt:lpstr>様式5　計画変更等承認申請書</vt:lpstr>
      <vt:lpstr>【参考資料２】リース料計算書</vt:lpstr>
      <vt:lpstr>【参考資料２】内訳書（補助金なし）</vt:lpstr>
      <vt:lpstr>【参考資料２】 内訳書（補助金あり)</vt:lpstr>
      <vt:lpstr>別紙⑪ 実績報告書チェックリスト</vt:lpstr>
      <vt:lpstr>様式13 精算払請求書</vt:lpstr>
      <vt:lpstr>【参考資料１】工事写真について</vt:lpstr>
      <vt:lpstr>【参考資料１】工事写真について!Print_Area</vt:lpstr>
      <vt:lpstr>'【参考資料２】 内訳書（補助金あり)'!Print_Area</vt:lpstr>
      <vt:lpstr>'【参考資料２】内訳書（補助金なし）'!Print_Area</vt:lpstr>
      <vt:lpstr>'別紙① 実績金額整理表'!Print_Area</vt:lpstr>
      <vt:lpstr>'別紙② 補助事業者別内訳'!Print_Area</vt:lpstr>
      <vt:lpstr>'別紙③ 遂行経緯書'!Print_Area</vt:lpstr>
      <vt:lpstr>'別紙④ 仕様確認表'!Print_Area</vt:lpstr>
      <vt:lpstr>'別紙⑤ 見積額比較表'!Print_Area</vt:lpstr>
      <vt:lpstr>'別紙⑥-1 見積依頼書'!Print_Area</vt:lpstr>
      <vt:lpstr>'別紙⑥-2 見積作成時の注意事項'!Print_Area</vt:lpstr>
      <vt:lpstr>'別紙⑥-3 見積書作成例'!Print_Area</vt:lpstr>
      <vt:lpstr>'別紙⑦ 実施体制表'!Print_Area</vt:lpstr>
      <vt:lpstr>'別紙⑧ 発注先選定理由書'!Print_Area</vt:lpstr>
      <vt:lpstr>'別紙⑨　変更届出書'!Print_Area</vt:lpstr>
      <vt:lpstr>'別紙⑩-1 燃料使用量データ報告書'!Print_Area</vt:lpstr>
      <vt:lpstr>'別紙⑩-2 効果検証データシート(CGS用)'!Print_Area</vt:lpstr>
      <vt:lpstr>'別紙⑩-3 効果検証データシート(GHP用)'!Print_Area</vt:lpstr>
      <vt:lpstr>'別紙⑪ 実績報告書チェックリスト'!Print_Area</vt:lpstr>
      <vt:lpstr>'別紙⑪ 実績報告書類 目次'!Print_Area</vt:lpstr>
      <vt:lpstr>'様式１０実績報告書(１社用)'!Print_Area</vt:lpstr>
      <vt:lpstr>'様式１０実績報告書(２社用) '!Print_Area</vt:lpstr>
      <vt:lpstr>'様式１０実績報告書(３社用)'!Print_Area</vt:lpstr>
      <vt:lpstr>'様式11　年度末実績報告書'!Print_Area</vt:lpstr>
      <vt:lpstr>'様式13 精算払請求書'!Print_Area</vt:lpstr>
      <vt:lpstr>'様式１５ 取得財産管理台帳'!Print_Area</vt:lpstr>
      <vt:lpstr>'様式16　財産処分承認申請書'!Print_Area</vt:lpstr>
      <vt:lpstr>'様式4　交付申請取下げ届出書'!Print_Area</vt:lpstr>
      <vt:lpstr>'様式5　計画変更等承認申請書'!Print_Area</vt:lpstr>
      <vt:lpstr>'様式7　遅延等報告書'!Print_Area</vt:lpstr>
      <vt:lpstr>'様式8　実施状況報告書'!Print_Area</vt:lpstr>
      <vt:lpstr>'様式9　承継承認申請書'!Print_Area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snakamura</cp:lastModifiedBy>
  <cp:lastPrinted>2021-06-28T05:58:20Z</cp:lastPrinted>
  <dcterms:created xsi:type="dcterms:W3CDTF">2002-02-13T10:06:05Z</dcterms:created>
  <dcterms:modified xsi:type="dcterms:W3CDTF">2021-07-08T08:19:39Z</dcterms:modified>
</cp:coreProperties>
</file>