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15" windowWidth="20490" windowHeight="7755" tabRatio="928" firstSheet="2" activeTab="19"/>
  </bookViews>
  <sheets>
    <sheet name="様式第１" sheetId="53" r:id="rId1"/>
    <sheet name="様式第２" sheetId="71" r:id="rId2"/>
    <sheet name="別紙①" sheetId="99" r:id="rId3"/>
    <sheet name="別紙②" sheetId="72" r:id="rId4"/>
    <sheet name="別紙⑤" sheetId="61" r:id="rId5"/>
    <sheet name="別紙⑥" sheetId="68" r:id="rId6"/>
    <sheet name="別紙⑦" sheetId="63" r:id="rId7"/>
    <sheet name="別紙⑧-1" sheetId="70" r:id="rId8"/>
    <sheet name="別紙⑧-2" sheetId="64" r:id="rId9"/>
    <sheet name="別紙⑨" sheetId="78" r:id="rId10"/>
    <sheet name="別紙⑩-1" sheetId="79" r:id="rId11"/>
    <sheet name="別紙⑩-2" sheetId="93" r:id="rId12"/>
    <sheet name="別紙⑩-3" sheetId="94" r:id="rId13"/>
    <sheet name="別紙⑩-4" sheetId="100" r:id="rId14"/>
    <sheet name="別紙⑪" sheetId="81" r:id="rId15"/>
    <sheet name="別紙⑫" sheetId="101" r:id="rId16"/>
    <sheet name="別紙⑬" sheetId="82" r:id="rId17"/>
    <sheet name="別紙⑭" sheetId="84" r:id="rId18"/>
    <sheet name="別紙⑮" sheetId="89" r:id="rId19"/>
    <sheet name="別紙⑯" sheetId="98" r:id="rId20"/>
    <sheet name="別紙⑰" sheetId="102" r:id="rId21"/>
    <sheet name="別紙⑱" sheetId="95" r:id="rId22"/>
    <sheet name="別紙⑲" sheetId="87" r:id="rId23"/>
    <sheet name="日本標準産業分類" sheetId="88" state="hidden" r:id="rId24"/>
    <sheet name="実施計画データ" sheetId="97" r:id="rId25"/>
  </sheets>
  <externalReferences>
    <externalReference r:id="rId26"/>
    <externalReference r:id="rId27"/>
    <externalReference r:id="rId28"/>
    <externalReference r:id="rId29"/>
    <externalReference r:id="rId30"/>
    <externalReference r:id="rId31"/>
    <externalReference r:id="rId32"/>
  </externalReferences>
  <definedNames>
    <definedName name="_xlnm._FilterDatabase" localSheetId="19" hidden="1">別紙⑯!#REF!</definedName>
    <definedName name="_xlnm._FilterDatabase" localSheetId="1" hidden="1">様式第２!#REF!</definedName>
    <definedName name="_xlnm.Print_Area" localSheetId="4">別紙⑤!$A$1:$M$41</definedName>
    <definedName name="_xlnm.Print_Area" localSheetId="8">'別紙⑧-2'!$A$1:$BL$43</definedName>
    <definedName name="_xlnm.Print_Area" localSheetId="9">別紙⑨!$A$1:$AR$51</definedName>
    <definedName name="_xlnm.Print_Area" localSheetId="13">'別紙⑩-4'!$A$1:$AS$60</definedName>
    <definedName name="_xlnm.Print_Area" localSheetId="14">別紙⑪!$A$1:$AS$53</definedName>
    <definedName name="_xlnm.Print_Area" localSheetId="16">別紙⑬!$A$1:$I$30</definedName>
    <definedName name="_xlnm.Print_Area" localSheetId="19">別紙⑯!$A$1:$F$47</definedName>
    <definedName name="_xlnm.Print_Area" localSheetId="20">別紙⑰!$A$1:$C$75</definedName>
    <definedName name="_xlnm.Print_Area" localSheetId="21">別紙⑱!$A$1:$O$44</definedName>
    <definedName name="_xlnm.Print_Area" localSheetId="22">別紙⑲!$A$1:$O$80</definedName>
    <definedName name="_xlnm.Print_Area" localSheetId="0">様式第１!$A$1:$AR$48</definedName>
    <definedName name="_xlnm.Print_Area" localSheetId="1">様式第２!$A$1:$AS$158</definedName>
    <definedName name="業種">'[1]業種 (2)'!$C$4:$C$119</definedName>
    <definedName name="産業分類" localSheetId="2">[2]産業分類!$C$4:$C$119</definedName>
    <definedName name="産業分類" localSheetId="13">[2]産業分類!$C$4:$C$119</definedName>
    <definedName name="産業分類" localSheetId="15">[2]産業分類!$C$4:$C$119</definedName>
    <definedName name="産業分類" localSheetId="19">[2]産業分類!$C$4:$C$119</definedName>
    <definedName name="産業分類" localSheetId="20">[2]産業分類!$C$4:$C$119</definedName>
    <definedName name="産業分類">[3]産業分類!$C$4:$C$119</definedName>
    <definedName name="施設要件">[4]Sheet1!$D$32:$I$32</definedName>
    <definedName name="日本標準産業分類">[5]産業分類!$C$4:$C$119</definedName>
    <definedName name="燃料種">[6]原単位シート!$B$4:$B$18</definedName>
    <definedName name="表題" localSheetId="11">[7]産業分類!#REF!</definedName>
    <definedName name="表題" localSheetId="12">[7]産業分類!#REF!</definedName>
    <definedName name="表題" localSheetId="13">[7]産業分類!#REF!</definedName>
    <definedName name="表題" localSheetId="21">[7]産業分類!#REF!</definedName>
    <definedName name="表題">[7]産業分類!#REF!</definedName>
    <definedName name="補助率1">[5]産業分類!$B$123:$B$125</definedName>
    <definedName name="有無" localSheetId="11">[7]産業分類!#REF!</definedName>
    <definedName name="有無" localSheetId="12">[7]産業分類!#REF!</definedName>
    <definedName name="有無" localSheetId="13">[7]産業分類!#REF!</definedName>
    <definedName name="有無" localSheetId="21">[7]産業分類!#REF!</definedName>
    <definedName name="有無">[7]産業分類!#REF!</definedName>
  </definedNames>
  <calcPr calcId="145621"/>
</workbook>
</file>

<file path=xl/calcChain.xml><?xml version="1.0" encoding="utf-8"?>
<calcChain xmlns="http://schemas.openxmlformats.org/spreadsheetml/2006/main">
  <c r="AC123" i="101" l="1"/>
  <c r="S123" i="101"/>
  <c r="P123" i="101"/>
  <c r="M123" i="101"/>
  <c r="AC122" i="101"/>
  <c r="S122" i="101"/>
  <c r="P122" i="101"/>
  <c r="M122" i="101"/>
  <c r="AC121" i="101"/>
  <c r="S121" i="101"/>
  <c r="P121" i="101"/>
  <c r="M121" i="101"/>
  <c r="M120" i="101"/>
  <c r="P120" i="101" s="1"/>
  <c r="S120" i="101" s="1"/>
  <c r="AC120" i="101" s="1"/>
  <c r="M119" i="101"/>
  <c r="Z118" i="101"/>
  <c r="M118" i="101"/>
  <c r="P118" i="101" s="1"/>
  <c r="S118" i="101" s="1"/>
  <c r="AC118" i="101" s="1"/>
  <c r="M117" i="101"/>
  <c r="P117" i="101" s="1"/>
  <c r="S117" i="101" s="1"/>
  <c r="AC117" i="101" s="1"/>
  <c r="M116" i="101"/>
  <c r="M124" i="101" s="1"/>
  <c r="P115" i="101" s="1"/>
  <c r="S115" i="101" s="1"/>
  <c r="AC115" i="101" s="1"/>
  <c r="Z115" i="101"/>
  <c r="M115" i="101"/>
  <c r="Z114" i="101"/>
  <c r="M114" i="101"/>
  <c r="P114" i="101" s="1"/>
  <c r="G72" i="101"/>
  <c r="P24" i="100"/>
  <c r="Z24" i="100"/>
  <c r="AJ24" i="100"/>
  <c r="P124" i="101" l="1"/>
  <c r="S114" i="101"/>
  <c r="P119" i="101"/>
  <c r="S119" i="101" s="1"/>
  <c r="AC119" i="101" s="1"/>
  <c r="P116" i="101"/>
  <c r="S116" i="101" s="1"/>
  <c r="AC116" i="101" s="1"/>
  <c r="S124" i="101" l="1"/>
  <c r="AC114" i="101"/>
  <c r="AC124" i="101" s="1"/>
  <c r="U139" i="101" s="1"/>
  <c r="I32" i="98" l="1"/>
  <c r="I31" i="98"/>
  <c r="I30" i="98"/>
  <c r="D15" i="98"/>
  <c r="I33" i="98" l="1"/>
  <c r="D40" i="98" s="1"/>
  <c r="H15" i="98"/>
  <c r="H17" i="98" s="1"/>
  <c r="D82" i="97"/>
  <c r="D81" i="97"/>
  <c r="D79" i="97"/>
  <c r="D76" i="97"/>
  <c r="D75" i="97"/>
  <c r="D74" i="97"/>
  <c r="D73" i="97"/>
  <c r="D71" i="97"/>
  <c r="D70" i="97"/>
  <c r="D69" i="97"/>
  <c r="D68" i="97"/>
  <c r="D67" i="97"/>
  <c r="D66" i="97"/>
  <c r="D65" i="97"/>
  <c r="D64" i="97"/>
  <c r="D63" i="97"/>
  <c r="D62" i="97"/>
  <c r="D61" i="97"/>
  <c r="D60" i="97"/>
  <c r="D59" i="97"/>
  <c r="D58" i="97"/>
  <c r="D57" i="97"/>
  <c r="D56" i="97"/>
  <c r="D55" i="97"/>
  <c r="D49" i="97"/>
  <c r="D48" i="97"/>
  <c r="D45" i="97"/>
  <c r="D44" i="97"/>
  <c r="D41" i="97"/>
  <c r="D40" i="97"/>
  <c r="D37" i="97"/>
  <c r="D36" i="97"/>
  <c r="D35" i="97"/>
  <c r="D34" i="97"/>
  <c r="D33" i="97"/>
  <c r="D32" i="97"/>
  <c r="D31" i="97"/>
  <c r="D30" i="97"/>
  <c r="D29" i="97"/>
  <c r="D28" i="97"/>
  <c r="D26" i="97"/>
  <c r="D25" i="97"/>
  <c r="D24" i="97"/>
  <c r="D23" i="97"/>
  <c r="D21" i="97"/>
  <c r="D20" i="97"/>
  <c r="D19" i="97"/>
  <c r="D18" i="97"/>
  <c r="D16" i="97"/>
  <c r="D15" i="97"/>
  <c r="D14" i="97"/>
  <c r="D13" i="97"/>
  <c r="D12" i="97"/>
  <c r="D11" i="97"/>
  <c r="D10" i="97"/>
  <c r="D8" i="97"/>
  <c r="D7" i="97"/>
  <c r="D6" i="97"/>
  <c r="D5" i="97"/>
  <c r="D4" i="97"/>
  <c r="D3" i="97"/>
  <c r="H16" i="98" l="1"/>
  <c r="I16" i="98" s="1"/>
  <c r="I17" i="98"/>
  <c r="F30" i="53"/>
  <c r="M28" i="53"/>
  <c r="I28" i="53"/>
  <c r="F26" i="53"/>
  <c r="F24" i="53"/>
  <c r="F22" i="53"/>
  <c r="I18" i="98" l="1"/>
  <c r="D28" i="98" s="1"/>
  <c r="E42" i="98" s="1"/>
  <c r="B37" i="61"/>
  <c r="B32" i="61"/>
  <c r="C37" i="61"/>
  <c r="C32" i="61"/>
  <c r="AC134" i="71" l="1"/>
  <c r="D72" i="97" s="1"/>
  <c r="E37" i="61" l="1"/>
  <c r="E41" i="61" s="1"/>
  <c r="J9" i="61" s="1"/>
  <c r="F37" i="61"/>
  <c r="F41" i="61" s="1"/>
  <c r="K9" i="61" s="1"/>
  <c r="G37" i="61"/>
  <c r="G41" i="61" s="1"/>
  <c r="L9" i="61" s="1"/>
  <c r="D37" i="61"/>
  <c r="D39" i="61" s="1"/>
  <c r="E32" i="61"/>
  <c r="E36" i="61" s="1"/>
  <c r="J8" i="61" s="1"/>
  <c r="F32" i="61"/>
  <c r="F36" i="61" s="1"/>
  <c r="K8" i="61" s="1"/>
  <c r="G32" i="61"/>
  <c r="G36" i="61" s="1"/>
  <c r="L8" i="61" s="1"/>
  <c r="D32" i="61"/>
  <c r="D36" i="61" s="1"/>
  <c r="I8" i="61" s="1"/>
  <c r="F39" i="61"/>
  <c r="H38" i="61"/>
  <c r="E34" i="61"/>
  <c r="D34" i="61"/>
  <c r="H33" i="61"/>
  <c r="G34" i="61" l="1"/>
  <c r="G39" i="61"/>
  <c r="F34" i="61"/>
  <c r="D41" i="61"/>
  <c r="I9" i="61" s="1"/>
  <c r="H37" i="61"/>
  <c r="H39" i="61" s="1"/>
  <c r="E39" i="61"/>
  <c r="H36" i="61"/>
  <c r="H41" i="61" l="1"/>
  <c r="H32" i="61" l="1"/>
  <c r="H34" i="61" s="1"/>
  <c r="L11" i="61" l="1"/>
  <c r="L12" i="61" s="1"/>
  <c r="K11" i="61"/>
  <c r="K12" i="61" s="1"/>
  <c r="V98" i="71"/>
  <c r="D53" i="97" s="1"/>
  <c r="N98" i="71"/>
  <c r="D52" i="97" s="1"/>
  <c r="AD96" i="71"/>
  <c r="D50" i="97" s="1"/>
  <c r="AD94" i="71"/>
  <c r="D46" i="97" s="1"/>
  <c r="AD92" i="71"/>
  <c r="D42" i="97" s="1"/>
  <c r="AD90" i="71"/>
  <c r="D38" i="97" s="1"/>
  <c r="AH70" i="71"/>
  <c r="D27" i="97" s="1"/>
  <c r="AH65" i="71"/>
  <c r="D22" i="97" s="1"/>
  <c r="AH144" i="71" l="1"/>
  <c r="D80" i="97" s="1"/>
  <c r="AG90" i="71"/>
  <c r="D39" i="97" s="1"/>
  <c r="AG94" i="71"/>
  <c r="D47" i="97" s="1"/>
  <c r="AG92" i="71"/>
  <c r="D43" i="97" s="1"/>
  <c r="AG96" i="71"/>
  <c r="D51" i="97" s="1"/>
  <c r="AG98" i="71"/>
  <c r="D54" i="97" s="1"/>
  <c r="F36" i="63"/>
  <c r="F35" i="63"/>
  <c r="F31" i="63"/>
  <c r="F34" i="63"/>
  <c r="F32" i="63"/>
  <c r="F33" i="63"/>
  <c r="F30" i="63"/>
  <c r="F29" i="63"/>
  <c r="H22" i="61"/>
  <c r="J11" i="61"/>
  <c r="J12" i="61" s="1"/>
  <c r="I11" i="61"/>
  <c r="I12" i="61" s="1"/>
  <c r="M12" i="61" s="1"/>
  <c r="G11" i="61"/>
  <c r="F11" i="61"/>
  <c r="E11" i="61"/>
  <c r="D11" i="61"/>
  <c r="M9" i="61"/>
  <c r="H9" i="61"/>
  <c r="M8" i="61"/>
  <c r="H8" i="61"/>
  <c r="J144" i="71" l="1"/>
  <c r="D77" i="97" s="1"/>
  <c r="H11" i="61"/>
  <c r="M11" i="61"/>
  <c r="F37" i="63"/>
  <c r="R144" i="71" l="1"/>
  <c r="D78" i="97" s="1"/>
</calcChain>
</file>

<file path=xl/comments1.xml><?xml version="1.0" encoding="utf-8"?>
<comments xmlns="http://schemas.openxmlformats.org/spreadsheetml/2006/main">
  <authors>
    <author>中村　毅</author>
  </authors>
  <commentList>
    <comment ref="AC5" authorId="0">
      <text>
        <r>
          <rPr>
            <sz val="11"/>
            <color indexed="10"/>
            <rFont val="ＭＳ Ｐゴシック"/>
            <family val="3"/>
            <charset val="128"/>
          </rPr>
          <t xml:space="preserve">
</t>
        </r>
        <r>
          <rPr>
            <b/>
            <sz val="11"/>
            <color indexed="10"/>
            <rFont val="ＭＳ Ｐゴシック"/>
            <family val="3"/>
            <charset val="128"/>
          </rPr>
          <t>申請者の社内上申番号を記入する（空欄可）。</t>
        </r>
      </text>
    </comment>
    <comment ref="AO8" authorId="0">
      <text>
        <r>
          <rPr>
            <b/>
            <sz val="10"/>
            <color indexed="10"/>
            <rFont val="ＭＳ Ｐゴシック"/>
            <family val="3"/>
            <charset val="128"/>
          </rPr>
          <t xml:space="preserve">
</t>
        </r>
        <r>
          <rPr>
            <b/>
            <sz val="11"/>
            <color indexed="10"/>
            <rFont val="ＭＳ Ｐゴシック"/>
            <family val="3"/>
            <charset val="128"/>
          </rPr>
          <t>募集期間内であることを確認。</t>
        </r>
        <r>
          <rPr>
            <b/>
            <sz val="10"/>
            <color indexed="10"/>
            <rFont val="ＭＳ Ｐゴシック"/>
            <family val="3"/>
            <charset val="128"/>
          </rPr>
          <t xml:space="preserve">
</t>
        </r>
      </text>
    </comment>
  </commentList>
</comments>
</file>

<file path=xl/sharedStrings.xml><?xml version="1.0" encoding="utf-8"?>
<sst xmlns="http://schemas.openxmlformats.org/spreadsheetml/2006/main" count="2119" uniqueCount="1195">
  <si>
    <t>印</t>
    <rPh sb="0" eb="1">
      <t>イン</t>
    </rPh>
    <phoneticPr fontId="3"/>
  </si>
  <si>
    <t>補助対象経費</t>
    <rPh sb="0" eb="2">
      <t>ホジョ</t>
    </rPh>
    <rPh sb="2" eb="4">
      <t>タイショウ</t>
    </rPh>
    <rPh sb="4" eb="6">
      <t>ケイヒ</t>
    </rPh>
    <phoneticPr fontId="3"/>
  </si>
  <si>
    <t>調達金額</t>
    <rPh sb="0" eb="2">
      <t>チョウタツ</t>
    </rPh>
    <rPh sb="2" eb="4">
      <t>キンガク</t>
    </rPh>
    <phoneticPr fontId="3"/>
  </si>
  <si>
    <t>調 達 先</t>
    <rPh sb="0" eb="1">
      <t>チョウ</t>
    </rPh>
    <rPh sb="2" eb="3">
      <t>タチ</t>
    </rPh>
    <rPh sb="4" eb="5">
      <t>サキ</t>
    </rPh>
    <phoneticPr fontId="3"/>
  </si>
  <si>
    <t>自己資金</t>
    <rPh sb="0" eb="2">
      <t>ジコ</t>
    </rPh>
    <rPh sb="2" eb="4">
      <t>シキン</t>
    </rPh>
    <phoneticPr fontId="3"/>
  </si>
  <si>
    <t>円</t>
    <rPh sb="0" eb="1">
      <t>エン</t>
    </rPh>
    <phoneticPr fontId="3"/>
  </si>
  <si>
    <t>完了予定日</t>
    <rPh sb="0" eb="2">
      <t>カンリョウ</t>
    </rPh>
    <rPh sb="2" eb="5">
      <t>ヨテイビ</t>
    </rPh>
    <phoneticPr fontId="3"/>
  </si>
  <si>
    <t>代表者名</t>
    <rPh sb="0" eb="3">
      <t>ダイヒョウシャ</t>
    </rPh>
    <rPh sb="3" eb="4">
      <t>メイ</t>
    </rPh>
    <phoneticPr fontId="3"/>
  </si>
  <si>
    <t>電話番号</t>
    <rPh sb="0" eb="2">
      <t>デンワ</t>
    </rPh>
    <rPh sb="2" eb="4">
      <t>バンゴウ</t>
    </rPh>
    <phoneticPr fontId="3"/>
  </si>
  <si>
    <t>法人名</t>
    <rPh sb="0" eb="2">
      <t>ホウジン</t>
    </rPh>
    <rPh sb="2" eb="3">
      <t>メイ</t>
    </rPh>
    <phoneticPr fontId="3"/>
  </si>
  <si>
    <t>平成</t>
    <rPh sb="0" eb="2">
      <t>ヘイセイ</t>
    </rPh>
    <phoneticPr fontId="3"/>
  </si>
  <si>
    <t>年</t>
    <rPh sb="0" eb="1">
      <t>ネン</t>
    </rPh>
    <phoneticPr fontId="3"/>
  </si>
  <si>
    <t>日</t>
    <rPh sb="0" eb="1">
      <t>ニチ</t>
    </rPh>
    <phoneticPr fontId="3"/>
  </si>
  <si>
    <t>開始予定日</t>
    <rPh sb="0" eb="2">
      <t>カイシ</t>
    </rPh>
    <rPh sb="2" eb="5">
      <t>ヨテイビ</t>
    </rPh>
    <phoneticPr fontId="3"/>
  </si>
  <si>
    <t>記</t>
    <rPh sb="0" eb="1">
      <t>キ</t>
    </rPh>
    <phoneticPr fontId="3"/>
  </si>
  <si>
    <t>実施計画書</t>
    <rPh sb="0" eb="2">
      <t>ジッシ</t>
    </rPh>
    <rPh sb="2" eb="5">
      <t>ケイカクショ</t>
    </rPh>
    <phoneticPr fontId="3"/>
  </si>
  <si>
    <t>住 所</t>
    <rPh sb="0" eb="1">
      <t>ジュウ</t>
    </rPh>
    <rPh sb="2" eb="3">
      <t>ショ</t>
    </rPh>
    <phoneticPr fontId="3"/>
  </si>
  <si>
    <t>最寄り駅</t>
    <rPh sb="0" eb="2">
      <t>モヨ</t>
    </rPh>
    <rPh sb="3" eb="4">
      <t>エキ</t>
    </rPh>
    <phoneticPr fontId="3"/>
  </si>
  <si>
    <t>施設の名称</t>
    <rPh sb="0" eb="2">
      <t>シセツ</t>
    </rPh>
    <rPh sb="3" eb="5">
      <t>メイショウ</t>
    </rPh>
    <phoneticPr fontId="3"/>
  </si>
  <si>
    <t>（２）補助事業の概要</t>
    <rPh sb="3" eb="5">
      <t>ホジョ</t>
    </rPh>
    <rPh sb="5" eb="7">
      <t>ジギョウ</t>
    </rPh>
    <rPh sb="8" eb="10">
      <t>ガイヨウ</t>
    </rPh>
    <phoneticPr fontId="3"/>
  </si>
  <si>
    <t>・別紙「発注計画書」の通り。</t>
    <rPh sb="1" eb="3">
      <t>ベッシ</t>
    </rPh>
    <rPh sb="4" eb="6">
      <t>ハッチュウ</t>
    </rPh>
    <rPh sb="6" eb="8">
      <t>ケイカク</t>
    </rPh>
    <rPh sb="8" eb="9">
      <t>ショ</t>
    </rPh>
    <rPh sb="11" eb="12">
      <t>トオ</t>
    </rPh>
    <phoneticPr fontId="3"/>
  </si>
  <si>
    <t>月</t>
    <rPh sb="0" eb="1">
      <t>ツキ</t>
    </rPh>
    <phoneticPr fontId="3"/>
  </si>
  <si>
    <t>部署名</t>
    <rPh sb="0" eb="3">
      <t>ブショメイ</t>
    </rPh>
    <phoneticPr fontId="3"/>
  </si>
  <si>
    <t>役 職</t>
    <rPh sb="0" eb="1">
      <t>エキ</t>
    </rPh>
    <rPh sb="2" eb="3">
      <t>ショク</t>
    </rPh>
    <phoneticPr fontId="3"/>
  </si>
  <si>
    <t>FAX番号</t>
    <rPh sb="3" eb="5">
      <t>バンゴウ</t>
    </rPh>
    <phoneticPr fontId="3"/>
  </si>
  <si>
    <t>区分</t>
    <rPh sb="0" eb="2">
      <t>クブン</t>
    </rPh>
    <phoneticPr fontId="3"/>
  </si>
  <si>
    <t>補助事業に
要する経費</t>
    <rPh sb="0" eb="2">
      <t>ホジョ</t>
    </rPh>
    <rPh sb="2" eb="4">
      <t>ジギョウ</t>
    </rPh>
    <rPh sb="6" eb="7">
      <t>ヨウ</t>
    </rPh>
    <rPh sb="9" eb="11">
      <t>ケイヒ</t>
    </rPh>
    <phoneticPr fontId="3"/>
  </si>
  <si>
    <t>補助率</t>
    <rPh sb="0" eb="2">
      <t>ホジョ</t>
    </rPh>
    <rPh sb="2" eb="3">
      <t>リツ</t>
    </rPh>
    <phoneticPr fontId="3"/>
  </si>
  <si>
    <t>人</t>
    <rPh sb="0" eb="1">
      <t>ヒト</t>
    </rPh>
    <phoneticPr fontId="3"/>
  </si>
  <si>
    <t>経常利益</t>
    <rPh sb="0" eb="2">
      <t>ケイジョウ</t>
    </rPh>
    <rPh sb="2" eb="4">
      <t>リエキ</t>
    </rPh>
    <phoneticPr fontId="3"/>
  </si>
  <si>
    <t>補 助 金</t>
    <rPh sb="0" eb="1">
      <t>タスク</t>
    </rPh>
    <rPh sb="2" eb="3">
      <t>スケ</t>
    </rPh>
    <rPh sb="4" eb="5">
      <t>カネ</t>
    </rPh>
    <phoneticPr fontId="3"/>
  </si>
  <si>
    <t>借 入 金</t>
    <rPh sb="0" eb="1">
      <t>シャク</t>
    </rPh>
    <rPh sb="2" eb="3">
      <t>イリ</t>
    </rPh>
    <rPh sb="4" eb="5">
      <t>キン</t>
    </rPh>
    <phoneticPr fontId="3"/>
  </si>
  <si>
    <t>合   計</t>
    <rPh sb="0" eb="1">
      <t>ゴウ</t>
    </rPh>
    <rPh sb="4" eb="5">
      <t>ケイ</t>
    </rPh>
    <phoneticPr fontId="3"/>
  </si>
  <si>
    <t>※金額に消費税等は含まないこと。</t>
    <rPh sb="1" eb="3">
      <t>キンガク</t>
    </rPh>
    <rPh sb="4" eb="7">
      <t>ショウヒゼイ</t>
    </rPh>
    <rPh sb="7" eb="8">
      <t>トウ</t>
    </rPh>
    <rPh sb="9" eb="10">
      <t>フク</t>
    </rPh>
    <phoneticPr fontId="3"/>
  </si>
  <si>
    <t>＊該当する項目にチェック（括弧に○を記入）すること。</t>
    <rPh sb="1" eb="3">
      <t>ガイトウ</t>
    </rPh>
    <rPh sb="5" eb="7">
      <t>コウモク</t>
    </rPh>
    <phoneticPr fontId="3"/>
  </si>
  <si>
    <t>該当する場合、補助金名称：</t>
    <rPh sb="0" eb="2">
      <t>ガイトウ</t>
    </rPh>
    <rPh sb="4" eb="6">
      <t>バアイ</t>
    </rPh>
    <rPh sb="7" eb="10">
      <t>ホジョキン</t>
    </rPh>
    <rPh sb="10" eb="12">
      <t>メイショウ</t>
    </rPh>
    <phoneticPr fontId="3"/>
  </si>
  <si>
    <t>合　計</t>
    <rPh sb="0" eb="1">
      <t>ア</t>
    </rPh>
    <rPh sb="2" eb="3">
      <t>ケイ</t>
    </rPh>
    <phoneticPr fontId="3"/>
  </si>
  <si>
    <t>補助金交付申請額</t>
    <rPh sb="0" eb="2">
      <t>ホジョ</t>
    </rPh>
    <rPh sb="2" eb="3">
      <t>キン</t>
    </rPh>
    <rPh sb="3" eb="5">
      <t>コウフ</t>
    </rPh>
    <rPh sb="5" eb="7">
      <t>シンセイ</t>
    </rPh>
    <rPh sb="7" eb="8">
      <t>ガク</t>
    </rPh>
    <phoneticPr fontId="3"/>
  </si>
  <si>
    <t>既存設備撤去費</t>
    <rPh sb="0" eb="2">
      <t>キゾン</t>
    </rPh>
    <rPh sb="2" eb="4">
      <t>セツビ</t>
    </rPh>
    <rPh sb="4" eb="7">
      <t>テッキョヒ</t>
    </rPh>
    <phoneticPr fontId="3"/>
  </si>
  <si>
    <t>（１）実施場所</t>
    <rPh sb="3" eb="5">
      <t>ジッシ</t>
    </rPh>
    <rPh sb="5" eb="7">
      <t>バショ</t>
    </rPh>
    <phoneticPr fontId="3"/>
  </si>
  <si>
    <t>設　計　費</t>
    <rPh sb="0" eb="1">
      <t>セツ</t>
    </rPh>
    <rPh sb="2" eb="3">
      <t>ケイ</t>
    </rPh>
    <rPh sb="4" eb="5">
      <t>ヒ</t>
    </rPh>
    <phoneticPr fontId="3"/>
  </si>
  <si>
    <t>他の補助金との重複（予定含む）</t>
    <rPh sb="0" eb="1">
      <t>タ</t>
    </rPh>
    <rPh sb="2" eb="5">
      <t>ホジョキン</t>
    </rPh>
    <rPh sb="7" eb="9">
      <t>チョウフク</t>
    </rPh>
    <rPh sb="10" eb="12">
      <t>ヨテイ</t>
    </rPh>
    <rPh sb="12" eb="13">
      <t>フク</t>
    </rPh>
    <phoneticPr fontId="3"/>
  </si>
  <si>
    <t>１．補助事業の実施計画</t>
    <rPh sb="2" eb="4">
      <t>ホジョ</t>
    </rPh>
    <rPh sb="4" eb="6">
      <t>ジギョウ</t>
    </rPh>
    <rPh sb="7" eb="9">
      <t>ジッシ</t>
    </rPh>
    <rPh sb="9" eb="11">
      <t>ケイカク</t>
    </rPh>
    <phoneticPr fontId="3"/>
  </si>
  <si>
    <t>６．資金調達計画（補助事業に要する経費）</t>
    <rPh sb="2" eb="4">
      <t>シキン</t>
    </rPh>
    <rPh sb="4" eb="6">
      <t>チョウタツ</t>
    </rPh>
    <rPh sb="6" eb="8">
      <t>ケイカク</t>
    </rPh>
    <rPh sb="9" eb="11">
      <t>ホジョ</t>
    </rPh>
    <rPh sb="11" eb="13">
      <t>ジギョウ</t>
    </rPh>
    <rPh sb="14" eb="15">
      <t>ヨウ</t>
    </rPh>
    <rPh sb="17" eb="19">
      <t>ケイヒ</t>
    </rPh>
    <phoneticPr fontId="3"/>
  </si>
  <si>
    <t>７．確認事項</t>
    <rPh sb="2" eb="4">
      <t>カクニン</t>
    </rPh>
    <rPh sb="4" eb="6">
      <t>ジコウ</t>
    </rPh>
    <phoneticPr fontId="3"/>
  </si>
  <si>
    <t>撤　去</t>
    <rPh sb="0" eb="1">
      <t>テツ</t>
    </rPh>
    <rPh sb="2" eb="3">
      <t>キョ</t>
    </rPh>
    <phoneticPr fontId="3"/>
  </si>
  <si>
    <t>更　新</t>
    <rPh sb="0" eb="1">
      <t>サラ</t>
    </rPh>
    <rPh sb="2" eb="3">
      <t>シン</t>
    </rPh>
    <phoneticPr fontId="3"/>
  </si>
  <si>
    <t>新　設</t>
    <rPh sb="0" eb="1">
      <t>シン</t>
    </rPh>
    <rPh sb="2" eb="3">
      <t>セツ</t>
    </rPh>
    <phoneticPr fontId="3"/>
  </si>
  <si>
    <t>実施責任者名</t>
    <rPh sb="0" eb="2">
      <t>ジッシ</t>
    </rPh>
    <rPh sb="2" eb="5">
      <t>セキニンシャ</t>
    </rPh>
    <rPh sb="5" eb="6">
      <t>メイ</t>
    </rPh>
    <phoneticPr fontId="3"/>
  </si>
  <si>
    <t>自社製品の調達等</t>
  </si>
  <si>
    <t>（１）申請者</t>
    <rPh sb="3" eb="6">
      <t>シンセイシャ</t>
    </rPh>
    <phoneticPr fontId="3"/>
  </si>
  <si>
    <t>新規設備設置工事費</t>
    <rPh sb="0" eb="2">
      <t>シンキ</t>
    </rPh>
    <rPh sb="2" eb="4">
      <t>セツビ</t>
    </rPh>
    <rPh sb="4" eb="6">
      <t>セッチ</t>
    </rPh>
    <rPh sb="6" eb="9">
      <t>コウジヒ</t>
    </rPh>
    <phoneticPr fontId="3"/>
  </si>
  <si>
    <t>新規設備機器費</t>
    <rPh sb="0" eb="2">
      <t>シンキ</t>
    </rPh>
    <rPh sb="2" eb="4">
      <t>セツビ</t>
    </rPh>
    <rPh sb="4" eb="6">
      <t>キキ</t>
    </rPh>
    <rPh sb="6" eb="7">
      <t>ヒ</t>
    </rPh>
    <phoneticPr fontId="3"/>
  </si>
  <si>
    <r>
      <rPr>
        <sz val="9"/>
        <rFont val="ＭＳ 明朝"/>
        <family val="1"/>
        <charset val="128"/>
      </rPr>
      <t>受</t>
    </r>
    <r>
      <rPr>
        <sz val="9"/>
        <rFont val="Century"/>
        <family val="1"/>
      </rPr>
      <t xml:space="preserve"> </t>
    </r>
    <r>
      <rPr>
        <sz val="9"/>
        <rFont val="ＭＳ 明朝"/>
        <family val="1"/>
        <charset val="128"/>
      </rPr>
      <t>理</t>
    </r>
    <r>
      <rPr>
        <sz val="9"/>
        <rFont val="Century"/>
        <family val="1"/>
      </rPr>
      <t xml:space="preserve"> </t>
    </r>
    <r>
      <rPr>
        <sz val="9"/>
        <rFont val="ＭＳ 明朝"/>
        <family val="1"/>
        <charset val="128"/>
      </rPr>
      <t>番</t>
    </r>
    <r>
      <rPr>
        <sz val="9"/>
        <rFont val="Century"/>
        <family val="1"/>
      </rPr>
      <t xml:space="preserve"> </t>
    </r>
    <r>
      <rPr>
        <sz val="9"/>
        <rFont val="ＭＳ 明朝"/>
        <family val="1"/>
        <charset val="128"/>
      </rPr>
      <t>号</t>
    </r>
    <r>
      <rPr>
        <sz val="9"/>
        <rFont val="Century"/>
        <family val="1"/>
      </rPr>
      <t xml:space="preserve"> </t>
    </r>
    <r>
      <rPr>
        <sz val="7"/>
        <rFont val="ＭＳ 明朝"/>
        <family val="1"/>
        <charset val="128"/>
      </rPr>
      <t>（センターで記入）</t>
    </r>
    <rPh sb="0" eb="1">
      <t>ウケ</t>
    </rPh>
    <rPh sb="2" eb="3">
      <t>リ</t>
    </rPh>
    <rPh sb="4" eb="5">
      <t>バン</t>
    </rPh>
    <rPh sb="6" eb="7">
      <t>ゴウ</t>
    </rPh>
    <rPh sb="14" eb="16">
      <t>キニュウ</t>
    </rPh>
    <phoneticPr fontId="3"/>
  </si>
  <si>
    <r>
      <rPr>
        <sz val="10"/>
        <rFont val="ＭＳ 明朝"/>
        <family val="1"/>
        <charset val="128"/>
      </rPr>
      <t>番　　号</t>
    </r>
    <rPh sb="0" eb="1">
      <t>バン</t>
    </rPh>
    <rPh sb="3" eb="4">
      <t>ゴウ</t>
    </rPh>
    <phoneticPr fontId="3"/>
  </si>
  <si>
    <r>
      <rPr>
        <sz val="9"/>
        <rFont val="ＭＳ 明朝"/>
        <family val="1"/>
        <charset val="128"/>
      </rPr>
      <t>申請日</t>
    </r>
    <r>
      <rPr>
        <sz val="9"/>
        <rFont val="Century"/>
        <family val="1"/>
      </rPr>
      <t>(</t>
    </r>
    <r>
      <rPr>
        <sz val="9"/>
        <rFont val="ＭＳ 明朝"/>
        <family val="1"/>
        <charset val="128"/>
      </rPr>
      <t>記入日</t>
    </r>
    <r>
      <rPr>
        <sz val="9"/>
        <rFont val="Century"/>
        <family val="1"/>
      </rPr>
      <t>)</t>
    </r>
  </si>
  <si>
    <r>
      <rPr>
        <sz val="12"/>
        <rFont val="ＭＳ 明朝"/>
        <family val="1"/>
        <charset val="128"/>
      </rPr>
      <t>平</t>
    </r>
    <r>
      <rPr>
        <sz val="12"/>
        <rFont val="Century"/>
        <family val="1"/>
      </rPr>
      <t xml:space="preserve"> </t>
    </r>
    <r>
      <rPr>
        <sz val="12"/>
        <rFont val="ＭＳ 明朝"/>
        <family val="1"/>
        <charset val="128"/>
      </rPr>
      <t>成</t>
    </r>
    <rPh sb="0" eb="1">
      <t>ヒラ</t>
    </rPh>
    <rPh sb="2" eb="3">
      <t>シゲル</t>
    </rPh>
    <phoneticPr fontId="3"/>
  </si>
  <si>
    <t>交付申請書</t>
  </si>
  <si>
    <r>
      <rPr>
        <sz val="11"/>
        <rFont val="ＭＳ 明朝"/>
        <family val="1"/>
        <charset val="128"/>
      </rPr>
      <t>一般社団法人</t>
    </r>
    <rPh sb="0" eb="2">
      <t>イッパン</t>
    </rPh>
    <rPh sb="2" eb="4">
      <t>シャダン</t>
    </rPh>
    <rPh sb="4" eb="6">
      <t>ホウジン</t>
    </rPh>
    <phoneticPr fontId="3"/>
  </si>
  <si>
    <r>
      <rPr>
        <sz val="11"/>
        <rFont val="ＭＳ 明朝"/>
        <family val="1"/>
        <charset val="128"/>
      </rPr>
      <t>都市ガス振興センター　　　御中</t>
    </r>
    <rPh sb="0" eb="2">
      <t>トシ</t>
    </rPh>
    <rPh sb="4" eb="6">
      <t>シンコウ</t>
    </rPh>
    <rPh sb="13" eb="15">
      <t>オンチュウ</t>
    </rPh>
    <phoneticPr fontId="3"/>
  </si>
  <si>
    <t>下記のとおり補助金の交付を申請します。</t>
    <rPh sb="0" eb="2">
      <t>カキ</t>
    </rPh>
    <rPh sb="6" eb="9">
      <t>ホジョキン</t>
    </rPh>
    <rPh sb="10" eb="12">
      <t>コウフ</t>
    </rPh>
    <rPh sb="13" eb="15">
      <t>シンセイ</t>
    </rPh>
    <phoneticPr fontId="3"/>
  </si>
  <si>
    <t>１．申請者</t>
    <rPh sb="2" eb="5">
      <t>シンセイシャ</t>
    </rPh>
    <phoneticPr fontId="3"/>
  </si>
  <si>
    <r>
      <rPr>
        <sz val="10"/>
        <rFont val="ＭＳ 明朝"/>
        <family val="1"/>
        <charset val="128"/>
      </rPr>
      <t>法人名</t>
    </r>
    <rPh sb="0" eb="2">
      <t>ホウジン</t>
    </rPh>
    <rPh sb="2" eb="3">
      <t>メイ</t>
    </rPh>
    <phoneticPr fontId="3"/>
  </si>
  <si>
    <r>
      <rPr>
        <sz val="11"/>
        <rFont val="ＭＳ 明朝"/>
        <family val="1"/>
        <charset val="128"/>
      </rPr>
      <t>印</t>
    </r>
    <rPh sb="0" eb="1">
      <t>シルシ</t>
    </rPh>
    <phoneticPr fontId="3"/>
  </si>
  <si>
    <r>
      <rPr>
        <sz val="10"/>
        <rFont val="ＭＳ 明朝"/>
        <family val="1"/>
        <charset val="128"/>
      </rPr>
      <t>代表者名</t>
    </r>
    <rPh sb="0" eb="3">
      <t>ダイヒョウシャ</t>
    </rPh>
    <rPh sb="3" eb="4">
      <t>メイ</t>
    </rPh>
    <phoneticPr fontId="3"/>
  </si>
  <si>
    <t>-</t>
    <phoneticPr fontId="3"/>
  </si>
  <si>
    <r>
      <rPr>
        <sz val="10"/>
        <rFont val="ＭＳ 明朝"/>
        <family val="1"/>
        <charset val="128"/>
      </rPr>
      <t>番号</t>
    </r>
  </si>
  <si>
    <t>①</t>
    <phoneticPr fontId="3"/>
  </si>
  <si>
    <t>役　　　職</t>
    <rPh sb="0" eb="1">
      <t>ヤク</t>
    </rPh>
    <rPh sb="4" eb="5">
      <t>ショク</t>
    </rPh>
    <phoneticPr fontId="3"/>
  </si>
  <si>
    <t>（様式第２）</t>
    <rPh sb="1" eb="3">
      <t>ヨウシキ</t>
    </rPh>
    <rPh sb="3" eb="4">
      <t>ダイ</t>
    </rPh>
    <phoneticPr fontId="3"/>
  </si>
  <si>
    <t>（様式第１)</t>
    <rPh sb="1" eb="3">
      <t>ヨウシキ</t>
    </rPh>
    <rPh sb="3" eb="4">
      <t>ダイ</t>
    </rPh>
    <phoneticPr fontId="3"/>
  </si>
  <si>
    <t>施設の区分</t>
    <rPh sb="0" eb="2">
      <t>シセツ</t>
    </rPh>
    <rPh sb="3" eb="5">
      <t>クブン</t>
    </rPh>
    <phoneticPr fontId="3"/>
  </si>
  <si>
    <t>増　設</t>
    <rPh sb="0" eb="1">
      <t>ゾウ</t>
    </rPh>
    <rPh sb="2" eb="3">
      <t>セツ</t>
    </rPh>
    <phoneticPr fontId="3"/>
  </si>
  <si>
    <t>改　造</t>
    <rPh sb="0" eb="1">
      <t>カイ</t>
    </rPh>
    <rPh sb="2" eb="3">
      <t>ヅクリ</t>
    </rPh>
    <phoneticPr fontId="3"/>
  </si>
  <si>
    <t>④その他特記事項</t>
    <rPh sb="3" eb="4">
      <t>タ</t>
    </rPh>
    <rPh sb="4" eb="6">
      <t>トッキ</t>
    </rPh>
    <rPh sb="6" eb="8">
      <t>ジコウ</t>
    </rPh>
    <phoneticPr fontId="3"/>
  </si>
  <si>
    <t>該当しない</t>
  </si>
  <si>
    <t>項目</t>
    <rPh sb="0" eb="2">
      <t>コウモク</t>
    </rPh>
    <phoneticPr fontId="3"/>
  </si>
  <si>
    <t>（１）現状の都市ガス製造・供給所の状況</t>
    <rPh sb="3" eb="5">
      <t>ゲンジョウ</t>
    </rPh>
    <rPh sb="6" eb="8">
      <t>トシ</t>
    </rPh>
    <rPh sb="10" eb="12">
      <t>セイゾウ</t>
    </rPh>
    <rPh sb="13" eb="15">
      <t>キョウキュウ</t>
    </rPh>
    <rPh sb="15" eb="16">
      <t>ショ</t>
    </rPh>
    <rPh sb="17" eb="19">
      <t>ジョウキョウ</t>
    </rPh>
    <phoneticPr fontId="3"/>
  </si>
  <si>
    <t>単位</t>
    <rPh sb="0" eb="2">
      <t>タンイ</t>
    </rPh>
    <phoneticPr fontId="3"/>
  </si>
  <si>
    <t>数量</t>
    <rPh sb="0" eb="2">
      <t>スウリョウ</t>
    </rPh>
    <phoneticPr fontId="3"/>
  </si>
  <si>
    <t>上記①の１/３量（自動計算）</t>
    <rPh sb="0" eb="2">
      <t>ジョウキ</t>
    </rPh>
    <rPh sb="7" eb="8">
      <t>リョウ</t>
    </rPh>
    <rPh sb="9" eb="11">
      <t>ジドウ</t>
    </rPh>
    <rPh sb="11" eb="13">
      <t>ケイサン</t>
    </rPh>
    <phoneticPr fontId="3"/>
  </si>
  <si>
    <t>３．補助対象経費の算出根拠</t>
    <rPh sb="2" eb="4">
      <t>ホジョ</t>
    </rPh>
    <rPh sb="4" eb="6">
      <t>タイショウ</t>
    </rPh>
    <rPh sb="6" eb="8">
      <t>ケイヒ</t>
    </rPh>
    <rPh sb="9" eb="11">
      <t>サンシュツ</t>
    </rPh>
    <rPh sb="11" eb="13">
      <t>コンキョ</t>
    </rPh>
    <phoneticPr fontId="3"/>
  </si>
  <si>
    <t>４．補助事業担当窓口</t>
    <rPh sb="2" eb="4">
      <t>ホジョ</t>
    </rPh>
    <rPh sb="4" eb="6">
      <t>ジギョウ</t>
    </rPh>
    <rPh sb="6" eb="8">
      <t>タントウ</t>
    </rPh>
    <rPh sb="8" eb="10">
      <t>マドグチ</t>
    </rPh>
    <phoneticPr fontId="3"/>
  </si>
  <si>
    <t>設備の所有者</t>
    <rPh sb="0" eb="2">
      <t>セツビ</t>
    </rPh>
    <rPh sb="3" eb="5">
      <t>ショユウ</t>
    </rPh>
    <rPh sb="5" eb="6">
      <t>シャ</t>
    </rPh>
    <phoneticPr fontId="3"/>
  </si>
  <si>
    <t>Nm3/日</t>
    <rPh sb="4" eb="5">
      <t>ヒ</t>
    </rPh>
    <phoneticPr fontId="3"/>
  </si>
  <si>
    <t>（３）事業実施工程表</t>
    <rPh sb="3" eb="5">
      <t>ジギョウ</t>
    </rPh>
    <rPh sb="5" eb="7">
      <t>ジッシ</t>
    </rPh>
    <rPh sb="7" eb="10">
      <t>コウテイヒョウ</t>
    </rPh>
    <phoneticPr fontId="3"/>
  </si>
  <si>
    <t>申請者の区分※</t>
    <rPh sb="0" eb="3">
      <t>シンセイシャ</t>
    </rPh>
    <rPh sb="4" eb="6">
      <t>クブン</t>
    </rPh>
    <phoneticPr fontId="3"/>
  </si>
  <si>
    <t>非常用自家発電設備がブラックアウト対応仕様か</t>
    <rPh sb="0" eb="3">
      <t>ヒジョウヨウ</t>
    </rPh>
    <rPh sb="3" eb="5">
      <t>ジカ</t>
    </rPh>
    <rPh sb="5" eb="7">
      <t>ハツデン</t>
    </rPh>
    <rPh sb="7" eb="9">
      <t>セツビ</t>
    </rPh>
    <rPh sb="17" eb="19">
      <t>タイオウ</t>
    </rPh>
    <rPh sb="19" eb="21">
      <t>シヨウ</t>
    </rPh>
    <phoneticPr fontId="3"/>
  </si>
  <si>
    <t>補助事業後</t>
    <rPh sb="0" eb="2">
      <t>ホジョ</t>
    </rPh>
    <rPh sb="2" eb="4">
      <t>ジギョウ</t>
    </rPh>
    <rPh sb="4" eb="5">
      <t>ゴ</t>
    </rPh>
    <phoneticPr fontId="3"/>
  </si>
  <si>
    <t>現状</t>
    <rPh sb="0" eb="2">
      <t>ゲンジョウ</t>
    </rPh>
    <phoneticPr fontId="3"/>
  </si>
  <si>
    <t>上記⑥の１/３量（自動計算）</t>
    <rPh sb="0" eb="2">
      <t>ジョウキ</t>
    </rPh>
    <rPh sb="7" eb="8">
      <t>リョウ</t>
    </rPh>
    <rPh sb="9" eb="11">
      <t>ジドウ</t>
    </rPh>
    <rPh sb="11" eb="13">
      <t>ケイサン</t>
    </rPh>
    <phoneticPr fontId="3"/>
  </si>
  <si>
    <t>上記①時に必要な１時間当たりの使用電力量</t>
    <rPh sb="0" eb="2">
      <t>ジョウキ</t>
    </rPh>
    <rPh sb="3" eb="4">
      <t>ジ</t>
    </rPh>
    <phoneticPr fontId="3"/>
  </si>
  <si>
    <t>業 種※1</t>
    <rPh sb="0" eb="1">
      <t>ギョウ</t>
    </rPh>
    <rPh sb="2" eb="3">
      <t>タネ</t>
    </rPh>
    <phoneticPr fontId="3"/>
  </si>
  <si>
    <t>資本金※2</t>
    <rPh sb="0" eb="3">
      <t>シホンキン</t>
    </rPh>
    <phoneticPr fontId="3"/>
  </si>
  <si>
    <t>決算情報2※</t>
    <rPh sb="0" eb="2">
      <t>ケッサン</t>
    </rPh>
    <rPh sb="2" eb="4">
      <t>ジョウホウ</t>
    </rPh>
    <phoneticPr fontId="3"/>
  </si>
  <si>
    <t>日本標準産業分類（平成25年１0月改定）</t>
    <rPh sb="0" eb="2">
      <t>ニホン</t>
    </rPh>
    <rPh sb="2" eb="4">
      <t>ヒョウジュン</t>
    </rPh>
    <rPh sb="4" eb="6">
      <t>サンギョウ</t>
    </rPh>
    <rPh sb="6" eb="8">
      <t>ブンルイ</t>
    </rPh>
    <rPh sb="9" eb="11">
      <t>ヘイセイ</t>
    </rPh>
    <rPh sb="13" eb="14">
      <t>ネン</t>
    </rPh>
    <rPh sb="16" eb="17">
      <t>ガツ</t>
    </rPh>
    <rPh sb="17" eb="19">
      <t>カイテイ</t>
    </rPh>
    <phoneticPr fontId="3"/>
  </si>
  <si>
    <t>分類</t>
    <rPh sb="0" eb="2">
      <t>ブンルイ</t>
    </rPh>
    <phoneticPr fontId="3"/>
  </si>
  <si>
    <t>業種</t>
    <rPh sb="0" eb="2">
      <t>ギョウシュ</t>
    </rPh>
    <phoneticPr fontId="3"/>
  </si>
  <si>
    <t>業種分類</t>
    <rPh sb="0" eb="2">
      <t>ギョウシュ</t>
    </rPh>
    <rPh sb="2" eb="4">
      <t>ブンルイ</t>
    </rPh>
    <phoneticPr fontId="3"/>
  </si>
  <si>
    <t>Ａ０１</t>
    <phoneticPr fontId="3"/>
  </si>
  <si>
    <t>農業</t>
    <rPh sb="0" eb="2">
      <t>ノウギョウ</t>
    </rPh>
    <phoneticPr fontId="3"/>
  </si>
  <si>
    <t>製造業その他</t>
    <rPh sb="0" eb="3">
      <t>セイゾウギョウ</t>
    </rPh>
    <rPh sb="5" eb="6">
      <t>タ</t>
    </rPh>
    <phoneticPr fontId="3"/>
  </si>
  <si>
    <t>Ａ０２</t>
  </si>
  <si>
    <t>林業</t>
    <rPh sb="0" eb="2">
      <t>リンギョウ</t>
    </rPh>
    <phoneticPr fontId="3"/>
  </si>
  <si>
    <t>Ｂ０３</t>
    <phoneticPr fontId="3"/>
  </si>
  <si>
    <t>漁業（水産養殖業を除く）</t>
    <rPh sb="0" eb="2">
      <t>ギョギョウ</t>
    </rPh>
    <rPh sb="3" eb="5">
      <t>スイサン</t>
    </rPh>
    <rPh sb="5" eb="8">
      <t>ヨウショクギョウ</t>
    </rPh>
    <rPh sb="9" eb="10">
      <t>ノゾ</t>
    </rPh>
    <phoneticPr fontId="3"/>
  </si>
  <si>
    <t>Ｂ０４</t>
  </si>
  <si>
    <t>水産養殖業</t>
    <rPh sb="0" eb="2">
      <t>スイサン</t>
    </rPh>
    <rPh sb="2" eb="5">
      <t>ヨウショクギョウ</t>
    </rPh>
    <phoneticPr fontId="3"/>
  </si>
  <si>
    <t>Ｃ０５</t>
    <phoneticPr fontId="3"/>
  </si>
  <si>
    <t>鉱業、採石業、砂利採取業</t>
    <rPh sb="0" eb="2">
      <t>コウギョウ</t>
    </rPh>
    <rPh sb="3" eb="5">
      <t>サイセキ</t>
    </rPh>
    <rPh sb="5" eb="6">
      <t>ギョウ</t>
    </rPh>
    <rPh sb="7" eb="9">
      <t>ジャリ</t>
    </rPh>
    <rPh sb="9" eb="11">
      <t>サイシュ</t>
    </rPh>
    <rPh sb="11" eb="12">
      <t>ギョウ</t>
    </rPh>
    <phoneticPr fontId="3"/>
  </si>
  <si>
    <t>Ｄ０６</t>
    <phoneticPr fontId="3"/>
  </si>
  <si>
    <t>総合工事業</t>
    <rPh sb="0" eb="2">
      <t>ソウゴウ</t>
    </rPh>
    <rPh sb="2" eb="3">
      <t>コウ</t>
    </rPh>
    <rPh sb="3" eb="5">
      <t>ジギョウ</t>
    </rPh>
    <phoneticPr fontId="3"/>
  </si>
  <si>
    <t>Ｄ０７</t>
  </si>
  <si>
    <t>職別工事業（設備工事業を除く）</t>
    <rPh sb="0" eb="1">
      <t>ショク</t>
    </rPh>
    <rPh sb="1" eb="2">
      <t>ベツ</t>
    </rPh>
    <rPh sb="2" eb="3">
      <t>コウ</t>
    </rPh>
    <rPh sb="3" eb="5">
      <t>ジギョウ</t>
    </rPh>
    <rPh sb="6" eb="8">
      <t>セツビ</t>
    </rPh>
    <rPh sb="8" eb="9">
      <t>コウ</t>
    </rPh>
    <rPh sb="9" eb="11">
      <t>ジギョウ</t>
    </rPh>
    <rPh sb="12" eb="13">
      <t>ノゾ</t>
    </rPh>
    <phoneticPr fontId="3"/>
  </si>
  <si>
    <t>Ｄ０８</t>
  </si>
  <si>
    <t>設備工事業</t>
    <rPh sb="0" eb="2">
      <t>セツビ</t>
    </rPh>
    <rPh sb="2" eb="3">
      <t>コウ</t>
    </rPh>
    <rPh sb="3" eb="5">
      <t>ジギョウ</t>
    </rPh>
    <phoneticPr fontId="3"/>
  </si>
  <si>
    <t>Ｅ０９</t>
    <phoneticPr fontId="3"/>
  </si>
  <si>
    <t>食料品製造業</t>
    <rPh sb="0" eb="3">
      <t>ショクリョウヒン</t>
    </rPh>
    <rPh sb="3" eb="6">
      <t>セイゾウギョウ</t>
    </rPh>
    <phoneticPr fontId="3"/>
  </si>
  <si>
    <t>Ｅ１０</t>
  </si>
  <si>
    <t>飲料・たばこ・飼料製造業</t>
    <rPh sb="0" eb="2">
      <t>インリョウ</t>
    </rPh>
    <rPh sb="7" eb="9">
      <t>シリョウ</t>
    </rPh>
    <rPh sb="9" eb="12">
      <t>セイゾウギョウ</t>
    </rPh>
    <phoneticPr fontId="3"/>
  </si>
  <si>
    <t>Ｅ１１</t>
  </si>
  <si>
    <t>繊維工業</t>
    <rPh sb="0" eb="2">
      <t>センイ</t>
    </rPh>
    <rPh sb="2" eb="4">
      <t>コウギョウ</t>
    </rPh>
    <phoneticPr fontId="3"/>
  </si>
  <si>
    <t>Ｅ１２</t>
  </si>
  <si>
    <t>木材・木製品製造業（家具を除く）</t>
    <rPh sb="0" eb="2">
      <t>モクザイ</t>
    </rPh>
    <rPh sb="3" eb="4">
      <t>キ</t>
    </rPh>
    <rPh sb="4" eb="6">
      <t>セイヒン</t>
    </rPh>
    <rPh sb="6" eb="9">
      <t>セイゾウギョウ</t>
    </rPh>
    <rPh sb="10" eb="12">
      <t>カグ</t>
    </rPh>
    <rPh sb="13" eb="14">
      <t>ノゾ</t>
    </rPh>
    <phoneticPr fontId="3"/>
  </si>
  <si>
    <t>Ｅ１３</t>
  </si>
  <si>
    <t>家具・装備品製造業</t>
    <rPh sb="0" eb="2">
      <t>カグ</t>
    </rPh>
    <rPh sb="3" eb="6">
      <t>ソウビヒン</t>
    </rPh>
    <rPh sb="6" eb="9">
      <t>セイゾウギョウ</t>
    </rPh>
    <phoneticPr fontId="3"/>
  </si>
  <si>
    <t>Ｅ１４</t>
  </si>
  <si>
    <t>パルプ・紙・紙加工品製造業</t>
    <rPh sb="4" eb="5">
      <t>カミ</t>
    </rPh>
    <rPh sb="6" eb="7">
      <t>カミ</t>
    </rPh>
    <rPh sb="7" eb="10">
      <t>カコウヒン</t>
    </rPh>
    <rPh sb="10" eb="13">
      <t>セイゾウギョウ</t>
    </rPh>
    <phoneticPr fontId="3"/>
  </si>
  <si>
    <t>Ｅ１５</t>
  </si>
  <si>
    <t>印刷・同関連業</t>
    <rPh sb="0" eb="2">
      <t>インサツ</t>
    </rPh>
    <rPh sb="3" eb="4">
      <t>ドウ</t>
    </rPh>
    <rPh sb="4" eb="6">
      <t>カンレン</t>
    </rPh>
    <rPh sb="6" eb="7">
      <t>ギョウ</t>
    </rPh>
    <phoneticPr fontId="3"/>
  </si>
  <si>
    <t>Ｅ１６</t>
  </si>
  <si>
    <t>化学工業</t>
    <rPh sb="0" eb="2">
      <t>カガク</t>
    </rPh>
    <rPh sb="2" eb="4">
      <t>コウギョウ</t>
    </rPh>
    <phoneticPr fontId="3"/>
  </si>
  <si>
    <t>Ｅ１７</t>
  </si>
  <si>
    <t>石油製品・石炭製品製造業</t>
    <rPh sb="0" eb="2">
      <t>セキユ</t>
    </rPh>
    <rPh sb="2" eb="4">
      <t>セイヒン</t>
    </rPh>
    <rPh sb="5" eb="7">
      <t>セキタン</t>
    </rPh>
    <rPh sb="7" eb="9">
      <t>セイヒン</t>
    </rPh>
    <rPh sb="9" eb="12">
      <t>セイゾウギョウ</t>
    </rPh>
    <phoneticPr fontId="3"/>
  </si>
  <si>
    <t>Ｅ１８</t>
  </si>
  <si>
    <t>プラスチック製品製造業</t>
    <rPh sb="6" eb="8">
      <t>セイヒン</t>
    </rPh>
    <rPh sb="8" eb="11">
      <t>セイゾウギョウ</t>
    </rPh>
    <phoneticPr fontId="3"/>
  </si>
  <si>
    <t>Ｅ１９</t>
  </si>
  <si>
    <t>ゴム製品製造業</t>
    <rPh sb="2" eb="4">
      <t>セイヒン</t>
    </rPh>
    <rPh sb="4" eb="7">
      <t>セイゾウギョウ</t>
    </rPh>
    <phoneticPr fontId="3"/>
  </si>
  <si>
    <t>Ｅ２０</t>
  </si>
  <si>
    <t>なめし革・同製品・毛皮製造業</t>
    <rPh sb="3" eb="4">
      <t>カワ</t>
    </rPh>
    <rPh sb="5" eb="6">
      <t>ドウ</t>
    </rPh>
    <rPh sb="6" eb="8">
      <t>セイヒン</t>
    </rPh>
    <rPh sb="9" eb="11">
      <t>ケガワ</t>
    </rPh>
    <rPh sb="11" eb="14">
      <t>セイゾウギョウ</t>
    </rPh>
    <phoneticPr fontId="3"/>
  </si>
  <si>
    <t>Ｅ２１</t>
  </si>
  <si>
    <t>窯業・土石製品製造業</t>
    <rPh sb="0" eb="2">
      <t>ヨウギョウ</t>
    </rPh>
    <rPh sb="3" eb="5">
      <t>ドセキ</t>
    </rPh>
    <rPh sb="5" eb="7">
      <t>セイヒン</t>
    </rPh>
    <rPh sb="7" eb="10">
      <t>セイゾウギョウ</t>
    </rPh>
    <phoneticPr fontId="3"/>
  </si>
  <si>
    <t>Ｅ２２</t>
  </si>
  <si>
    <t>鉄鋼業</t>
    <rPh sb="0" eb="3">
      <t>テッコウギョウ</t>
    </rPh>
    <phoneticPr fontId="3"/>
  </si>
  <si>
    <t>Ｅ２３</t>
  </si>
  <si>
    <t>非鉄金属製造業</t>
    <rPh sb="0" eb="2">
      <t>ヒテツ</t>
    </rPh>
    <rPh sb="2" eb="4">
      <t>キンゾク</t>
    </rPh>
    <rPh sb="4" eb="7">
      <t>セイゾウギョウ</t>
    </rPh>
    <phoneticPr fontId="3"/>
  </si>
  <si>
    <t>Ｅ２４</t>
  </si>
  <si>
    <t>金属製品製造業</t>
    <rPh sb="0" eb="2">
      <t>キンゾク</t>
    </rPh>
    <rPh sb="2" eb="4">
      <t>セイヒン</t>
    </rPh>
    <rPh sb="4" eb="7">
      <t>セイゾウギョウ</t>
    </rPh>
    <phoneticPr fontId="3"/>
  </si>
  <si>
    <t>Ｅ２５</t>
  </si>
  <si>
    <t>はん用機械器具製造業</t>
    <rPh sb="2" eb="3">
      <t>ヨウ</t>
    </rPh>
    <rPh sb="3" eb="5">
      <t>キカイ</t>
    </rPh>
    <rPh sb="5" eb="7">
      <t>キグ</t>
    </rPh>
    <rPh sb="7" eb="10">
      <t>セイゾウギョウ</t>
    </rPh>
    <phoneticPr fontId="3"/>
  </si>
  <si>
    <t>Ｅ２６</t>
  </si>
  <si>
    <t>生産用機械器具製造業</t>
    <rPh sb="0" eb="3">
      <t>セイサンヨウ</t>
    </rPh>
    <rPh sb="3" eb="5">
      <t>キカイ</t>
    </rPh>
    <rPh sb="5" eb="7">
      <t>キグ</t>
    </rPh>
    <rPh sb="7" eb="10">
      <t>セイゾウギョウ</t>
    </rPh>
    <phoneticPr fontId="3"/>
  </si>
  <si>
    <t>Ｅ２７</t>
  </si>
  <si>
    <t>業務用機械器具製造業</t>
    <rPh sb="0" eb="3">
      <t>ギョウムヨウ</t>
    </rPh>
    <rPh sb="3" eb="5">
      <t>キカイ</t>
    </rPh>
    <rPh sb="5" eb="7">
      <t>キグ</t>
    </rPh>
    <rPh sb="7" eb="10">
      <t>セイゾウギョウ</t>
    </rPh>
    <phoneticPr fontId="3"/>
  </si>
  <si>
    <t>Ｅ２８</t>
  </si>
  <si>
    <t>電子部品・デバイス・電子回路製造業</t>
    <rPh sb="0" eb="2">
      <t>デンシ</t>
    </rPh>
    <rPh sb="2" eb="4">
      <t>ブヒン</t>
    </rPh>
    <rPh sb="10" eb="12">
      <t>デンシ</t>
    </rPh>
    <rPh sb="12" eb="14">
      <t>カイロ</t>
    </rPh>
    <rPh sb="14" eb="17">
      <t>セイゾウギョウ</t>
    </rPh>
    <phoneticPr fontId="3"/>
  </si>
  <si>
    <t>Ｅ２９</t>
  </si>
  <si>
    <t>電気機械器具製造業</t>
    <rPh sb="0" eb="2">
      <t>デンキ</t>
    </rPh>
    <rPh sb="2" eb="4">
      <t>キカイ</t>
    </rPh>
    <rPh sb="4" eb="6">
      <t>キグ</t>
    </rPh>
    <rPh sb="6" eb="9">
      <t>セイゾウギョウ</t>
    </rPh>
    <phoneticPr fontId="3"/>
  </si>
  <si>
    <t>Ｅ３０</t>
  </si>
  <si>
    <t>情報通信機械器具製造業</t>
    <rPh sb="0" eb="4">
      <t>ジョウホウツウシン</t>
    </rPh>
    <rPh sb="4" eb="6">
      <t>キカイ</t>
    </rPh>
    <rPh sb="6" eb="8">
      <t>キグ</t>
    </rPh>
    <rPh sb="8" eb="11">
      <t>セイゾウギョウ</t>
    </rPh>
    <phoneticPr fontId="3"/>
  </si>
  <si>
    <t>Ｅ３１</t>
  </si>
  <si>
    <t>輸送用機械器具製造業</t>
    <rPh sb="0" eb="3">
      <t>ユソウヨウ</t>
    </rPh>
    <rPh sb="3" eb="5">
      <t>キカイ</t>
    </rPh>
    <rPh sb="5" eb="7">
      <t>キグ</t>
    </rPh>
    <rPh sb="7" eb="10">
      <t>セイゾウギョウ</t>
    </rPh>
    <phoneticPr fontId="3"/>
  </si>
  <si>
    <t>Ｅ３２</t>
  </si>
  <si>
    <t>その他の製造業</t>
    <rPh sb="2" eb="3">
      <t>タ</t>
    </rPh>
    <rPh sb="4" eb="7">
      <t>セイゾウギョウ</t>
    </rPh>
    <phoneticPr fontId="3"/>
  </si>
  <si>
    <t>Ｆ３３</t>
    <phoneticPr fontId="3"/>
  </si>
  <si>
    <t>電気業</t>
    <rPh sb="0" eb="3">
      <t>デンキギョウ</t>
    </rPh>
    <phoneticPr fontId="3"/>
  </si>
  <si>
    <t>Ｆ３４</t>
  </si>
  <si>
    <t>ガス業</t>
    <rPh sb="2" eb="3">
      <t>ギョウ</t>
    </rPh>
    <phoneticPr fontId="3"/>
  </si>
  <si>
    <t>Ｆ３５</t>
  </si>
  <si>
    <t>熱供給業</t>
    <rPh sb="0" eb="3">
      <t>ネツキョウキュウ</t>
    </rPh>
    <rPh sb="3" eb="4">
      <t>ギョウ</t>
    </rPh>
    <phoneticPr fontId="3"/>
  </si>
  <si>
    <t>Ｆ３６</t>
  </si>
  <si>
    <t>水道業</t>
    <rPh sb="0" eb="3">
      <t>スイドウギョウ</t>
    </rPh>
    <phoneticPr fontId="3"/>
  </si>
  <si>
    <t>通信業</t>
    <rPh sb="0" eb="3">
      <t>ツウシンギョウ</t>
    </rPh>
    <phoneticPr fontId="3"/>
  </si>
  <si>
    <t>Ｇ３８</t>
  </si>
  <si>
    <t>放送業</t>
    <rPh sb="0" eb="3">
      <t>ホウソウギョウ</t>
    </rPh>
    <phoneticPr fontId="3"/>
  </si>
  <si>
    <t>サービス業</t>
    <rPh sb="4" eb="5">
      <t>ギョウ</t>
    </rPh>
    <phoneticPr fontId="3"/>
  </si>
  <si>
    <t>Ｇ３９</t>
  </si>
  <si>
    <t>情報サービス業</t>
    <rPh sb="0" eb="2">
      <t>ジョウホウ</t>
    </rPh>
    <rPh sb="6" eb="7">
      <t>ギョウ</t>
    </rPh>
    <phoneticPr fontId="3"/>
  </si>
  <si>
    <t>Ｇ４０</t>
  </si>
  <si>
    <t>インターネット付随サービス業</t>
    <rPh sb="7" eb="9">
      <t>フズイ</t>
    </rPh>
    <rPh sb="13" eb="14">
      <t>ギョウ</t>
    </rPh>
    <phoneticPr fontId="3"/>
  </si>
  <si>
    <t>管理、補助的経済活動を行う事業所</t>
    <rPh sb="0" eb="2">
      <t>カンリ</t>
    </rPh>
    <rPh sb="3" eb="6">
      <t>ホジョテキ</t>
    </rPh>
    <rPh sb="6" eb="8">
      <t>ケイザイ</t>
    </rPh>
    <rPh sb="8" eb="10">
      <t>カツドウ</t>
    </rPh>
    <rPh sb="11" eb="12">
      <t>オコナ</t>
    </rPh>
    <rPh sb="13" eb="16">
      <t>ジギョウショ</t>
    </rPh>
    <phoneticPr fontId="3"/>
  </si>
  <si>
    <t>Ｇ４１１</t>
  </si>
  <si>
    <t>映像情報制作・配給業</t>
    <rPh sb="0" eb="2">
      <t>エイゾウ</t>
    </rPh>
    <rPh sb="2" eb="4">
      <t>ジョウホウ</t>
    </rPh>
    <rPh sb="4" eb="6">
      <t>セイサク</t>
    </rPh>
    <rPh sb="7" eb="9">
      <t>ハイキュウ</t>
    </rPh>
    <rPh sb="9" eb="10">
      <t>ギョウ</t>
    </rPh>
    <phoneticPr fontId="3"/>
  </si>
  <si>
    <t>Ｇ４１２</t>
  </si>
  <si>
    <t>音声情報制作業</t>
    <rPh sb="0" eb="2">
      <t>オンセイ</t>
    </rPh>
    <rPh sb="2" eb="4">
      <t>ジョウホウ</t>
    </rPh>
    <rPh sb="4" eb="7">
      <t>セイサクギョウ</t>
    </rPh>
    <phoneticPr fontId="3"/>
  </si>
  <si>
    <t>Ｇ４１３</t>
  </si>
  <si>
    <t>新聞業</t>
    <rPh sb="0" eb="2">
      <t>シンブン</t>
    </rPh>
    <rPh sb="2" eb="3">
      <t>ギョウ</t>
    </rPh>
    <phoneticPr fontId="3"/>
  </si>
  <si>
    <t>Ｇ４１４</t>
  </si>
  <si>
    <t>出版業</t>
    <rPh sb="0" eb="3">
      <t>シュッパンギョウ</t>
    </rPh>
    <phoneticPr fontId="3"/>
  </si>
  <si>
    <t>Ｇ４１５</t>
  </si>
  <si>
    <t>広告制作業</t>
    <rPh sb="0" eb="2">
      <t>コウコク</t>
    </rPh>
    <rPh sb="2" eb="5">
      <t>セイサクギョウ</t>
    </rPh>
    <phoneticPr fontId="3"/>
  </si>
  <si>
    <t>Ｇ４１６</t>
  </si>
  <si>
    <t>映像・音声・文字情報制作に附帯するサービス業</t>
    <rPh sb="0" eb="2">
      <t>エイゾウ</t>
    </rPh>
    <rPh sb="3" eb="5">
      <t>オンセイ</t>
    </rPh>
    <rPh sb="6" eb="8">
      <t>モジ</t>
    </rPh>
    <rPh sb="8" eb="10">
      <t>ジョウホウ</t>
    </rPh>
    <rPh sb="10" eb="12">
      <t>セイサク</t>
    </rPh>
    <rPh sb="13" eb="15">
      <t>フタイ</t>
    </rPh>
    <rPh sb="21" eb="22">
      <t>ギョウ</t>
    </rPh>
    <phoneticPr fontId="3"/>
  </si>
  <si>
    <t>鉄道業</t>
    <rPh sb="0" eb="2">
      <t>テツドウ</t>
    </rPh>
    <rPh sb="2" eb="3">
      <t>ギョウ</t>
    </rPh>
    <phoneticPr fontId="3"/>
  </si>
  <si>
    <t>Ｈ４３</t>
  </si>
  <si>
    <t>道路旅客運送業</t>
    <rPh sb="0" eb="2">
      <t>ドウロ</t>
    </rPh>
    <rPh sb="2" eb="4">
      <t>リョカク</t>
    </rPh>
    <rPh sb="4" eb="7">
      <t>ウンソウギョウ</t>
    </rPh>
    <phoneticPr fontId="3"/>
  </si>
  <si>
    <t>Ｈ４４</t>
  </si>
  <si>
    <t>道路貨物運送業</t>
    <rPh sb="0" eb="2">
      <t>ドウロ</t>
    </rPh>
    <rPh sb="2" eb="4">
      <t>カモツ</t>
    </rPh>
    <rPh sb="4" eb="7">
      <t>ウンソウギョウ</t>
    </rPh>
    <phoneticPr fontId="3"/>
  </si>
  <si>
    <t>Ｈ４５</t>
  </si>
  <si>
    <t>水運業</t>
    <rPh sb="0" eb="3">
      <t>スイウンギョウ</t>
    </rPh>
    <phoneticPr fontId="3"/>
  </si>
  <si>
    <t>Ｈ４６</t>
  </si>
  <si>
    <t>航空運輸業</t>
    <rPh sb="0" eb="2">
      <t>コウクウ</t>
    </rPh>
    <rPh sb="2" eb="5">
      <t>ウンユギョウ</t>
    </rPh>
    <phoneticPr fontId="3"/>
  </si>
  <si>
    <t>Ｈ４７</t>
  </si>
  <si>
    <t>倉庫業</t>
    <rPh sb="0" eb="3">
      <t>ソウコギョウ</t>
    </rPh>
    <phoneticPr fontId="3"/>
  </si>
  <si>
    <t>Ｈ４８</t>
  </si>
  <si>
    <t>運輸に付随するサービス業</t>
    <rPh sb="0" eb="2">
      <t>ウンユ</t>
    </rPh>
    <rPh sb="3" eb="5">
      <t>フズイ</t>
    </rPh>
    <rPh sb="11" eb="12">
      <t>ギョウ</t>
    </rPh>
    <phoneticPr fontId="3"/>
  </si>
  <si>
    <t>Ｈ４９</t>
  </si>
  <si>
    <t>郵便業（信書便事業を含む）</t>
    <rPh sb="0" eb="2">
      <t>ユウビン</t>
    </rPh>
    <rPh sb="2" eb="3">
      <t>ギョウ</t>
    </rPh>
    <rPh sb="4" eb="6">
      <t>シンショ</t>
    </rPh>
    <rPh sb="6" eb="7">
      <t>ビン</t>
    </rPh>
    <rPh sb="7" eb="9">
      <t>ジギョウ</t>
    </rPh>
    <rPh sb="10" eb="11">
      <t>フク</t>
    </rPh>
    <phoneticPr fontId="3"/>
  </si>
  <si>
    <t>各種商品卸売業</t>
    <rPh sb="0" eb="2">
      <t>カクシュ</t>
    </rPh>
    <rPh sb="2" eb="4">
      <t>ショウヒン</t>
    </rPh>
    <rPh sb="4" eb="7">
      <t>オロシウリギョウ</t>
    </rPh>
    <phoneticPr fontId="3"/>
  </si>
  <si>
    <t>卸売業</t>
    <rPh sb="0" eb="3">
      <t>オロシウリギョウ</t>
    </rPh>
    <phoneticPr fontId="3"/>
  </si>
  <si>
    <t>Ｉ５１</t>
  </si>
  <si>
    <t>繊維・衣服等卸売業</t>
    <rPh sb="0" eb="2">
      <t>センイ</t>
    </rPh>
    <rPh sb="3" eb="5">
      <t>イフク</t>
    </rPh>
    <rPh sb="5" eb="6">
      <t>トウ</t>
    </rPh>
    <rPh sb="6" eb="9">
      <t>オロシウリギョウ</t>
    </rPh>
    <phoneticPr fontId="3"/>
  </si>
  <si>
    <t>Ｉ５２</t>
  </si>
  <si>
    <t>飲食料品卸売業</t>
    <rPh sb="0" eb="4">
      <t>インショクリョウヒン</t>
    </rPh>
    <rPh sb="4" eb="7">
      <t>オロシウリギョウ</t>
    </rPh>
    <phoneticPr fontId="3"/>
  </si>
  <si>
    <t>Ｉ５３</t>
  </si>
  <si>
    <t>建築材料、鉱物・金属材料等卸売業</t>
    <rPh sb="0" eb="2">
      <t>ケンチク</t>
    </rPh>
    <rPh sb="2" eb="4">
      <t>ザイリョウ</t>
    </rPh>
    <rPh sb="5" eb="7">
      <t>コウブツ</t>
    </rPh>
    <rPh sb="8" eb="10">
      <t>キンゾク</t>
    </rPh>
    <rPh sb="10" eb="12">
      <t>ザイリョウ</t>
    </rPh>
    <rPh sb="12" eb="13">
      <t>トウ</t>
    </rPh>
    <rPh sb="13" eb="16">
      <t>オロシウリギョウ</t>
    </rPh>
    <phoneticPr fontId="3"/>
  </si>
  <si>
    <t>Ｉ５４</t>
  </si>
  <si>
    <t>機械器具卸売業</t>
    <rPh sb="0" eb="2">
      <t>キカイ</t>
    </rPh>
    <rPh sb="2" eb="4">
      <t>キグ</t>
    </rPh>
    <rPh sb="4" eb="7">
      <t>オロシウリギョウ</t>
    </rPh>
    <phoneticPr fontId="3"/>
  </si>
  <si>
    <t>Ｉ５５</t>
  </si>
  <si>
    <t>その他の卸売業</t>
    <rPh sb="2" eb="3">
      <t>タ</t>
    </rPh>
    <rPh sb="4" eb="7">
      <t>オロシウリギョウ</t>
    </rPh>
    <phoneticPr fontId="3"/>
  </si>
  <si>
    <t>Ｉ５６</t>
  </si>
  <si>
    <t>各種商品小売業</t>
    <rPh sb="0" eb="2">
      <t>カクシュ</t>
    </rPh>
    <rPh sb="2" eb="4">
      <t>ショウヒン</t>
    </rPh>
    <rPh sb="4" eb="7">
      <t>コウリギョウ</t>
    </rPh>
    <phoneticPr fontId="3"/>
  </si>
  <si>
    <t>小売業</t>
    <rPh sb="0" eb="3">
      <t>コウリギョウ</t>
    </rPh>
    <phoneticPr fontId="3"/>
  </si>
  <si>
    <t>Ｉ５７</t>
  </si>
  <si>
    <t>織物・衣服・身の回り品小売業</t>
    <rPh sb="0" eb="2">
      <t>オリモノ</t>
    </rPh>
    <rPh sb="3" eb="5">
      <t>イフク</t>
    </rPh>
    <rPh sb="6" eb="7">
      <t>ミ</t>
    </rPh>
    <rPh sb="8" eb="9">
      <t>マワ</t>
    </rPh>
    <rPh sb="10" eb="11">
      <t>ヒン</t>
    </rPh>
    <rPh sb="11" eb="14">
      <t>コウリギョウ</t>
    </rPh>
    <phoneticPr fontId="3"/>
  </si>
  <si>
    <t>Ｉ５８</t>
  </si>
  <si>
    <t>飲食料品小売業</t>
    <rPh sb="0" eb="4">
      <t>インショクリョウヒン</t>
    </rPh>
    <rPh sb="4" eb="7">
      <t>コウリギョウ</t>
    </rPh>
    <phoneticPr fontId="3"/>
  </si>
  <si>
    <t>Ｉ５９</t>
  </si>
  <si>
    <t>機械器具小売業</t>
    <rPh sb="0" eb="2">
      <t>キカイ</t>
    </rPh>
    <rPh sb="2" eb="4">
      <t>キグ</t>
    </rPh>
    <rPh sb="4" eb="7">
      <t>コウリギョウ</t>
    </rPh>
    <phoneticPr fontId="3"/>
  </si>
  <si>
    <t>Ｉ６０</t>
  </si>
  <si>
    <t>その他の小売業</t>
    <rPh sb="2" eb="3">
      <t>タ</t>
    </rPh>
    <rPh sb="4" eb="7">
      <t>コウリギョウ</t>
    </rPh>
    <phoneticPr fontId="3"/>
  </si>
  <si>
    <t>Ｉ６１</t>
  </si>
  <si>
    <t>無店舗小売業</t>
    <rPh sb="0" eb="3">
      <t>ムテンポ</t>
    </rPh>
    <rPh sb="3" eb="6">
      <t>コウリギョウ</t>
    </rPh>
    <phoneticPr fontId="3"/>
  </si>
  <si>
    <t>銀行業</t>
    <rPh sb="0" eb="3">
      <t>ギンコウギョウ</t>
    </rPh>
    <phoneticPr fontId="3"/>
  </si>
  <si>
    <t>Ｊ６３</t>
  </si>
  <si>
    <t>協同組織金融業</t>
    <rPh sb="0" eb="2">
      <t>キョウドウ</t>
    </rPh>
    <rPh sb="2" eb="4">
      <t>ソシキ</t>
    </rPh>
    <rPh sb="4" eb="7">
      <t>キンユウギョウ</t>
    </rPh>
    <phoneticPr fontId="3"/>
  </si>
  <si>
    <t>Ｊ６４</t>
  </si>
  <si>
    <t>貸金業、クレジットカード業等非貯金信用機関</t>
    <rPh sb="0" eb="3">
      <t>カシキンギョウ</t>
    </rPh>
    <rPh sb="12" eb="13">
      <t>ギョウ</t>
    </rPh>
    <rPh sb="13" eb="14">
      <t>トウ</t>
    </rPh>
    <rPh sb="14" eb="15">
      <t>ヒ</t>
    </rPh>
    <rPh sb="15" eb="17">
      <t>チョキン</t>
    </rPh>
    <rPh sb="17" eb="19">
      <t>シンヨウ</t>
    </rPh>
    <rPh sb="19" eb="21">
      <t>キカン</t>
    </rPh>
    <phoneticPr fontId="3"/>
  </si>
  <si>
    <t>Ｊ６５</t>
  </si>
  <si>
    <t>金融商品取引業、商品先物取引業</t>
    <rPh sb="0" eb="2">
      <t>キンユウ</t>
    </rPh>
    <rPh sb="2" eb="4">
      <t>ショウヒン</t>
    </rPh>
    <rPh sb="4" eb="7">
      <t>トリヒキギョウ</t>
    </rPh>
    <rPh sb="8" eb="10">
      <t>ショウヒン</t>
    </rPh>
    <rPh sb="10" eb="12">
      <t>サキモノ</t>
    </rPh>
    <rPh sb="12" eb="15">
      <t>トリヒキギョウ</t>
    </rPh>
    <phoneticPr fontId="3"/>
  </si>
  <si>
    <t>Ｊ６６</t>
  </si>
  <si>
    <t>補助的金融業等</t>
    <rPh sb="0" eb="2">
      <t>ホジョ</t>
    </rPh>
    <rPh sb="2" eb="3">
      <t>テキ</t>
    </rPh>
    <rPh sb="3" eb="6">
      <t>キンユウギョウ</t>
    </rPh>
    <rPh sb="6" eb="7">
      <t>トウ</t>
    </rPh>
    <phoneticPr fontId="3"/>
  </si>
  <si>
    <t>Ｊ６７</t>
  </si>
  <si>
    <t>保険業（保険媒介代理業、保険サービス業を含む）</t>
    <rPh sb="0" eb="3">
      <t>ホケンギョウ</t>
    </rPh>
    <rPh sb="4" eb="6">
      <t>ホケン</t>
    </rPh>
    <rPh sb="6" eb="8">
      <t>バイカイ</t>
    </rPh>
    <rPh sb="8" eb="11">
      <t>ダイリギョウ</t>
    </rPh>
    <rPh sb="12" eb="14">
      <t>ホケン</t>
    </rPh>
    <rPh sb="18" eb="19">
      <t>ギョウ</t>
    </rPh>
    <rPh sb="20" eb="21">
      <t>フク</t>
    </rPh>
    <phoneticPr fontId="3"/>
  </si>
  <si>
    <t>不動産取引業</t>
    <rPh sb="0" eb="3">
      <t>フドウサン</t>
    </rPh>
    <rPh sb="3" eb="6">
      <t>トリヒキギョウ</t>
    </rPh>
    <phoneticPr fontId="3"/>
  </si>
  <si>
    <t>Ｋ６９１</t>
  </si>
  <si>
    <t>不動産賃貸業（貸家業、貸間業を除く）</t>
    <rPh sb="0" eb="3">
      <t>フドウサン</t>
    </rPh>
    <rPh sb="3" eb="6">
      <t>チンタイギョウ</t>
    </rPh>
    <rPh sb="7" eb="8">
      <t>カ</t>
    </rPh>
    <rPh sb="8" eb="9">
      <t>イエ</t>
    </rPh>
    <rPh sb="9" eb="10">
      <t>ギョウ</t>
    </rPh>
    <rPh sb="11" eb="12">
      <t>カ</t>
    </rPh>
    <rPh sb="12" eb="13">
      <t>ケン</t>
    </rPh>
    <rPh sb="13" eb="14">
      <t>ギョウ</t>
    </rPh>
    <rPh sb="15" eb="16">
      <t>ノゾ</t>
    </rPh>
    <phoneticPr fontId="3"/>
  </si>
  <si>
    <t>Ｋ６９２</t>
  </si>
  <si>
    <t>Ｋ６９３</t>
  </si>
  <si>
    <t>駐車場業</t>
    <rPh sb="0" eb="3">
      <t>チュウシャジョウ</t>
    </rPh>
    <rPh sb="3" eb="4">
      <t>ギョウ</t>
    </rPh>
    <phoneticPr fontId="3"/>
  </si>
  <si>
    <t>Ｋ６９４</t>
  </si>
  <si>
    <t>不動産管理業</t>
    <rPh sb="0" eb="3">
      <t>フドウサン</t>
    </rPh>
    <rPh sb="3" eb="6">
      <t>カンリギョウ</t>
    </rPh>
    <phoneticPr fontId="3"/>
  </si>
  <si>
    <t>Ｋ７０</t>
  </si>
  <si>
    <t>物品賃貸業</t>
    <rPh sb="0" eb="2">
      <t>ブッピン</t>
    </rPh>
    <rPh sb="2" eb="5">
      <t>チンタイギョウ</t>
    </rPh>
    <phoneticPr fontId="3"/>
  </si>
  <si>
    <t>学術・開発研究機関</t>
    <rPh sb="0" eb="2">
      <t>ガクジュツ</t>
    </rPh>
    <rPh sb="3" eb="5">
      <t>カイハツ</t>
    </rPh>
    <rPh sb="5" eb="7">
      <t>ケンキュウ</t>
    </rPh>
    <rPh sb="7" eb="9">
      <t>キカン</t>
    </rPh>
    <phoneticPr fontId="3"/>
  </si>
  <si>
    <t>Ｌ７２</t>
  </si>
  <si>
    <t>専門サービス業（他に分類されないもの）</t>
    <rPh sb="0" eb="2">
      <t>センモン</t>
    </rPh>
    <rPh sb="6" eb="7">
      <t>ギョウ</t>
    </rPh>
    <rPh sb="8" eb="9">
      <t>タ</t>
    </rPh>
    <rPh sb="10" eb="12">
      <t>ブンルイ</t>
    </rPh>
    <phoneticPr fontId="3"/>
  </si>
  <si>
    <t>Ｌ７３</t>
  </si>
  <si>
    <t>広告業</t>
    <rPh sb="0" eb="3">
      <t>コウコクギョウ</t>
    </rPh>
    <phoneticPr fontId="3"/>
  </si>
  <si>
    <t>Ｌ７４</t>
  </si>
  <si>
    <t>技術サービス業（他に分類されないもの）</t>
    <rPh sb="0" eb="2">
      <t>ギジュツ</t>
    </rPh>
    <rPh sb="6" eb="7">
      <t>ギョウ</t>
    </rPh>
    <rPh sb="8" eb="9">
      <t>タ</t>
    </rPh>
    <rPh sb="10" eb="12">
      <t>ブンルイ</t>
    </rPh>
    <phoneticPr fontId="3"/>
  </si>
  <si>
    <t>宿泊業</t>
    <rPh sb="0" eb="2">
      <t>シュクハク</t>
    </rPh>
    <rPh sb="2" eb="3">
      <t>ギョウ</t>
    </rPh>
    <phoneticPr fontId="3"/>
  </si>
  <si>
    <t>Ｍ７６</t>
  </si>
  <si>
    <t>飲食店</t>
    <rPh sb="0" eb="2">
      <t>インショク</t>
    </rPh>
    <rPh sb="2" eb="3">
      <t>テン</t>
    </rPh>
    <phoneticPr fontId="3"/>
  </si>
  <si>
    <t>Ｍ７７</t>
  </si>
  <si>
    <t>持ち帰り・配達飲食サービス業</t>
    <rPh sb="0" eb="1">
      <t>モ</t>
    </rPh>
    <rPh sb="2" eb="3">
      <t>カエ</t>
    </rPh>
    <rPh sb="5" eb="7">
      <t>ハイタツ</t>
    </rPh>
    <rPh sb="7" eb="9">
      <t>インショク</t>
    </rPh>
    <rPh sb="13" eb="14">
      <t>ギョウ</t>
    </rPh>
    <phoneticPr fontId="3"/>
  </si>
  <si>
    <t>洗濯・理容・美容・浴場業</t>
    <rPh sb="0" eb="2">
      <t>センタク</t>
    </rPh>
    <rPh sb="3" eb="5">
      <t>リヨウ</t>
    </rPh>
    <rPh sb="6" eb="8">
      <t>ビヨウ</t>
    </rPh>
    <rPh sb="9" eb="11">
      <t>ヨクジョウ</t>
    </rPh>
    <rPh sb="11" eb="12">
      <t>ギョウ</t>
    </rPh>
    <phoneticPr fontId="3"/>
  </si>
  <si>
    <t>Ｎ７９１</t>
  </si>
  <si>
    <t>旅行業</t>
    <rPh sb="0" eb="3">
      <t>リョコウギョウ</t>
    </rPh>
    <phoneticPr fontId="3"/>
  </si>
  <si>
    <t>Ｎ７９２</t>
  </si>
  <si>
    <t>家事サービス業</t>
    <rPh sb="0" eb="2">
      <t>カジ</t>
    </rPh>
    <rPh sb="6" eb="7">
      <t>ギョウ</t>
    </rPh>
    <phoneticPr fontId="3"/>
  </si>
  <si>
    <t>Ｎ７９３</t>
  </si>
  <si>
    <t>衣服裁縫修理業</t>
    <rPh sb="0" eb="2">
      <t>イフク</t>
    </rPh>
    <rPh sb="2" eb="4">
      <t>サイホウ</t>
    </rPh>
    <rPh sb="4" eb="7">
      <t>シュウリギョウ</t>
    </rPh>
    <phoneticPr fontId="3"/>
  </si>
  <si>
    <t>Ｎ７９４</t>
  </si>
  <si>
    <t>物品預り業</t>
    <rPh sb="0" eb="2">
      <t>ブッピン</t>
    </rPh>
    <rPh sb="2" eb="3">
      <t>アズ</t>
    </rPh>
    <rPh sb="4" eb="5">
      <t>ギョウ</t>
    </rPh>
    <phoneticPr fontId="3"/>
  </si>
  <si>
    <t>Ｎ７９５</t>
  </si>
  <si>
    <t>火葬・墓地管理業</t>
    <rPh sb="0" eb="1">
      <t>カ</t>
    </rPh>
    <rPh sb="1" eb="2">
      <t>ソウ</t>
    </rPh>
    <rPh sb="3" eb="5">
      <t>ボチ</t>
    </rPh>
    <rPh sb="5" eb="8">
      <t>カンリギョウ</t>
    </rPh>
    <phoneticPr fontId="3"/>
  </si>
  <si>
    <t>Ｎ７９６</t>
  </si>
  <si>
    <t>冠婚葬祭業</t>
    <rPh sb="0" eb="4">
      <t>カンコンソウサイ</t>
    </rPh>
    <rPh sb="4" eb="5">
      <t>ギョウ</t>
    </rPh>
    <phoneticPr fontId="3"/>
  </si>
  <si>
    <t>他に分類されない生活関連サービス業</t>
    <rPh sb="0" eb="1">
      <t>タ</t>
    </rPh>
    <rPh sb="2" eb="4">
      <t>ブンルイ</t>
    </rPh>
    <rPh sb="8" eb="10">
      <t>セイカツ</t>
    </rPh>
    <rPh sb="10" eb="12">
      <t>カンレン</t>
    </rPh>
    <rPh sb="16" eb="17">
      <t>ギョウ</t>
    </rPh>
    <phoneticPr fontId="3"/>
  </si>
  <si>
    <t>Ｎ８０</t>
  </si>
  <si>
    <t>娯楽業</t>
    <rPh sb="0" eb="3">
      <t>ゴラクギョウ</t>
    </rPh>
    <phoneticPr fontId="3"/>
  </si>
  <si>
    <t>学校教育</t>
    <rPh sb="0" eb="2">
      <t>ガッコウ</t>
    </rPh>
    <rPh sb="2" eb="4">
      <t>キョウイク</t>
    </rPh>
    <phoneticPr fontId="3"/>
  </si>
  <si>
    <t>Ｏ８２</t>
  </si>
  <si>
    <t>その他の教育、学習支援業</t>
    <rPh sb="2" eb="3">
      <t>タ</t>
    </rPh>
    <rPh sb="4" eb="6">
      <t>キョウイク</t>
    </rPh>
    <rPh sb="7" eb="11">
      <t>ガクシュウシエン</t>
    </rPh>
    <rPh sb="11" eb="12">
      <t>ギョウ</t>
    </rPh>
    <phoneticPr fontId="3"/>
  </si>
  <si>
    <t>医療業 ※１</t>
    <rPh sb="0" eb="2">
      <t>イリョウ</t>
    </rPh>
    <rPh sb="2" eb="3">
      <t>ギョウ</t>
    </rPh>
    <phoneticPr fontId="3"/>
  </si>
  <si>
    <t>Ｐ８４</t>
  </si>
  <si>
    <t>保健衛生</t>
    <rPh sb="0" eb="2">
      <t>ホケン</t>
    </rPh>
    <rPh sb="2" eb="4">
      <t>エイセイ</t>
    </rPh>
    <phoneticPr fontId="3"/>
  </si>
  <si>
    <t>Ｐ８５</t>
  </si>
  <si>
    <t>社会保険・社会福祉・介護事業</t>
    <rPh sb="0" eb="2">
      <t>シャカイ</t>
    </rPh>
    <rPh sb="2" eb="4">
      <t>ホケン</t>
    </rPh>
    <rPh sb="5" eb="7">
      <t>シャカイ</t>
    </rPh>
    <rPh sb="7" eb="9">
      <t>フクシ</t>
    </rPh>
    <rPh sb="10" eb="12">
      <t>カイゴ</t>
    </rPh>
    <rPh sb="12" eb="14">
      <t>ジギョウ</t>
    </rPh>
    <phoneticPr fontId="3"/>
  </si>
  <si>
    <t>郵便局</t>
    <rPh sb="0" eb="3">
      <t>ユウビンキョク</t>
    </rPh>
    <phoneticPr fontId="3"/>
  </si>
  <si>
    <t>Ｑ８７</t>
  </si>
  <si>
    <t>協同組合（他に分類されないもの）</t>
    <rPh sb="0" eb="2">
      <t>キョウドウ</t>
    </rPh>
    <rPh sb="2" eb="4">
      <t>クミアイ</t>
    </rPh>
    <rPh sb="5" eb="6">
      <t>タ</t>
    </rPh>
    <rPh sb="7" eb="9">
      <t>ブンルイ</t>
    </rPh>
    <phoneticPr fontId="3"/>
  </si>
  <si>
    <t>廃棄物処理業</t>
    <rPh sb="0" eb="3">
      <t>ハイキブツ</t>
    </rPh>
    <rPh sb="3" eb="5">
      <t>ショリ</t>
    </rPh>
    <rPh sb="5" eb="6">
      <t>ギョウ</t>
    </rPh>
    <phoneticPr fontId="3"/>
  </si>
  <si>
    <t>Ｒ８９</t>
  </si>
  <si>
    <t>自動車整備業</t>
    <rPh sb="0" eb="3">
      <t>ジドウシャ</t>
    </rPh>
    <rPh sb="3" eb="5">
      <t>セイビ</t>
    </rPh>
    <rPh sb="5" eb="6">
      <t>ギョウ</t>
    </rPh>
    <phoneticPr fontId="3"/>
  </si>
  <si>
    <t>Ｒ９０</t>
  </si>
  <si>
    <t>機械等修理業</t>
    <rPh sb="0" eb="2">
      <t>キカイ</t>
    </rPh>
    <rPh sb="2" eb="3">
      <t>トウ</t>
    </rPh>
    <rPh sb="3" eb="6">
      <t>シュウリギョウ</t>
    </rPh>
    <phoneticPr fontId="3"/>
  </si>
  <si>
    <t>Ｒ９１</t>
  </si>
  <si>
    <t>職業紹介・労働者派遣業</t>
    <rPh sb="0" eb="2">
      <t>ショクギョウ</t>
    </rPh>
    <rPh sb="2" eb="4">
      <t>ショウカイ</t>
    </rPh>
    <rPh sb="5" eb="8">
      <t>ロウドウシャ</t>
    </rPh>
    <rPh sb="8" eb="11">
      <t>ハケンギョウ</t>
    </rPh>
    <phoneticPr fontId="3"/>
  </si>
  <si>
    <t>Ｒ９２</t>
  </si>
  <si>
    <t>その他の事業サービス業</t>
    <rPh sb="2" eb="3">
      <t>タ</t>
    </rPh>
    <rPh sb="4" eb="6">
      <t>ジギョウ</t>
    </rPh>
    <rPh sb="10" eb="11">
      <t>ギョウ</t>
    </rPh>
    <phoneticPr fontId="3"/>
  </si>
  <si>
    <t>Ｒ９３</t>
  </si>
  <si>
    <t>政治・経済・文化団体</t>
    <rPh sb="0" eb="2">
      <t>セイジ</t>
    </rPh>
    <rPh sb="3" eb="5">
      <t>ケイザイ</t>
    </rPh>
    <rPh sb="6" eb="8">
      <t>ブンカ</t>
    </rPh>
    <rPh sb="8" eb="10">
      <t>ダンタイ</t>
    </rPh>
    <phoneticPr fontId="3"/>
  </si>
  <si>
    <t>Ｒ９４</t>
  </si>
  <si>
    <t>宗教</t>
    <rPh sb="0" eb="2">
      <t>シュウキョウ</t>
    </rPh>
    <phoneticPr fontId="3"/>
  </si>
  <si>
    <t>Ｒ９５</t>
  </si>
  <si>
    <t>その他のサービス業</t>
    <rPh sb="2" eb="3">
      <t>タ</t>
    </rPh>
    <rPh sb="8" eb="9">
      <t>ギョウ</t>
    </rPh>
    <phoneticPr fontId="3"/>
  </si>
  <si>
    <t>Ｒ９６</t>
  </si>
  <si>
    <t>外国公務</t>
    <rPh sb="0" eb="2">
      <t>ガイコク</t>
    </rPh>
    <rPh sb="2" eb="4">
      <t>コウム</t>
    </rPh>
    <phoneticPr fontId="3"/>
  </si>
  <si>
    <t>国家公務</t>
    <rPh sb="0" eb="2">
      <t>コッカ</t>
    </rPh>
    <rPh sb="2" eb="4">
      <t>コウム</t>
    </rPh>
    <phoneticPr fontId="3"/>
  </si>
  <si>
    <t>Ｓ９８</t>
  </si>
  <si>
    <t>地方公務</t>
    <rPh sb="0" eb="2">
      <t>チホウ</t>
    </rPh>
    <rPh sb="2" eb="4">
      <t>コウム</t>
    </rPh>
    <phoneticPr fontId="3"/>
  </si>
  <si>
    <t>分類不能の産業</t>
    <rPh sb="0" eb="2">
      <t>ブンルイ</t>
    </rPh>
    <rPh sb="2" eb="4">
      <t>フノウ</t>
    </rPh>
    <rPh sb="5" eb="7">
      <t>サンギョウ</t>
    </rPh>
    <phoneticPr fontId="3"/>
  </si>
  <si>
    <t>常時使用する従業員数※3</t>
    <rPh sb="0" eb="2">
      <t>ジョウジ</t>
    </rPh>
    <rPh sb="2" eb="4">
      <t>シヨウ</t>
    </rPh>
    <rPh sb="6" eb="8">
      <t>ジュウギョウ</t>
    </rPh>
    <rPh sb="8" eb="10">
      <t>インスウ</t>
    </rPh>
    <phoneticPr fontId="3"/>
  </si>
  <si>
    <t>売上高</t>
    <rPh sb="0" eb="2">
      <t>ウリアゲ</t>
    </rPh>
    <rPh sb="2" eb="3">
      <t>ダカ</t>
    </rPh>
    <phoneticPr fontId="3"/>
  </si>
  <si>
    <t>２．補助要件等</t>
    <rPh sb="2" eb="4">
      <t>ホジョ</t>
    </rPh>
    <rPh sb="4" eb="6">
      <t>ヨウケン</t>
    </rPh>
    <rPh sb="6" eb="7">
      <t>トウ</t>
    </rPh>
    <phoneticPr fontId="3"/>
  </si>
  <si>
    <t>１時間あたりの最大都市ガス製造量実績値※
（導管受入事業所にあっては供給量）</t>
    <rPh sb="18" eb="19">
      <t>チ</t>
    </rPh>
    <phoneticPr fontId="3"/>
  </si>
  <si>
    <t>③支払い方法　※1</t>
    <rPh sb="1" eb="3">
      <t>シハラ</t>
    </rPh>
    <rPh sb="4" eb="6">
      <t>ホウホウ</t>
    </rPh>
    <phoneticPr fontId="3"/>
  </si>
  <si>
    <t>⑤補助率２／３以内の申請※2</t>
    <rPh sb="1" eb="3">
      <t>ホジョ</t>
    </rPh>
    <rPh sb="3" eb="4">
      <t>リツ</t>
    </rPh>
    <rPh sb="7" eb="9">
      <t>イナイ</t>
    </rPh>
    <rPh sb="10" eb="12">
      <t>シンセイ</t>
    </rPh>
    <phoneticPr fontId="3"/>
  </si>
  <si>
    <t>※1支払方法については、該当するものを○で囲むこと。</t>
    <rPh sb="2" eb="4">
      <t>シハライ</t>
    </rPh>
    <rPh sb="4" eb="6">
      <t>ホウホウ</t>
    </rPh>
    <phoneticPr fontId="3"/>
  </si>
  <si>
    <t>※該当するものを○で囲むこと。</t>
    <rPh sb="10" eb="11">
      <t>カコ</t>
    </rPh>
    <phoneticPr fontId="3"/>
  </si>
  <si>
    <t>※3常時使用する従業員の数には、事業主、法人の役員、臨時の従業員は含まれない。</t>
    <rPh sb="2" eb="4">
      <t>ジョウジ</t>
    </rPh>
    <rPh sb="4" eb="6">
      <t>シヨウ</t>
    </rPh>
    <rPh sb="8" eb="11">
      <t>ジュウギョウイン</t>
    </rPh>
    <rPh sb="12" eb="13">
      <t>スウ</t>
    </rPh>
    <rPh sb="16" eb="19">
      <t>ジギョウヌシ</t>
    </rPh>
    <rPh sb="20" eb="22">
      <t>ホウジン</t>
    </rPh>
    <rPh sb="23" eb="25">
      <t>ヤクイン</t>
    </rPh>
    <rPh sb="26" eb="28">
      <t>リンジ</t>
    </rPh>
    <rPh sb="29" eb="32">
      <t>ジュウギョウイン</t>
    </rPh>
    <rPh sb="33" eb="34">
      <t>フク</t>
    </rPh>
    <phoneticPr fontId="3"/>
  </si>
  <si>
    <t>※補助対象経費に、国からの補助金等（補助金等に係る予算の執行の適正化に関する法律第2条第1項に
   規定する補助金等をいう。）の対象経費を含む事業ではないこと（法令等の規定により、補助対象
   経費に充当することが認められているものを除く）。</t>
    <rPh sb="1" eb="3">
      <t>ホジョ</t>
    </rPh>
    <rPh sb="3" eb="5">
      <t>タイショウ</t>
    </rPh>
    <rPh sb="5" eb="7">
      <t>ケイヒ</t>
    </rPh>
    <rPh sb="9" eb="10">
      <t>クニ</t>
    </rPh>
    <rPh sb="13" eb="16">
      <t>ホジョキン</t>
    </rPh>
    <rPh sb="16" eb="17">
      <t>トウ</t>
    </rPh>
    <rPh sb="18" eb="21">
      <t>ホジョキン</t>
    </rPh>
    <rPh sb="21" eb="22">
      <t>ナド</t>
    </rPh>
    <rPh sb="23" eb="24">
      <t>カカ</t>
    </rPh>
    <rPh sb="25" eb="27">
      <t>ヨサン</t>
    </rPh>
    <rPh sb="28" eb="30">
      <t>シッコウ</t>
    </rPh>
    <rPh sb="31" eb="34">
      <t>テキセイカ</t>
    </rPh>
    <rPh sb="35" eb="36">
      <t>カン</t>
    </rPh>
    <rPh sb="38" eb="40">
      <t>ホウリツ</t>
    </rPh>
    <rPh sb="40" eb="41">
      <t>ダイ</t>
    </rPh>
    <rPh sb="42" eb="43">
      <t>ジョウ</t>
    </rPh>
    <rPh sb="43" eb="44">
      <t>ダイ</t>
    </rPh>
    <rPh sb="45" eb="46">
      <t>コウ</t>
    </rPh>
    <rPh sb="51" eb="53">
      <t>キテイ</t>
    </rPh>
    <rPh sb="55" eb="58">
      <t>ホジョキン</t>
    </rPh>
    <rPh sb="58" eb="59">
      <t>トウ</t>
    </rPh>
    <rPh sb="65" eb="67">
      <t>タイショウ</t>
    </rPh>
    <rPh sb="67" eb="69">
      <t>ケイヒ</t>
    </rPh>
    <rPh sb="70" eb="71">
      <t>フク</t>
    </rPh>
    <rPh sb="72" eb="74">
      <t>ジギョウ</t>
    </rPh>
    <rPh sb="81" eb="83">
      <t>ホウレイ</t>
    </rPh>
    <rPh sb="83" eb="84">
      <t>トウ</t>
    </rPh>
    <rPh sb="85" eb="87">
      <t>キテイ</t>
    </rPh>
    <rPh sb="91" eb="93">
      <t>ホジョ</t>
    </rPh>
    <rPh sb="93" eb="95">
      <t>タイショウ</t>
    </rPh>
    <rPh sb="99" eb="101">
      <t>ケイヒ</t>
    </rPh>
    <rPh sb="102" eb="104">
      <t>ジュウトウ</t>
    </rPh>
    <rPh sb="109" eb="110">
      <t>ミト</t>
    </rPh>
    <rPh sb="119" eb="120">
      <t>ノゾ</t>
    </rPh>
    <phoneticPr fontId="3"/>
  </si>
  <si>
    <t>※2補助率２／３以内の申請は、設備の所有者が中小企業基本法に定める中小企業（みなし大企業を除く）
　又は会社法上の会社以外の法人であること。</t>
    <rPh sb="2" eb="4">
      <t>ホジョ</t>
    </rPh>
    <rPh sb="18" eb="21">
      <t>ショユウシャ</t>
    </rPh>
    <rPh sb="41" eb="44">
      <t>ダイキギョウ</t>
    </rPh>
    <rPh sb="45" eb="46">
      <t>ノゾ</t>
    </rPh>
    <rPh sb="50" eb="51">
      <t>マタ</t>
    </rPh>
    <rPh sb="52" eb="54">
      <t>カイシャ</t>
    </rPh>
    <rPh sb="54" eb="55">
      <t>ホウ</t>
    </rPh>
    <rPh sb="55" eb="56">
      <t>ジョウ</t>
    </rPh>
    <rPh sb="57" eb="59">
      <t>カイシャ</t>
    </rPh>
    <rPh sb="59" eb="61">
      <t>イガイ</t>
    </rPh>
    <rPh sb="62" eb="64">
      <t>ホウジン</t>
    </rPh>
    <phoneticPr fontId="3"/>
  </si>
  <si>
    <t>業種分類※1</t>
    <rPh sb="0" eb="1">
      <t>ギョウ</t>
    </rPh>
    <rPh sb="1" eb="2">
      <t>タネ</t>
    </rPh>
    <rPh sb="2" eb="4">
      <t>ブンルイ</t>
    </rPh>
    <phoneticPr fontId="3"/>
  </si>
  <si>
    <t>※1業種、業種分類は、日本標準産業分類に基づく。
　複数の業種がある場合は、直近の決算書において「売上高」が大きい方とする。</t>
    <rPh sb="2" eb="4">
      <t>ギョウシュ</t>
    </rPh>
    <rPh sb="5" eb="7">
      <t>ギョウシュ</t>
    </rPh>
    <rPh sb="7" eb="9">
      <t>ブンルイ</t>
    </rPh>
    <rPh sb="11" eb="13">
      <t>ニホン</t>
    </rPh>
    <rPh sb="13" eb="15">
      <t>ヒョウジュン</t>
    </rPh>
    <rPh sb="15" eb="17">
      <t>サンギョウ</t>
    </rPh>
    <rPh sb="17" eb="19">
      <t>ブンルイ</t>
    </rPh>
    <rPh sb="20" eb="21">
      <t>モト</t>
    </rPh>
    <rPh sb="26" eb="28">
      <t>フクスウ</t>
    </rPh>
    <rPh sb="29" eb="31">
      <t>ギョウシュ</t>
    </rPh>
    <rPh sb="34" eb="36">
      <t>バアイ</t>
    </rPh>
    <rPh sb="38" eb="40">
      <t>チョッキン</t>
    </rPh>
    <rPh sb="41" eb="44">
      <t>ケッサンショ</t>
    </rPh>
    <rPh sb="49" eb="51">
      <t>ウリアゲ</t>
    </rPh>
    <rPh sb="51" eb="52">
      <t>ダカ</t>
    </rPh>
    <rPh sb="54" eb="55">
      <t>オオ</t>
    </rPh>
    <rPh sb="57" eb="58">
      <t>ホウ</t>
    </rPh>
    <phoneticPr fontId="3"/>
  </si>
  <si>
    <t>①非常用自家発電設備の種類・能力（ｋW）・燃料・台数・燃料貯蔵設備の仕様</t>
    <rPh sb="1" eb="4">
      <t>ヒジョウヨウ</t>
    </rPh>
    <rPh sb="4" eb="6">
      <t>ジカ</t>
    </rPh>
    <rPh sb="6" eb="8">
      <t>ハツデン</t>
    </rPh>
    <rPh sb="8" eb="10">
      <t>セツビ</t>
    </rPh>
    <rPh sb="11" eb="13">
      <t>シュルイ</t>
    </rPh>
    <rPh sb="14" eb="16">
      <t>ノウリョク</t>
    </rPh>
    <rPh sb="21" eb="23">
      <t>ネンリョウ</t>
    </rPh>
    <rPh sb="24" eb="26">
      <t>ダイスウ</t>
    </rPh>
    <rPh sb="27" eb="29">
      <t>ネンリョウ</t>
    </rPh>
    <rPh sb="29" eb="31">
      <t>チョゾウ</t>
    </rPh>
    <rPh sb="31" eb="33">
      <t>セツビ</t>
    </rPh>
    <rPh sb="34" eb="36">
      <t>シヨウ</t>
    </rPh>
    <phoneticPr fontId="3"/>
  </si>
  <si>
    <t>非常用自家発電設備による都市ガス製造又は供給可能量</t>
    <rPh sb="0" eb="3">
      <t>ヒジョウヨウ</t>
    </rPh>
    <rPh sb="3" eb="5">
      <t>ジカ</t>
    </rPh>
    <rPh sb="5" eb="7">
      <t>ハツデン</t>
    </rPh>
    <rPh sb="7" eb="9">
      <t>セツビ</t>
    </rPh>
    <rPh sb="12" eb="14">
      <t>トシ</t>
    </rPh>
    <rPh sb="16" eb="18">
      <t>セイゾウ</t>
    </rPh>
    <rPh sb="18" eb="19">
      <t>マタ</t>
    </rPh>
    <rPh sb="20" eb="22">
      <t>キョウキュウ</t>
    </rPh>
    <rPh sb="22" eb="25">
      <t>カノウリョウ</t>
    </rPh>
    <phoneticPr fontId="3"/>
  </si>
  <si>
    <t>上記②時に必要となる非常用自家発電設備の１時間当たりの能力</t>
    <rPh sb="0" eb="2">
      <t>ジョウキ</t>
    </rPh>
    <rPh sb="3" eb="4">
      <t>ジ</t>
    </rPh>
    <rPh sb="5" eb="7">
      <t>ヒツヨウ</t>
    </rPh>
    <rPh sb="10" eb="13">
      <t>ヒジョウヨウ</t>
    </rPh>
    <rPh sb="13" eb="15">
      <t>ジカ</t>
    </rPh>
    <rPh sb="15" eb="17">
      <t>ハツデン</t>
    </rPh>
    <rPh sb="17" eb="19">
      <t>セツビ</t>
    </rPh>
    <rPh sb="21" eb="23">
      <t>ジカン</t>
    </rPh>
    <rPh sb="23" eb="24">
      <t>ア</t>
    </rPh>
    <rPh sb="27" eb="29">
      <t>ノウリョク</t>
    </rPh>
    <phoneticPr fontId="3"/>
  </si>
  <si>
    <t>（２）補助要件の適合状況</t>
    <rPh sb="3" eb="5">
      <t>ホジョ</t>
    </rPh>
    <rPh sb="5" eb="7">
      <t>ヨウケン</t>
    </rPh>
    <rPh sb="8" eb="10">
      <t>テキゴウ</t>
    </rPh>
    <rPh sb="10" eb="12">
      <t>ジョウキョウ</t>
    </rPh>
    <phoneticPr fontId="3"/>
  </si>
  <si>
    <t>非常用自家発電設備の定格出力(ｋＷ）</t>
    <rPh sb="0" eb="3">
      <t>ヒジョウヨウ</t>
    </rPh>
    <rPh sb="3" eb="5">
      <t>ジカ</t>
    </rPh>
    <rPh sb="5" eb="7">
      <t>ハツデン</t>
    </rPh>
    <rPh sb="7" eb="9">
      <t>セツビ</t>
    </rPh>
    <rPh sb="10" eb="12">
      <t>テイカク</t>
    </rPh>
    <rPh sb="12" eb="14">
      <t>シュツリョク</t>
    </rPh>
    <phoneticPr fontId="3"/>
  </si>
  <si>
    <t>電力喪失時の都市ガスの供給可能日数※</t>
    <rPh sb="0" eb="2">
      <t>デンリョク</t>
    </rPh>
    <rPh sb="6" eb="8">
      <t>トシ</t>
    </rPh>
    <rPh sb="11" eb="13">
      <t>キョウキュウ</t>
    </rPh>
    <rPh sb="13" eb="15">
      <t>カノウ</t>
    </rPh>
    <rPh sb="15" eb="17">
      <t>ニッスウ</t>
    </rPh>
    <phoneticPr fontId="3"/>
  </si>
  <si>
    <t>※上記２．（2）③の供給可能日数は、小数点以下を切り捨て。</t>
    <rPh sb="10" eb="12">
      <t>キョウキュウ</t>
    </rPh>
    <rPh sb="12" eb="14">
      <t>カノウ</t>
    </rPh>
    <phoneticPr fontId="3"/>
  </si>
  <si>
    <t>大分類</t>
    <rPh sb="0" eb="3">
      <t>ダイブンルイ</t>
    </rPh>
    <phoneticPr fontId="3"/>
  </si>
  <si>
    <t>分類</t>
  </si>
  <si>
    <t>項目例</t>
    <rPh sb="2" eb="3">
      <t>レイ</t>
    </rPh>
    <phoneticPr fontId="3"/>
  </si>
  <si>
    <t>・既設対象設備の整備費用（オーバーホールによるリフレッシュ）</t>
    <rPh sb="1" eb="3">
      <t>キセツ</t>
    </rPh>
    <rPh sb="3" eb="5">
      <t>タイショウ</t>
    </rPh>
    <rPh sb="5" eb="7">
      <t>セツビ</t>
    </rPh>
    <rPh sb="8" eb="10">
      <t>セイビ</t>
    </rPh>
    <rPh sb="10" eb="12">
      <t>ヒヨウ</t>
    </rPh>
    <phoneticPr fontId="3"/>
  </si>
  <si>
    <t>・容易に移動または他用途に転用できるもの（可搬式の照明器具、消火器等）</t>
    <rPh sb="21" eb="23">
      <t>カハン</t>
    </rPh>
    <rPh sb="23" eb="24">
      <t>シキ</t>
    </rPh>
    <rPh sb="25" eb="27">
      <t>ショウメイ</t>
    </rPh>
    <rPh sb="27" eb="29">
      <t>キグ</t>
    </rPh>
    <phoneticPr fontId="3"/>
  </si>
  <si>
    <t>・柵、フェンス、小屋、雨風よけ等（法令上必要なものは除く）</t>
  </si>
  <si>
    <t xml:space="preserve">・ユーティリティ費（電気、ガス、水道、通信）、試運転燃料費 </t>
  </si>
  <si>
    <t>・機器等の保管費用</t>
  </si>
  <si>
    <t>・算出根拠が明記されていない一式表現の『諸経費』</t>
    <rPh sb="1" eb="3">
      <t>サンシュツ</t>
    </rPh>
    <rPh sb="3" eb="5">
      <t>コンキョ</t>
    </rPh>
    <rPh sb="6" eb="8">
      <t>メイキ</t>
    </rPh>
    <rPh sb="14" eb="16">
      <t>イッシキ</t>
    </rPh>
    <rPh sb="16" eb="18">
      <t>ヒョウゲン</t>
    </rPh>
    <rPh sb="20" eb="23">
      <t>ショケイヒ</t>
    </rPh>
    <phoneticPr fontId="3"/>
  </si>
  <si>
    <t>・振込手数料</t>
  </si>
  <si>
    <t>・実施設計費（基礎設計、システム設計、機器設備設計）</t>
    <rPh sb="7" eb="9">
      <t>キソ</t>
    </rPh>
    <rPh sb="9" eb="11">
      <t>セッケイ</t>
    </rPh>
    <phoneticPr fontId="3"/>
  </si>
  <si>
    <t>・据付
　搬出・搬入に伴う現場復旧費（従前と同レベルに限る）
　足場構築費、（設備の）輸送費、設備の輸送・搬入等に対する保険料
　重機、仮設電源等のレンタル料</t>
    <rPh sb="1" eb="3">
      <t>スエツケ</t>
    </rPh>
    <rPh sb="5" eb="7">
      <t>ハンシュツ</t>
    </rPh>
    <rPh sb="8" eb="10">
      <t>ハンニュウ</t>
    </rPh>
    <rPh sb="11" eb="12">
      <t>トモナ</t>
    </rPh>
    <rPh sb="13" eb="15">
      <t>ゲンバ</t>
    </rPh>
    <rPh sb="65" eb="67">
      <t>ジュウキ</t>
    </rPh>
    <phoneticPr fontId="3"/>
  </si>
  <si>
    <t>・舗装（従前と同レベルへの復旧に限る）</t>
    <rPh sb="1" eb="3">
      <t>ホソウ</t>
    </rPh>
    <rPh sb="4" eb="6">
      <t>ジュウゼン</t>
    </rPh>
    <rPh sb="7" eb="8">
      <t>ドウ</t>
    </rPh>
    <rPh sb="13" eb="15">
      <t>フッキュウ</t>
    </rPh>
    <rPh sb="16" eb="17">
      <t>カギ</t>
    </rPh>
    <phoneticPr fontId="3"/>
  </si>
  <si>
    <t>・試運転調整（出荷前の試運転及び据付後の試運転調整）</t>
    <rPh sb="1" eb="4">
      <t>シウンテン</t>
    </rPh>
    <rPh sb="4" eb="6">
      <t>チョウセイ</t>
    </rPh>
    <rPh sb="7" eb="9">
      <t>シュッカ</t>
    </rPh>
    <rPh sb="9" eb="10">
      <t>マエ</t>
    </rPh>
    <rPh sb="11" eb="14">
      <t>シウンテン</t>
    </rPh>
    <rPh sb="14" eb="15">
      <t>オヨ</t>
    </rPh>
    <rPh sb="16" eb="18">
      <t>スエツケ</t>
    </rPh>
    <rPh sb="18" eb="19">
      <t>ゴ</t>
    </rPh>
    <rPh sb="20" eb="23">
      <t>シウンテン</t>
    </rPh>
    <rPh sb="23" eb="25">
      <t>チョウセイ</t>
    </rPh>
    <phoneticPr fontId="3"/>
  </si>
  <si>
    <t>・排水設備（専用燃料タンクの防液堤内の排水設備に限る）</t>
    <rPh sb="1" eb="3">
      <t>ハイスイ</t>
    </rPh>
    <rPh sb="3" eb="5">
      <t>セツビ</t>
    </rPh>
    <rPh sb="6" eb="8">
      <t>センヨウ</t>
    </rPh>
    <rPh sb="8" eb="10">
      <t>ネンリョウ</t>
    </rPh>
    <rPh sb="14" eb="15">
      <t>ボウ</t>
    </rPh>
    <rPh sb="15" eb="16">
      <t>エキ</t>
    </rPh>
    <rPh sb="16" eb="17">
      <t>テイ</t>
    </rPh>
    <rPh sb="17" eb="18">
      <t>ナイ</t>
    </rPh>
    <rPh sb="19" eb="21">
      <t>ハイスイ</t>
    </rPh>
    <rPh sb="21" eb="23">
      <t>セツビ</t>
    </rPh>
    <rPh sb="24" eb="25">
      <t>カギ</t>
    </rPh>
    <phoneticPr fontId="3"/>
  </si>
  <si>
    <t>・産業廃棄物処理費（検収時にマニフェストによる処理完了の証明が必要）</t>
    <rPh sb="10" eb="12">
      <t>ケンシュウ</t>
    </rPh>
    <rPh sb="12" eb="13">
      <t>ジ</t>
    </rPh>
    <rPh sb="23" eb="25">
      <t>ショリ</t>
    </rPh>
    <rPh sb="25" eb="27">
      <t>カンリョウ</t>
    </rPh>
    <rPh sb="28" eb="30">
      <t>ショウメイ</t>
    </rPh>
    <phoneticPr fontId="3"/>
  </si>
  <si>
    <t>平成30年度都市ガス製造所等非常用自家発電設備導入等支援事業費補助金　申請金額整理表</t>
    <rPh sb="35" eb="37">
      <t>シンセイ</t>
    </rPh>
    <rPh sb="37" eb="39">
      <t>キンガク</t>
    </rPh>
    <rPh sb="39" eb="41">
      <t>セイリ</t>
    </rPh>
    <rPh sb="41" eb="42">
      <t>ヒョウ</t>
    </rPh>
    <phoneticPr fontId="3"/>
  </si>
  <si>
    <t>見積件名</t>
    <rPh sb="0" eb="2">
      <t>ミツモリ</t>
    </rPh>
    <rPh sb="2" eb="4">
      <t>ケンメイ</t>
    </rPh>
    <phoneticPr fontId="3"/>
  </si>
  <si>
    <t>見積会社</t>
    <rPh sb="0" eb="2">
      <t>ミツモ</t>
    </rPh>
    <rPh sb="2" eb="4">
      <t>カイシャ</t>
    </rPh>
    <phoneticPr fontId="3"/>
  </si>
  <si>
    <t>補助事業に要する経費</t>
    <rPh sb="0" eb="2">
      <t>ホジョ</t>
    </rPh>
    <rPh sb="2" eb="4">
      <t>ジギョウ</t>
    </rPh>
    <rPh sb="5" eb="6">
      <t>ヨウ</t>
    </rPh>
    <rPh sb="8" eb="10">
      <t>ケイヒ</t>
    </rPh>
    <phoneticPr fontId="3"/>
  </si>
  <si>
    <t>Ⅰ</t>
    <phoneticPr fontId="3"/>
  </si>
  <si>
    <t>Ⅱ</t>
    <phoneticPr fontId="3"/>
  </si>
  <si>
    <t>Ⅲ</t>
    <phoneticPr fontId="3"/>
  </si>
  <si>
    <t>Ⅳ</t>
    <phoneticPr fontId="50"/>
  </si>
  <si>
    <t>合計</t>
    <rPh sb="0" eb="2">
      <t>ゴウケイ</t>
    </rPh>
    <phoneticPr fontId="50"/>
  </si>
  <si>
    <t>Ⅰ</t>
    <phoneticPr fontId="3"/>
  </si>
  <si>
    <t>設　計　費</t>
    <rPh sb="0" eb="1">
      <t>セツ</t>
    </rPh>
    <rPh sb="2" eb="3">
      <t>ケイ</t>
    </rPh>
    <rPh sb="4" eb="5">
      <t>ヒ</t>
    </rPh>
    <phoneticPr fontId="50"/>
  </si>
  <si>
    <t>既存設備撤去費</t>
    <rPh sb="0" eb="2">
      <t>キゾン</t>
    </rPh>
    <rPh sb="2" eb="4">
      <t>セツビ</t>
    </rPh>
    <rPh sb="4" eb="7">
      <t>テッキョヒ</t>
    </rPh>
    <phoneticPr fontId="50"/>
  </si>
  <si>
    <t xml:space="preserve">新規設備機器費
</t>
    <rPh sb="0" eb="2">
      <t>シンキ</t>
    </rPh>
    <rPh sb="2" eb="4">
      <t>セツビ</t>
    </rPh>
    <rPh sb="4" eb="6">
      <t>キキ</t>
    </rPh>
    <rPh sb="6" eb="7">
      <t>ヒ</t>
    </rPh>
    <phoneticPr fontId="50"/>
  </si>
  <si>
    <t xml:space="preserve">新規設備　
設置工事費
</t>
    <rPh sb="0" eb="2">
      <t>シンキ</t>
    </rPh>
    <rPh sb="2" eb="4">
      <t>セツビ</t>
    </rPh>
    <rPh sb="6" eb="8">
      <t>セッチ</t>
    </rPh>
    <rPh sb="8" eb="11">
      <t>コウジヒ</t>
    </rPh>
    <phoneticPr fontId="50"/>
  </si>
  <si>
    <t>非常用自家発電設備設置工事</t>
    <rPh sb="0" eb="3">
      <t>ヒジョウヨウ</t>
    </rPh>
    <rPh sb="3" eb="6">
      <t>ジカハツ</t>
    </rPh>
    <rPh sb="6" eb="7">
      <t>デン</t>
    </rPh>
    <rPh sb="7" eb="9">
      <t>セツビ</t>
    </rPh>
    <rPh sb="9" eb="11">
      <t>セッチ</t>
    </rPh>
    <rPh sb="11" eb="13">
      <t>コウジ</t>
    </rPh>
    <phoneticPr fontId="50"/>
  </si>
  <si>
    <t>南関東エンジニアリング㈱</t>
    <rPh sb="0" eb="1">
      <t>ミナミ</t>
    </rPh>
    <rPh sb="1" eb="3">
      <t>カントウ</t>
    </rPh>
    <phoneticPr fontId="50"/>
  </si>
  <si>
    <t>補助率</t>
    <rPh sb="0" eb="2">
      <t>ホジョ</t>
    </rPh>
    <rPh sb="2" eb="3">
      <t>リツ</t>
    </rPh>
    <phoneticPr fontId="50"/>
  </si>
  <si>
    <t>補助金</t>
    <rPh sb="0" eb="3">
      <t>ホジョキン</t>
    </rPh>
    <phoneticPr fontId="50"/>
  </si>
  <si>
    <t>補助対象外経費</t>
    <rPh sb="0" eb="2">
      <t>ホジョ</t>
    </rPh>
    <rPh sb="2" eb="5">
      <t>タイショウガイ</t>
    </rPh>
    <rPh sb="5" eb="7">
      <t>ケイヒ</t>
    </rPh>
    <phoneticPr fontId="3"/>
  </si>
  <si>
    <t>都市ガス製造等に
必要な主要電気使用設備</t>
    <rPh sb="0" eb="2">
      <t>トシ</t>
    </rPh>
    <rPh sb="12" eb="14">
      <t>シュヨウ</t>
    </rPh>
    <rPh sb="14" eb="16">
      <t>デンキ</t>
    </rPh>
    <rPh sb="16" eb="18">
      <t>シヨウ</t>
    </rPh>
    <phoneticPr fontId="3"/>
  </si>
  <si>
    <t>定格消費電力（kw）</t>
    <rPh sb="0" eb="2">
      <t>テイカク</t>
    </rPh>
    <rPh sb="2" eb="4">
      <t>ショウヒ</t>
    </rPh>
    <rPh sb="4" eb="6">
      <t>デンリョク</t>
    </rPh>
    <phoneticPr fontId="3"/>
  </si>
  <si>
    <t>消費電力（kw）</t>
    <phoneticPr fontId="3"/>
  </si>
  <si>
    <t>LＮGポンプ</t>
    <phoneticPr fontId="3"/>
  </si>
  <si>
    <t>LPGポンプ</t>
    <phoneticPr fontId="3"/>
  </si>
  <si>
    <t>付臭ポンプ</t>
    <rPh sb="0" eb="2">
      <t>フシュウ</t>
    </rPh>
    <phoneticPr fontId="3"/>
  </si>
  <si>
    <t>ＢＯＧ圧縮機</t>
    <rPh sb="3" eb="6">
      <t>アッシュクキ</t>
    </rPh>
    <phoneticPr fontId="3"/>
  </si>
  <si>
    <t>計装空気圧縮機</t>
    <rPh sb="0" eb="2">
      <t>ケイソウ</t>
    </rPh>
    <rPh sb="2" eb="4">
      <t>クウキ</t>
    </rPh>
    <rPh sb="4" eb="7">
      <t>アッシュクキ</t>
    </rPh>
    <phoneticPr fontId="3"/>
  </si>
  <si>
    <t>制御監視装置等計装電源</t>
    <rPh sb="0" eb="2">
      <t>セイギョ</t>
    </rPh>
    <rPh sb="2" eb="4">
      <t>カンシ</t>
    </rPh>
    <rPh sb="4" eb="6">
      <t>ソウチ</t>
    </rPh>
    <rPh sb="6" eb="7">
      <t>トウ</t>
    </rPh>
    <rPh sb="7" eb="9">
      <t>ケイソウ</t>
    </rPh>
    <rPh sb="9" eb="11">
      <t>デンゲン</t>
    </rPh>
    <phoneticPr fontId="3"/>
  </si>
  <si>
    <t>照明、空調等その他必要電力</t>
    <rPh sb="0" eb="2">
      <t>ショウメイ</t>
    </rPh>
    <rPh sb="3" eb="5">
      <t>クウチョウ</t>
    </rPh>
    <rPh sb="5" eb="6">
      <t>トウ</t>
    </rPh>
    <rPh sb="8" eb="9">
      <t>タ</t>
    </rPh>
    <rPh sb="9" eb="11">
      <t>ヒツヨウ</t>
    </rPh>
    <rPh sb="11" eb="13">
      <t>デンリョク</t>
    </rPh>
    <phoneticPr fontId="3"/>
  </si>
  <si>
    <t>１日あたりの最大供給量実績値※</t>
    <rPh sb="8" eb="10">
      <t>キョウキュウ</t>
    </rPh>
    <rPh sb="10" eb="11">
      <t>リョウ</t>
    </rPh>
    <rPh sb="13" eb="14">
      <t>チ</t>
    </rPh>
    <phoneticPr fontId="3"/>
  </si>
  <si>
    <t>平成30年度都市ガス製造所等非常用自家発電設備導入等支援事業費補助金</t>
    <phoneticPr fontId="3"/>
  </si>
  <si>
    <r>
      <rPr>
        <sz val="10"/>
        <rFont val="ＭＳ 明朝"/>
        <family val="1"/>
        <charset val="128"/>
      </rPr>
      <t>住　　所</t>
    </r>
    <phoneticPr fontId="3"/>
  </si>
  <si>
    <r>
      <rPr>
        <sz val="10"/>
        <rFont val="ＭＳ 明朝"/>
        <family val="1"/>
        <charset val="128"/>
      </rPr>
      <t>郵便</t>
    </r>
    <phoneticPr fontId="3"/>
  </si>
  <si>
    <t>台数・式</t>
    <rPh sb="0" eb="2">
      <t>ダイスウ</t>
    </rPh>
    <rPh sb="3" eb="4">
      <t>シキ</t>
    </rPh>
    <phoneticPr fontId="3"/>
  </si>
  <si>
    <t>温水ボイラ・その他補機類</t>
    <rPh sb="0" eb="2">
      <t>オンスイ</t>
    </rPh>
    <rPh sb="8" eb="9">
      <t>タ</t>
    </rPh>
    <rPh sb="9" eb="11">
      <t>ホキ</t>
    </rPh>
    <rPh sb="11" eb="12">
      <t>ルイ</t>
    </rPh>
    <phoneticPr fontId="3"/>
  </si>
  <si>
    <t>正門</t>
    <rPh sb="0" eb="2">
      <t>セイモン</t>
    </rPh>
    <phoneticPr fontId="3"/>
  </si>
  <si>
    <t>虎ノ門ガス株式会社　関東工場</t>
    <rPh sb="0" eb="1">
      <t>トラ</t>
    </rPh>
    <rPh sb="2" eb="3">
      <t>モン</t>
    </rPh>
    <rPh sb="5" eb="7">
      <t>カブシキ</t>
    </rPh>
    <rPh sb="7" eb="9">
      <t>カイシャ</t>
    </rPh>
    <rPh sb="10" eb="12">
      <t>カントウ</t>
    </rPh>
    <rPh sb="12" eb="14">
      <t>コウジョウ</t>
    </rPh>
    <phoneticPr fontId="3"/>
  </si>
  <si>
    <t>赤線：事業外の電力負荷</t>
    <rPh sb="0" eb="1">
      <t>アカ</t>
    </rPh>
    <rPh sb="1" eb="2">
      <t>セン</t>
    </rPh>
    <rPh sb="3" eb="5">
      <t>ジギョウ</t>
    </rPh>
    <rPh sb="5" eb="6">
      <t>ガイ</t>
    </rPh>
    <rPh sb="7" eb="9">
      <t>デンリョク</t>
    </rPh>
    <rPh sb="9" eb="11">
      <t>フカ</t>
    </rPh>
    <phoneticPr fontId="3"/>
  </si>
  <si>
    <t>破線：非常用発電設備の負荷範囲</t>
    <rPh sb="0" eb="2">
      <t>ハセン</t>
    </rPh>
    <rPh sb="3" eb="6">
      <t>ヒジョウヨウ</t>
    </rPh>
    <rPh sb="6" eb="8">
      <t>ハツデン</t>
    </rPh>
    <rPh sb="8" eb="10">
      <t>セツビ</t>
    </rPh>
    <rPh sb="11" eb="13">
      <t>フカ</t>
    </rPh>
    <rPh sb="13" eb="15">
      <t>ハンイ</t>
    </rPh>
    <phoneticPr fontId="3"/>
  </si>
  <si>
    <t>青線：補助対象範囲</t>
    <rPh sb="0" eb="1">
      <t>アオ</t>
    </rPh>
    <rPh sb="1" eb="2">
      <t>セン</t>
    </rPh>
    <rPh sb="3" eb="5">
      <t>ホジョ</t>
    </rPh>
    <rPh sb="5" eb="7">
      <t>タイショウ</t>
    </rPh>
    <rPh sb="7" eb="9">
      <t>ハンイ</t>
    </rPh>
    <phoneticPr fontId="3"/>
  </si>
  <si>
    <t>合計</t>
    <rPh sb="0" eb="2">
      <t>ゴウケイ</t>
    </rPh>
    <phoneticPr fontId="3"/>
  </si>
  <si>
    <t>平成30年度都市ガス製造所等非常用自家発電設備導入等支援事業費補助金</t>
    <phoneticPr fontId="3"/>
  </si>
  <si>
    <t>（</t>
    <phoneticPr fontId="3"/>
  </si>
  <si>
    <t>－</t>
    <phoneticPr fontId="3"/>
  </si>
  <si>
    <t>）</t>
    <phoneticPr fontId="3"/>
  </si>
  <si>
    <t>　ガス小売事業者　・　一般ガス導管事業者　・　特定導管事業者　・　ガス製造事業者</t>
    <phoneticPr fontId="3"/>
  </si>
  <si>
    <t>該当する</t>
    <phoneticPr fontId="3"/>
  </si>
  <si>
    <t>①</t>
    <phoneticPr fontId="3"/>
  </si>
  <si>
    <t>Nm3/h</t>
    <phoneticPr fontId="3"/>
  </si>
  <si>
    <t>②</t>
    <phoneticPr fontId="3"/>
  </si>
  <si>
    <t>③</t>
    <phoneticPr fontId="3"/>
  </si>
  <si>
    <t>④</t>
    <phoneticPr fontId="3"/>
  </si>
  <si>
    <t>ｋＷｈ</t>
    <phoneticPr fontId="3"/>
  </si>
  <si>
    <t>⑤</t>
    <phoneticPr fontId="3"/>
  </si>
  <si>
    <t>⑥</t>
    <phoneticPr fontId="3"/>
  </si>
  <si>
    <t>⑦</t>
    <phoneticPr fontId="3"/>
  </si>
  <si>
    <t>※申請者の平成２９年４月１日より平成３０年３月３１日の間の実績値（小数点以下は切り捨て）。</t>
    <phoneticPr fontId="3"/>
  </si>
  <si>
    <t>①</t>
    <phoneticPr fontId="3"/>
  </si>
  <si>
    <t>○</t>
    <phoneticPr fontId="3"/>
  </si>
  <si>
    <t>×</t>
    <phoneticPr fontId="3"/>
  </si>
  <si>
    <t>②</t>
    <phoneticPr fontId="3"/>
  </si>
  <si>
    <t>③</t>
    <phoneticPr fontId="3"/>
  </si>
  <si>
    <t>・補助事業の開始及び完了予定日</t>
    <phoneticPr fontId="3"/>
  </si>
  <si>
    <t>補助事業に要する経費、補助対象経費及び補助金の配分額</t>
    <phoneticPr fontId="3"/>
  </si>
  <si>
    <t>Ⅰ．</t>
    <phoneticPr fontId="3"/>
  </si>
  <si>
    <t>Ⅱ．</t>
    <phoneticPr fontId="3"/>
  </si>
  <si>
    <t>Ⅲ．</t>
    <phoneticPr fontId="3"/>
  </si>
  <si>
    <t>Ⅳ．</t>
    <phoneticPr fontId="3"/>
  </si>
  <si>
    <t xml:space="preserve">※「補助事業に要する経費」とは、当該事業を遂行するために必要な経費を意味します。
 　 なお、消費税及び地方消費税相当額を差し引いた金額を記入してください。
※「補助対象経費」には、「補助事業に要する経費」のうちで補助対象となる経費につ
 　 いて、消費税及び地方消費税相当額を差し引いた金額を記入してください。
※「補助金交付申請額」は、「補助対象経費」のうちで補助金の交付を希望する額で、
　　その限度は、「補助対象経費」に補助率を乗じた額（１円未満は切捨て）をいいます。
</t>
    <phoneticPr fontId="3"/>
  </si>
  <si>
    <t>（フリガナ）</t>
    <phoneticPr fontId="3"/>
  </si>
  <si>
    <t>（</t>
    <phoneticPr fontId="3"/>
  </si>
  <si>
    <t>－</t>
    <phoneticPr fontId="3"/>
  </si>
  <si>
    <t>）</t>
    <phoneticPr fontId="3"/>
  </si>
  <si>
    <t>E-mailアドレス</t>
    <phoneticPr fontId="3"/>
  </si>
  <si>
    <t>５．補助事業者の概要</t>
    <phoneticPr fontId="3"/>
  </si>
  <si>
    <t>※2各項目について直近決算の数値を補助事業者の単体ベースで記入すること。</t>
    <phoneticPr fontId="3"/>
  </si>
  <si>
    <t>（</t>
    <phoneticPr fontId="3"/>
  </si>
  <si>
    <t>）</t>
    <phoneticPr fontId="3"/>
  </si>
  <si>
    <t>○</t>
    <phoneticPr fontId="3"/>
  </si>
  <si>
    <t>②補助事業の内容及び補助対象範囲
※それぞれの項目に実施内容がない場合は「なし」と記入。
※補助対象外として実施の場合は、その実施内容に(補助対象外）と記載する。</t>
    <rPh sb="1" eb="3">
      <t>ホジョ</t>
    </rPh>
    <rPh sb="3" eb="5">
      <t>ジギョウ</t>
    </rPh>
    <rPh sb="6" eb="8">
      <t>ナイヨウ</t>
    </rPh>
    <rPh sb="8" eb="9">
      <t>オヨ</t>
    </rPh>
    <rPh sb="10" eb="12">
      <t>ホジョ</t>
    </rPh>
    <rPh sb="12" eb="14">
      <t>タイショウ</t>
    </rPh>
    <rPh sb="14" eb="16">
      <t>ハンイ</t>
    </rPh>
    <rPh sb="23" eb="25">
      <t>コウモク</t>
    </rPh>
    <rPh sb="26" eb="28">
      <t>ジッシ</t>
    </rPh>
    <rPh sb="28" eb="30">
      <t>ナイヨウ</t>
    </rPh>
    <rPh sb="33" eb="35">
      <t>バアイ</t>
    </rPh>
    <rPh sb="41" eb="43">
      <t>キニュウ</t>
    </rPh>
    <rPh sb="46" eb="48">
      <t>ホジョ</t>
    </rPh>
    <rPh sb="48" eb="51">
      <t>タイショウガイ</t>
    </rPh>
    <rPh sb="54" eb="56">
      <t>ジッシ</t>
    </rPh>
    <rPh sb="57" eb="59">
      <t>バアイ</t>
    </rPh>
    <rPh sb="63" eb="65">
      <t>ジッシ</t>
    </rPh>
    <rPh sb="65" eb="67">
      <t>ナイヨウ</t>
    </rPh>
    <rPh sb="69" eb="71">
      <t>ホジョ</t>
    </rPh>
    <rPh sb="71" eb="74">
      <t>タイショウガイ</t>
    </rPh>
    <rPh sb="76" eb="78">
      <t>キサイ</t>
    </rPh>
    <phoneticPr fontId="3"/>
  </si>
  <si>
    <t>・申請者の意思で補助金を請求しない項目として実施するもの</t>
    <rPh sb="1" eb="3">
      <t>シンセイ</t>
    </rPh>
    <rPh sb="3" eb="4">
      <t>シャ</t>
    </rPh>
    <rPh sb="5" eb="7">
      <t>イシ</t>
    </rPh>
    <rPh sb="8" eb="11">
      <t>ホジョキン</t>
    </rPh>
    <rPh sb="12" eb="14">
      <t>セイキュウ</t>
    </rPh>
    <rPh sb="17" eb="19">
      <t>コウモク</t>
    </rPh>
    <rPh sb="22" eb="24">
      <t>ジッシ</t>
    </rPh>
    <phoneticPr fontId="3"/>
  </si>
  <si>
    <t>・仮設
　現場事務所、仮囲い、仮設配管、仮設ケーブル、仮設電源及び付帯設備の
　仮設（都市ガス供給維持にどうしても必要な場合に限る）</t>
    <rPh sb="1" eb="3">
      <t>カセツ</t>
    </rPh>
    <rPh sb="5" eb="7">
      <t>ゲンバ</t>
    </rPh>
    <rPh sb="7" eb="9">
      <t>ジム</t>
    </rPh>
    <rPh sb="9" eb="10">
      <t>ショ</t>
    </rPh>
    <rPh sb="11" eb="12">
      <t>カリ</t>
    </rPh>
    <rPh sb="12" eb="13">
      <t>カコ</t>
    </rPh>
    <rPh sb="15" eb="17">
      <t>カセツ</t>
    </rPh>
    <rPh sb="17" eb="19">
      <t>ハイカン</t>
    </rPh>
    <rPh sb="20" eb="22">
      <t>カセツ</t>
    </rPh>
    <rPh sb="27" eb="29">
      <t>カセツ</t>
    </rPh>
    <rPh sb="29" eb="31">
      <t>デンゲン</t>
    </rPh>
    <rPh sb="31" eb="32">
      <t>オヨ</t>
    </rPh>
    <rPh sb="33" eb="35">
      <t>フタイ</t>
    </rPh>
    <rPh sb="35" eb="37">
      <t>セツビ</t>
    </rPh>
    <rPh sb="40" eb="42">
      <t>カセツ</t>
    </rPh>
    <rPh sb="43" eb="45">
      <t>トシ</t>
    </rPh>
    <rPh sb="47" eb="49">
      <t>キョウキュウ</t>
    </rPh>
    <rPh sb="49" eb="51">
      <t>イジ</t>
    </rPh>
    <rPh sb="57" eb="59">
      <t>ヒツヨウ</t>
    </rPh>
    <rPh sb="60" eb="62">
      <t>バアイ</t>
    </rPh>
    <rPh sb="63" eb="64">
      <t>カギ</t>
    </rPh>
    <phoneticPr fontId="3"/>
  </si>
  <si>
    <t>・宿泊費・交通費
　　(宿泊地、経路、業務内容、利用人数、単価等の根拠が見積りに
　　　　明記されている場合）</t>
    <rPh sb="12" eb="15">
      <t>シュクハクチ</t>
    </rPh>
    <rPh sb="16" eb="18">
      <t>ケイロ</t>
    </rPh>
    <rPh sb="19" eb="21">
      <t>ギョウム</t>
    </rPh>
    <rPh sb="21" eb="23">
      <t>ナイヨウ</t>
    </rPh>
    <rPh sb="24" eb="26">
      <t>リヨウ</t>
    </rPh>
    <rPh sb="26" eb="28">
      <t>ニンズウ</t>
    </rPh>
    <rPh sb="29" eb="31">
      <t>タンカ</t>
    </rPh>
    <rPh sb="31" eb="32">
      <t>トウ</t>
    </rPh>
    <rPh sb="33" eb="35">
      <t>コンキョ</t>
    </rPh>
    <rPh sb="36" eb="38">
      <t>ミツモ</t>
    </rPh>
    <rPh sb="45" eb="47">
      <t>メイキ</t>
    </rPh>
    <rPh sb="52" eb="54">
      <t>バアイ</t>
    </rPh>
    <phoneticPr fontId="3"/>
  </si>
  <si>
    <t>・各経費区分毎の諸経費
　　（一式表現をせず、算出根拠を見積書に明記したもの）</t>
    <rPh sb="1" eb="2">
      <t>カク</t>
    </rPh>
    <rPh sb="2" eb="4">
      <t>ケイヒ</t>
    </rPh>
    <rPh sb="4" eb="6">
      <t>クブン</t>
    </rPh>
    <rPh sb="6" eb="7">
      <t>ゴト</t>
    </rPh>
    <rPh sb="8" eb="11">
      <t>ショケイヒ</t>
    </rPh>
    <rPh sb="15" eb="17">
      <t>イッシキ</t>
    </rPh>
    <rPh sb="17" eb="19">
      <t>ヒョウゲン</t>
    </rPh>
    <rPh sb="23" eb="25">
      <t>サンシュツ</t>
    </rPh>
    <rPh sb="25" eb="27">
      <t>コンキョ</t>
    </rPh>
    <rPh sb="28" eb="31">
      <t>ミツモリショ</t>
    </rPh>
    <rPh sb="32" eb="34">
      <t>メイキ</t>
    </rPh>
    <phoneticPr fontId="3"/>
  </si>
  <si>
    <t>工期短縮のために交付決定前に契約した事前工事等</t>
    <rPh sb="0" eb="2">
      <t>コウキ</t>
    </rPh>
    <rPh sb="2" eb="4">
      <t>タンシュク</t>
    </rPh>
    <rPh sb="8" eb="10">
      <t>コウフ</t>
    </rPh>
    <rPh sb="10" eb="12">
      <t>ケッテイ</t>
    </rPh>
    <rPh sb="12" eb="13">
      <t>マエ</t>
    </rPh>
    <rPh sb="14" eb="16">
      <t>ケイヤク</t>
    </rPh>
    <rPh sb="18" eb="20">
      <t>ジゼン</t>
    </rPh>
    <rPh sb="20" eb="22">
      <t>コウジ</t>
    </rPh>
    <rPh sb="22" eb="23">
      <t>トウ</t>
    </rPh>
    <phoneticPr fontId="3"/>
  </si>
  <si>
    <t/>
  </si>
  <si>
    <t>・電気事業法、消防法等法定の許認可・届出に関する経費（検査・届出に
　関する費用）</t>
    <rPh sb="1" eb="3">
      <t>デンキ</t>
    </rPh>
    <rPh sb="3" eb="6">
      <t>ジギョウホウ</t>
    </rPh>
    <rPh sb="7" eb="10">
      <t>ショウボウホウ</t>
    </rPh>
    <rPh sb="10" eb="11">
      <t>トウ</t>
    </rPh>
    <rPh sb="11" eb="13">
      <t>ホウテイ</t>
    </rPh>
    <rPh sb="14" eb="17">
      <t>キョニンカ</t>
    </rPh>
    <rPh sb="18" eb="20">
      <t>トドケデ</t>
    </rPh>
    <rPh sb="21" eb="22">
      <t>カン</t>
    </rPh>
    <rPh sb="24" eb="26">
      <t>ケイヒ</t>
    </rPh>
    <rPh sb="27" eb="29">
      <t>ケンサ</t>
    </rPh>
    <rPh sb="30" eb="32">
      <t>トドケデ</t>
    </rPh>
    <rPh sb="35" eb="36">
      <t>カン</t>
    </rPh>
    <rPh sb="38" eb="40">
      <t>ヒヨウ</t>
    </rPh>
    <phoneticPr fontId="3"/>
  </si>
  <si>
    <t>（２）更新</t>
    <rPh sb="3" eb="5">
      <t>コウシン</t>
    </rPh>
    <phoneticPr fontId="3"/>
  </si>
  <si>
    <t>（１）新設</t>
    <rPh sb="3" eb="5">
      <t>シンセツ</t>
    </rPh>
    <phoneticPr fontId="3"/>
  </si>
  <si>
    <t>（３）増強</t>
    <rPh sb="3" eb="5">
      <t>ゾウキョウ</t>
    </rPh>
    <phoneticPr fontId="3"/>
  </si>
  <si>
    <t>（４）改造</t>
    <rPh sb="3" eb="5">
      <t>カイゾウ</t>
    </rPh>
    <phoneticPr fontId="3"/>
  </si>
  <si>
    <t>500KVA</t>
    <phoneticPr fontId="3"/>
  </si>
  <si>
    <t>6.6ＫＶ</t>
    <phoneticPr fontId="3"/>
  </si>
  <si>
    <t>3φ3W</t>
    <phoneticPr fontId="3"/>
  </si>
  <si>
    <t>「非常用発電設備を新設する場合の単線結線図」の例</t>
    <rPh sb="1" eb="4">
      <t>ヒジョウヨウ</t>
    </rPh>
    <rPh sb="4" eb="6">
      <t>ハツデン</t>
    </rPh>
    <rPh sb="6" eb="8">
      <t>セツビ</t>
    </rPh>
    <rPh sb="9" eb="11">
      <t>シンセツ</t>
    </rPh>
    <rPh sb="13" eb="15">
      <t>バアイ</t>
    </rPh>
    <rPh sb="16" eb="18">
      <t>タンセン</t>
    </rPh>
    <rPh sb="18" eb="20">
      <t>ケッセン</t>
    </rPh>
    <rPh sb="23" eb="24">
      <t>レイ</t>
    </rPh>
    <phoneticPr fontId="3"/>
  </si>
  <si>
    <t>１．補助事業の内容（新設・更新・増強・改造）</t>
    <rPh sb="7" eb="9">
      <t>ナイヨウ</t>
    </rPh>
    <phoneticPr fontId="3"/>
  </si>
  <si>
    <t>２．補助事業に要する経費</t>
    <rPh sb="7" eb="8">
      <t>ヨウ</t>
    </rPh>
    <phoneticPr fontId="3"/>
  </si>
  <si>
    <t>（別紙①）　用語の意味</t>
    <rPh sb="1" eb="3">
      <t>ベッシ</t>
    </rPh>
    <rPh sb="6" eb="8">
      <t>ヨウゴ</t>
    </rPh>
    <rPh sb="9" eb="11">
      <t>イミ</t>
    </rPh>
    <phoneticPr fontId="3"/>
  </si>
  <si>
    <t>補助事業に
要する経費</t>
    <phoneticPr fontId="3"/>
  </si>
  <si>
    <t>（別紙②）　補助対象・補助対象外の例</t>
    <rPh sb="6" eb="8">
      <t>ホジョ</t>
    </rPh>
    <rPh sb="8" eb="10">
      <t>タイショウ</t>
    </rPh>
    <rPh sb="11" eb="13">
      <t>ホジョ</t>
    </rPh>
    <rPh sb="13" eb="15">
      <t>タイショウ</t>
    </rPh>
    <rPh sb="15" eb="16">
      <t>ガイ</t>
    </rPh>
    <rPh sb="17" eb="18">
      <t>レイ</t>
    </rPh>
    <phoneticPr fontId="3"/>
  </si>
  <si>
    <t>非常用自家発電設備用燃料タンク設置工事</t>
    <rPh sb="0" eb="3">
      <t>ヒジョウヨウ</t>
    </rPh>
    <rPh sb="9" eb="10">
      <t>ヨウ</t>
    </rPh>
    <rPh sb="10" eb="12">
      <t>ネンリョウ</t>
    </rPh>
    <rPh sb="15" eb="17">
      <t>セッチ</t>
    </rPh>
    <phoneticPr fontId="50"/>
  </si>
  <si>
    <t>100KVA</t>
    <phoneticPr fontId="3"/>
  </si>
  <si>
    <t>200KVA</t>
    <phoneticPr fontId="3"/>
  </si>
  <si>
    <t>50KVA</t>
    <phoneticPr fontId="3"/>
  </si>
  <si>
    <t>　　　按分比＝補助対象負荷(KVA）÷［補助対象負荷+事業外の負荷（KVA）］＝200÷250＝</t>
    <rPh sb="3" eb="5">
      <t>アンブン</t>
    </rPh>
    <rPh sb="5" eb="6">
      <t>ヒ</t>
    </rPh>
    <phoneticPr fontId="3"/>
  </si>
  <si>
    <t>　　非常用自家発電設備設置工事に伴う、電気事業法関連検査費及び手数料</t>
    <rPh sb="29" eb="30">
      <t>オヨ</t>
    </rPh>
    <rPh sb="31" eb="34">
      <t>テスウリョウ</t>
    </rPh>
    <phoneticPr fontId="3"/>
  </si>
  <si>
    <t>　　非常用自家発電設備用燃料貯蔵庫設置工事に伴う、消防法法関連検査費及び手数料</t>
    <rPh sb="25" eb="28">
      <t>ショウボウホウ</t>
    </rPh>
    <rPh sb="34" eb="35">
      <t>オヨ</t>
    </rPh>
    <rPh sb="36" eb="39">
      <t>テスウリョウ</t>
    </rPh>
    <phoneticPr fontId="3"/>
  </si>
  <si>
    <t>農業、林業</t>
    <rPh sb="0" eb="2">
      <t>ノウギョウ</t>
    </rPh>
    <rPh sb="3" eb="5">
      <t>リンギョウ</t>
    </rPh>
    <phoneticPr fontId="3"/>
  </si>
  <si>
    <t>漁業</t>
    <rPh sb="0" eb="2">
      <t>ギョギョウ</t>
    </rPh>
    <phoneticPr fontId="3"/>
  </si>
  <si>
    <t>鉱業、採石業、砂利採取業</t>
    <rPh sb="0" eb="2">
      <t>コウギョウ</t>
    </rPh>
    <rPh sb="3" eb="6">
      <t>サイセキギョウ</t>
    </rPh>
    <rPh sb="7" eb="9">
      <t>ジャリ</t>
    </rPh>
    <rPh sb="9" eb="11">
      <t>サイシュ</t>
    </rPh>
    <rPh sb="11" eb="12">
      <t>ギョウ</t>
    </rPh>
    <phoneticPr fontId="3"/>
  </si>
  <si>
    <t>建設業</t>
    <rPh sb="0" eb="3">
      <t>ケンセツギョウ</t>
    </rPh>
    <phoneticPr fontId="3"/>
  </si>
  <si>
    <t>製造業</t>
    <rPh sb="0" eb="3">
      <t>セイゾウギョウ</t>
    </rPh>
    <phoneticPr fontId="3"/>
  </si>
  <si>
    <t>電気・ガス・熱供給・水道業</t>
    <rPh sb="0" eb="2">
      <t>デンキ</t>
    </rPh>
    <rPh sb="6" eb="9">
      <t>ネツキョウキュウ</t>
    </rPh>
    <rPh sb="10" eb="13">
      <t>スイドウギョウ</t>
    </rPh>
    <phoneticPr fontId="3"/>
  </si>
  <si>
    <t>情報通信業</t>
    <rPh sb="0" eb="2">
      <t>ジョウホウ</t>
    </rPh>
    <rPh sb="2" eb="5">
      <t>ツウシンギョウ</t>
    </rPh>
    <phoneticPr fontId="3"/>
  </si>
  <si>
    <t>Ｇ３７</t>
    <phoneticPr fontId="3"/>
  </si>
  <si>
    <t>　　（映像・音声・文字情報制作業）</t>
    <phoneticPr fontId="3"/>
  </si>
  <si>
    <t>Ｇ４１０</t>
    <phoneticPr fontId="3"/>
  </si>
  <si>
    <t>運輸業、郵便業</t>
    <rPh sb="0" eb="3">
      <t>ウンユギョウ</t>
    </rPh>
    <rPh sb="4" eb="6">
      <t>ユウビン</t>
    </rPh>
    <rPh sb="6" eb="7">
      <t>ギョウ</t>
    </rPh>
    <phoneticPr fontId="3"/>
  </si>
  <si>
    <t>Ｈ４２</t>
    <phoneticPr fontId="3"/>
  </si>
  <si>
    <t>卸売業、小売業</t>
    <rPh sb="0" eb="3">
      <t>オロシウリギョウ</t>
    </rPh>
    <rPh sb="4" eb="7">
      <t>コウリギョウ</t>
    </rPh>
    <phoneticPr fontId="3"/>
  </si>
  <si>
    <t>Ｉ５０</t>
    <phoneticPr fontId="3"/>
  </si>
  <si>
    <t>金融業、保険業</t>
    <rPh sb="0" eb="3">
      <t>キンユウギョウ</t>
    </rPh>
    <rPh sb="4" eb="7">
      <t>ホケンギョウ</t>
    </rPh>
    <phoneticPr fontId="3"/>
  </si>
  <si>
    <t>Ｊ６２</t>
    <phoneticPr fontId="3"/>
  </si>
  <si>
    <t>不動産業、物品賃貸業</t>
    <rPh sb="0" eb="4">
      <t>フドウサンギョウ</t>
    </rPh>
    <rPh sb="5" eb="7">
      <t>ブッピン</t>
    </rPh>
    <rPh sb="7" eb="10">
      <t>チンタイギョウ</t>
    </rPh>
    <phoneticPr fontId="3"/>
  </si>
  <si>
    <t>Ｋ６８</t>
    <phoneticPr fontId="3"/>
  </si>
  <si>
    <t>　　（不動産賃貸業・管理業）</t>
    <phoneticPr fontId="3"/>
  </si>
  <si>
    <t>Ｋ６９０</t>
    <phoneticPr fontId="3"/>
  </si>
  <si>
    <t>貸家業、貸間業</t>
    <phoneticPr fontId="3"/>
  </si>
  <si>
    <t>学術研究、専門・技術サービス業</t>
    <rPh sb="0" eb="2">
      <t>ガクジュツ</t>
    </rPh>
    <rPh sb="2" eb="4">
      <t>ケンキュウ</t>
    </rPh>
    <rPh sb="5" eb="7">
      <t>センモン</t>
    </rPh>
    <rPh sb="8" eb="10">
      <t>ギジュツ</t>
    </rPh>
    <rPh sb="14" eb="15">
      <t>ギョウ</t>
    </rPh>
    <phoneticPr fontId="3"/>
  </si>
  <si>
    <t>Ｌ７１</t>
    <phoneticPr fontId="3"/>
  </si>
  <si>
    <t>宿泊業、飲食サービス業</t>
    <rPh sb="0" eb="2">
      <t>シュクハク</t>
    </rPh>
    <rPh sb="2" eb="3">
      <t>ギョウ</t>
    </rPh>
    <rPh sb="4" eb="6">
      <t>インショク</t>
    </rPh>
    <rPh sb="10" eb="11">
      <t>ギョウ</t>
    </rPh>
    <phoneticPr fontId="3"/>
  </si>
  <si>
    <t>Ｍ７５</t>
    <phoneticPr fontId="3"/>
  </si>
  <si>
    <t>生活関連サービス業、娯楽業</t>
    <rPh sb="0" eb="2">
      <t>セイカツ</t>
    </rPh>
    <rPh sb="2" eb="4">
      <t>カンレン</t>
    </rPh>
    <rPh sb="8" eb="9">
      <t>ギョウ</t>
    </rPh>
    <rPh sb="10" eb="13">
      <t>ゴラクギョウ</t>
    </rPh>
    <phoneticPr fontId="3"/>
  </si>
  <si>
    <t>Ｎ７８</t>
    <phoneticPr fontId="3"/>
  </si>
  <si>
    <t>　　（その他の生活関連サービス業）</t>
    <phoneticPr fontId="3"/>
  </si>
  <si>
    <t>Ｎ７９０</t>
    <phoneticPr fontId="3"/>
  </si>
  <si>
    <t>Ｎ７９９</t>
    <phoneticPr fontId="3"/>
  </si>
  <si>
    <t>教育、学習支援業</t>
    <rPh sb="0" eb="2">
      <t>キョウイク</t>
    </rPh>
    <rPh sb="3" eb="7">
      <t>ガクシュウシエン</t>
    </rPh>
    <rPh sb="7" eb="8">
      <t>ギョウ</t>
    </rPh>
    <phoneticPr fontId="3"/>
  </si>
  <si>
    <t>Ｏ８１</t>
    <phoneticPr fontId="3"/>
  </si>
  <si>
    <t>医療、福祉</t>
    <rPh sb="0" eb="2">
      <t>イリョウ</t>
    </rPh>
    <rPh sb="3" eb="5">
      <t>フクシ</t>
    </rPh>
    <phoneticPr fontId="3"/>
  </si>
  <si>
    <t>Ｐ８３</t>
    <phoneticPr fontId="3"/>
  </si>
  <si>
    <t>複合サービス業</t>
    <rPh sb="0" eb="2">
      <t>フクゴウ</t>
    </rPh>
    <rPh sb="6" eb="7">
      <t>ギョウ</t>
    </rPh>
    <phoneticPr fontId="3"/>
  </si>
  <si>
    <t>Ｑ８６</t>
    <phoneticPr fontId="3"/>
  </si>
  <si>
    <t>サービス業（他に分類されないもの）</t>
    <rPh sb="4" eb="5">
      <t>ギョウ</t>
    </rPh>
    <rPh sb="6" eb="7">
      <t>タ</t>
    </rPh>
    <rPh sb="8" eb="10">
      <t>ブンルイ</t>
    </rPh>
    <phoneticPr fontId="3"/>
  </si>
  <si>
    <t>Ｒ８８</t>
    <phoneticPr fontId="3"/>
  </si>
  <si>
    <t>公務（他に分類されるものを除く）</t>
    <rPh sb="0" eb="2">
      <t>コウム</t>
    </rPh>
    <rPh sb="3" eb="4">
      <t>タ</t>
    </rPh>
    <rPh sb="5" eb="7">
      <t>ブンルイ</t>
    </rPh>
    <rPh sb="13" eb="14">
      <t>ノゾ</t>
    </rPh>
    <phoneticPr fontId="3"/>
  </si>
  <si>
    <t>Ｓ９７</t>
    <phoneticPr fontId="3"/>
  </si>
  <si>
    <t>Ｔ９９</t>
    <phoneticPr fontId="3"/>
  </si>
  <si>
    <t>※１ 医療法人は、中小企業者ではありません</t>
    <rPh sb="3" eb="5">
      <t>イリョウ</t>
    </rPh>
    <rPh sb="5" eb="7">
      <t>ホウジン</t>
    </rPh>
    <rPh sb="9" eb="11">
      <t>チュウショウ</t>
    </rPh>
    <rPh sb="11" eb="14">
      <t>キギョウシャ</t>
    </rPh>
    <phoneticPr fontId="3"/>
  </si>
  <si>
    <t>見積件名</t>
    <rPh sb="0" eb="2">
      <t>ミツモリ</t>
    </rPh>
    <rPh sb="2" eb="3">
      <t>ケン</t>
    </rPh>
    <rPh sb="3" eb="4">
      <t>メイ</t>
    </rPh>
    <phoneticPr fontId="3"/>
  </si>
  <si>
    <t>納入場所</t>
    <rPh sb="0" eb="2">
      <t>ノウニュウ</t>
    </rPh>
    <rPh sb="2" eb="4">
      <t>バショ</t>
    </rPh>
    <phoneticPr fontId="3"/>
  </si>
  <si>
    <t>工期</t>
    <rPh sb="0" eb="2">
      <t>コウキ</t>
    </rPh>
    <phoneticPr fontId="3"/>
  </si>
  <si>
    <t>見積書提出期限</t>
    <rPh sb="0" eb="3">
      <t>ミツモリショ</t>
    </rPh>
    <rPh sb="3" eb="5">
      <t>テイシュツ</t>
    </rPh>
    <rPh sb="5" eb="7">
      <t>キゲン</t>
    </rPh>
    <phoneticPr fontId="3"/>
  </si>
  <si>
    <t>引き合い仕様書</t>
    <phoneticPr fontId="3"/>
  </si>
  <si>
    <t>有り</t>
  </si>
  <si>
    <t>無し</t>
    <rPh sb="0" eb="1">
      <t>ナ</t>
    </rPh>
    <phoneticPr fontId="3"/>
  </si>
  <si>
    <t>添付図面</t>
    <phoneticPr fontId="3"/>
  </si>
  <si>
    <t>見積条件</t>
    <rPh sb="0" eb="2">
      <t>ミツモリ</t>
    </rPh>
    <rPh sb="2" eb="4">
      <t>ジョウケン</t>
    </rPh>
    <phoneticPr fontId="3"/>
  </si>
  <si>
    <t>見積番号：　○○○○○○○○</t>
    <rPh sb="0" eb="2">
      <t>ミツ</t>
    </rPh>
    <rPh sb="2" eb="4">
      <t>バンゴウ</t>
    </rPh>
    <phoneticPr fontId="3"/>
  </si>
  <si>
    <t>　　　平成○○年○○月○○日</t>
    <rPh sb="3" eb="5">
      <t>ヘイセイ</t>
    </rPh>
    <rPh sb="7" eb="8">
      <t>ネン</t>
    </rPh>
    <rPh sb="10" eb="11">
      <t>ガツ</t>
    </rPh>
    <rPh sb="13" eb="14">
      <t>ニチ</t>
    </rPh>
    <phoneticPr fontId="3"/>
  </si>
  <si>
    <t>御見積書</t>
    <rPh sb="0" eb="1">
      <t>オン</t>
    </rPh>
    <rPh sb="1" eb="4">
      <t>ミツモリショ</t>
    </rPh>
    <phoneticPr fontId="3"/>
  </si>
  <si>
    <t>宛先</t>
    <rPh sb="0" eb="2">
      <t>アテサキ</t>
    </rPh>
    <phoneticPr fontId="3"/>
  </si>
  <si>
    <t>会社名</t>
    <rPh sb="0" eb="3">
      <t>カイシャメイ</t>
    </rPh>
    <phoneticPr fontId="3"/>
  </si>
  <si>
    <t>件名</t>
    <rPh sb="0" eb="2">
      <t>ケンメイ</t>
    </rPh>
    <phoneticPr fontId="3"/>
  </si>
  <si>
    <t>住所</t>
    <rPh sb="0" eb="2">
      <t>ジュウショ</t>
    </rPh>
    <phoneticPr fontId="3"/>
  </si>
  <si>
    <t>引渡場所</t>
    <rPh sb="0" eb="2">
      <t>ヒキワタシ</t>
    </rPh>
    <rPh sb="2" eb="4">
      <t>バショ</t>
    </rPh>
    <phoneticPr fontId="3"/>
  </si>
  <si>
    <t>納期</t>
    <rPh sb="0" eb="2">
      <t>ノウキ</t>
    </rPh>
    <phoneticPr fontId="3"/>
  </si>
  <si>
    <t>見積有効期限</t>
    <rPh sb="0" eb="2">
      <t>ミツ</t>
    </rPh>
    <rPh sb="2" eb="4">
      <t>ユウコウ</t>
    </rPh>
    <rPh sb="4" eb="6">
      <t>キゲン</t>
    </rPh>
    <phoneticPr fontId="3"/>
  </si>
  <si>
    <t>TEL:</t>
    <phoneticPr fontId="3"/>
  </si>
  <si>
    <t>支払い条件</t>
    <rPh sb="0" eb="2">
      <t>シハラ</t>
    </rPh>
    <rPh sb="3" eb="5">
      <t>ジョウケン</t>
    </rPh>
    <phoneticPr fontId="3"/>
  </si>
  <si>
    <t>FAX:</t>
    <phoneticPr fontId="3"/>
  </si>
  <si>
    <t>見積金額</t>
    <rPh sb="0" eb="2">
      <t>ミツモリ</t>
    </rPh>
    <rPh sb="2" eb="4">
      <t>キンガク</t>
    </rPh>
    <phoneticPr fontId="3"/>
  </si>
  <si>
    <t>（上記金額に消費税は含みません。）</t>
    <rPh sb="1" eb="3">
      <t>ジョウキ</t>
    </rPh>
    <rPh sb="3" eb="5">
      <t>キンガク</t>
    </rPh>
    <rPh sb="6" eb="9">
      <t>ショウヒゼイ</t>
    </rPh>
    <rPh sb="10" eb="11">
      <t>フク</t>
    </rPh>
    <phoneticPr fontId="3"/>
  </si>
  <si>
    <t>番号</t>
    <rPh sb="0" eb="2">
      <t>バンゴウ</t>
    </rPh>
    <phoneticPr fontId="3"/>
  </si>
  <si>
    <t>品名</t>
    <rPh sb="0" eb="2">
      <t>ヒンメイ</t>
    </rPh>
    <phoneticPr fontId="3"/>
  </si>
  <si>
    <t>単価</t>
    <rPh sb="0" eb="2">
      <t>タンカ</t>
    </rPh>
    <phoneticPr fontId="3"/>
  </si>
  <si>
    <t>金額</t>
    <rPh sb="0" eb="2">
      <t>キンガク</t>
    </rPh>
    <phoneticPr fontId="3"/>
  </si>
  <si>
    <t>1</t>
    <phoneticPr fontId="3"/>
  </si>
  <si>
    <t>設計費</t>
    <rPh sb="0" eb="2">
      <t>セッケイ</t>
    </rPh>
    <rPh sb="2" eb="3">
      <t>ヒ</t>
    </rPh>
    <phoneticPr fontId="3"/>
  </si>
  <si>
    <t>1-1</t>
    <phoneticPr fontId="3"/>
  </si>
  <si>
    <t>　　　　補助対象</t>
    <rPh sb="4" eb="6">
      <t>ホジョ</t>
    </rPh>
    <rPh sb="6" eb="8">
      <t>タイショウ</t>
    </rPh>
    <phoneticPr fontId="3"/>
  </si>
  <si>
    <t>　　　　　　（１）○○○</t>
    <phoneticPr fontId="3"/>
  </si>
  <si>
    <t>　　　　　　（２）△△△</t>
    <phoneticPr fontId="3"/>
  </si>
  <si>
    <t>1-2</t>
    <phoneticPr fontId="3"/>
  </si>
  <si>
    <t>　　　　補助対象外</t>
    <rPh sb="4" eb="6">
      <t>ホジョ</t>
    </rPh>
    <rPh sb="6" eb="9">
      <t>タイショウガイ</t>
    </rPh>
    <phoneticPr fontId="3"/>
  </si>
  <si>
    <t>　　　　　　（１）●●●</t>
    <phoneticPr fontId="3"/>
  </si>
  <si>
    <t>　　　　　　（２）▲▲▲</t>
    <phoneticPr fontId="3"/>
  </si>
  <si>
    <t>補助対象　小計</t>
    <rPh sb="0" eb="2">
      <t>ホジョ</t>
    </rPh>
    <rPh sb="2" eb="4">
      <t>タイショウ</t>
    </rPh>
    <rPh sb="5" eb="7">
      <t>ショウケイ</t>
    </rPh>
    <phoneticPr fontId="3"/>
  </si>
  <si>
    <t>2</t>
    <phoneticPr fontId="3"/>
  </si>
  <si>
    <t>既存設備撤去費</t>
    <rPh sb="0" eb="2">
      <t>キゾン</t>
    </rPh>
    <rPh sb="2" eb="4">
      <t>セツビ</t>
    </rPh>
    <rPh sb="4" eb="6">
      <t>テッキョ</t>
    </rPh>
    <rPh sb="6" eb="7">
      <t>ヒ</t>
    </rPh>
    <phoneticPr fontId="3"/>
  </si>
  <si>
    <t>2-1</t>
    <phoneticPr fontId="3"/>
  </si>
  <si>
    <t>2-1-2</t>
    <phoneticPr fontId="3"/>
  </si>
  <si>
    <t>3</t>
    <phoneticPr fontId="3"/>
  </si>
  <si>
    <t>3-1</t>
    <phoneticPr fontId="3"/>
  </si>
  <si>
    <t>3-2</t>
    <phoneticPr fontId="3"/>
  </si>
  <si>
    <t>新規設備設置工事費</t>
    <rPh sb="0" eb="2">
      <t>シンキ</t>
    </rPh>
    <rPh sb="2" eb="4">
      <t>セツビ</t>
    </rPh>
    <rPh sb="4" eb="6">
      <t>セッチ</t>
    </rPh>
    <rPh sb="6" eb="8">
      <t>コウジ</t>
    </rPh>
    <rPh sb="8" eb="9">
      <t>ヒ</t>
    </rPh>
    <phoneticPr fontId="3"/>
  </si>
  <si>
    <t>4-1</t>
    <phoneticPr fontId="3"/>
  </si>
  <si>
    <t>4-2</t>
    <phoneticPr fontId="3"/>
  </si>
  <si>
    <t>補助対象　合計</t>
    <rPh sb="0" eb="2">
      <t>ホジョ</t>
    </rPh>
    <rPh sb="2" eb="4">
      <t>タイショウ</t>
    </rPh>
    <rPh sb="5" eb="7">
      <t>ゴウケイ</t>
    </rPh>
    <phoneticPr fontId="3"/>
  </si>
  <si>
    <t>消費税</t>
    <rPh sb="0" eb="3">
      <t>ショウヒゼイ</t>
    </rPh>
    <phoneticPr fontId="3"/>
  </si>
  <si>
    <t>（別紙⑨）</t>
    <rPh sb="1" eb="3">
      <t>ベッシ</t>
    </rPh>
    <phoneticPr fontId="3"/>
  </si>
  <si>
    <t>Ｎｏ</t>
    <phoneticPr fontId="3"/>
  </si>
  <si>
    <t>年　月　日</t>
    <rPh sb="0" eb="1">
      <t>トシ</t>
    </rPh>
    <rPh sb="2" eb="3">
      <t>ツキ</t>
    </rPh>
    <rPh sb="4" eb="5">
      <t>ヒ</t>
    </rPh>
    <phoneticPr fontId="3"/>
  </si>
  <si>
    <t>発　注　計　画</t>
    <rPh sb="0" eb="1">
      <t>ハッ</t>
    </rPh>
    <rPh sb="2" eb="3">
      <t>チュウ</t>
    </rPh>
    <rPh sb="4" eb="5">
      <t>ケイ</t>
    </rPh>
    <rPh sb="6" eb="7">
      <t>ガ</t>
    </rPh>
    <phoneticPr fontId="3"/>
  </si>
  <si>
    <t>平成○年○月○日</t>
    <rPh sb="0" eb="2">
      <t>ヘイセイ</t>
    </rPh>
    <rPh sb="3" eb="4">
      <t>ネン</t>
    </rPh>
    <rPh sb="5" eb="6">
      <t>ガツ</t>
    </rPh>
    <rPh sb="7" eb="8">
      <t>ニチ</t>
    </rPh>
    <phoneticPr fontId="3"/>
  </si>
  <si>
    <t>概算見積依頼（〇〇(株)）</t>
    <rPh sb="0" eb="2">
      <t>ガイサン</t>
    </rPh>
    <rPh sb="2" eb="4">
      <t>ミツモリ</t>
    </rPh>
    <rPh sb="4" eb="6">
      <t>イライ</t>
    </rPh>
    <rPh sb="9" eb="12">
      <t>カブ</t>
    </rPh>
    <phoneticPr fontId="3"/>
  </si>
  <si>
    <t>概算見積回答（〇〇(株)：　○○，○○○円）</t>
    <rPh sb="0" eb="2">
      <t>ガイサン</t>
    </rPh>
    <rPh sb="2" eb="4">
      <t>ミツモリ</t>
    </rPh>
    <rPh sb="4" eb="6">
      <t>カイトウ</t>
    </rPh>
    <rPh sb="9" eb="12">
      <t>カブ</t>
    </rPh>
    <rPh sb="20" eb="21">
      <t>エン</t>
    </rPh>
    <phoneticPr fontId="3"/>
  </si>
  <si>
    <t>交付申請</t>
    <rPh sb="0" eb="2">
      <t>コウフ</t>
    </rPh>
    <rPh sb="2" eb="4">
      <t>シンセイ</t>
    </rPh>
    <phoneticPr fontId="3"/>
  </si>
  <si>
    <t>実施見積依頼（〇〇(株)、　(株)△△、　□□(株)）</t>
    <phoneticPr fontId="3"/>
  </si>
  <si>
    <t>実施見積回答（〇〇(株)、　(株)△△、　□□(株)）</t>
    <rPh sb="0" eb="2">
      <t>ジッシ</t>
    </rPh>
    <rPh sb="2" eb="4">
      <t>ミツモリ</t>
    </rPh>
    <rPh sb="4" eb="6">
      <t>カイトウ</t>
    </rPh>
    <phoneticPr fontId="3"/>
  </si>
  <si>
    <t>契約締結</t>
    <rPh sb="0" eb="2">
      <t>ケイヤク</t>
    </rPh>
    <rPh sb="2" eb="4">
      <t>テイケツ</t>
    </rPh>
    <phoneticPr fontId="3"/>
  </si>
  <si>
    <t>納品</t>
    <rPh sb="0" eb="2">
      <t>ノウヒン</t>
    </rPh>
    <phoneticPr fontId="3"/>
  </si>
  <si>
    <t>検収</t>
    <rPh sb="0" eb="2">
      <t>ケンシュウ</t>
    </rPh>
    <phoneticPr fontId="3"/>
  </si>
  <si>
    <t>請求</t>
    <rPh sb="0" eb="2">
      <t>セイキュウ</t>
    </rPh>
    <phoneticPr fontId="3"/>
  </si>
  <si>
    <t>支払い完了</t>
    <rPh sb="0" eb="2">
      <t>シハライ</t>
    </rPh>
    <rPh sb="3" eb="5">
      <t>カンリョウ</t>
    </rPh>
    <phoneticPr fontId="3"/>
  </si>
  <si>
    <t>実績報告</t>
    <rPh sb="0" eb="2">
      <t>ジッセキ</t>
    </rPh>
    <rPh sb="2" eb="4">
      <t>ホウコク</t>
    </rPh>
    <phoneticPr fontId="3"/>
  </si>
  <si>
    <r>
      <t>南関東エンジニアリング株式会社</t>
    </r>
    <r>
      <rPr>
        <sz val="11"/>
        <rFont val="ＭＳ 明朝"/>
        <family val="1"/>
        <charset val="128"/>
      </rPr>
      <t>　御中</t>
    </r>
    <rPh sb="0" eb="1">
      <t>ミナミ</t>
    </rPh>
    <rPh sb="1" eb="3">
      <t>カントウ</t>
    </rPh>
    <rPh sb="11" eb="15">
      <t>カブシキガイシャ</t>
    </rPh>
    <rPh sb="16" eb="18">
      <t>オンチュウ</t>
    </rPh>
    <phoneticPr fontId="3"/>
  </si>
  <si>
    <t>見積依頼書（記入例）</t>
    <rPh sb="0" eb="2">
      <t>ミツモリ</t>
    </rPh>
    <rPh sb="2" eb="5">
      <t>イライショ</t>
    </rPh>
    <rPh sb="6" eb="8">
      <t>キニュウ</t>
    </rPh>
    <rPh sb="8" eb="9">
      <t>レイ</t>
    </rPh>
    <phoneticPr fontId="3"/>
  </si>
  <si>
    <t>新橋　五郎</t>
    <rPh sb="0" eb="2">
      <t>シンバシ</t>
    </rPh>
    <rPh sb="3" eb="5">
      <t>ゴロウ</t>
    </rPh>
    <phoneticPr fontId="3"/>
  </si>
  <si>
    <t>　　　　　　（２）△△△　　</t>
    <phoneticPr fontId="3"/>
  </si>
  <si>
    <t>非常用自家発電設備設置工事</t>
    <phoneticPr fontId="3"/>
  </si>
  <si>
    <t>虎ノ門ガス株式会社　関東工場</t>
    <phoneticPr fontId="3"/>
  </si>
  <si>
    <t>平成３１年８月１日～平成３１年１２月１５日</t>
    <rPh sb="0" eb="2">
      <t>ヘイセイ</t>
    </rPh>
    <rPh sb="4" eb="5">
      <t>ネン</t>
    </rPh>
    <rPh sb="6" eb="7">
      <t>ガツ</t>
    </rPh>
    <rPh sb="8" eb="9">
      <t>ニチ</t>
    </rPh>
    <rPh sb="10" eb="12">
      <t>ヘイセイ</t>
    </rPh>
    <rPh sb="14" eb="15">
      <t>ネン</t>
    </rPh>
    <rPh sb="17" eb="18">
      <t>ガツ</t>
    </rPh>
    <rPh sb="20" eb="21">
      <t>ニチ</t>
    </rPh>
    <phoneticPr fontId="3"/>
  </si>
  <si>
    <t>平成３１年５月２０日</t>
    <rPh sb="0" eb="2">
      <t>ヘイセイ</t>
    </rPh>
    <rPh sb="4" eb="5">
      <t>ネン</t>
    </rPh>
    <rPh sb="6" eb="7">
      <t>ガツ</t>
    </rPh>
    <rPh sb="9" eb="10">
      <t>ニチ</t>
    </rPh>
    <phoneticPr fontId="3"/>
  </si>
  <si>
    <t>Ⅰ　設計費</t>
    <phoneticPr fontId="3"/>
  </si>
  <si>
    <t>Ⅱ　既存設備撤去費</t>
    <rPh sb="2" eb="4">
      <t>キゾン</t>
    </rPh>
    <rPh sb="4" eb="6">
      <t>セツビ</t>
    </rPh>
    <rPh sb="6" eb="8">
      <t>テッキョ</t>
    </rPh>
    <phoneticPr fontId="3"/>
  </si>
  <si>
    <t>Ⅲ　新規設備機器費</t>
    <rPh sb="2" eb="4">
      <t>シンキ</t>
    </rPh>
    <rPh sb="6" eb="8">
      <t>キキ</t>
    </rPh>
    <rPh sb="8" eb="9">
      <t>ヒ</t>
    </rPh>
    <phoneticPr fontId="3"/>
  </si>
  <si>
    <t>Ⅳ　新規設備設置工事費</t>
    <rPh sb="2" eb="4">
      <t>シンキ</t>
    </rPh>
    <rPh sb="4" eb="6">
      <t>セツビ</t>
    </rPh>
    <rPh sb="6" eb="8">
      <t>セッチ</t>
    </rPh>
    <phoneticPr fontId="3"/>
  </si>
  <si>
    <t>新設工事の設計に関わる費用</t>
    <phoneticPr fontId="3"/>
  </si>
  <si>
    <t>定格出力○○ＫＷ（△△ＫＶＡ）長時間形（ディーゼルエンジン）</t>
    <rPh sb="0" eb="2">
      <t>テイカク</t>
    </rPh>
    <rPh sb="2" eb="4">
      <t>シュツリョク</t>
    </rPh>
    <phoneticPr fontId="3"/>
  </si>
  <si>
    <t>※新設の外付け燃料タンクに関わるものは除く</t>
    <rPh sb="1" eb="3">
      <t>シンセツ</t>
    </rPh>
    <rPh sb="4" eb="5">
      <t>ソト</t>
    </rPh>
    <rPh sb="5" eb="6">
      <t>ヅ</t>
    </rPh>
    <rPh sb="7" eb="9">
      <t>ネンリョウ</t>
    </rPh>
    <rPh sb="13" eb="14">
      <t>カカ</t>
    </rPh>
    <rPh sb="19" eb="20">
      <t>ノゾ</t>
    </rPh>
    <phoneticPr fontId="3"/>
  </si>
  <si>
    <t>虎ノ門ガス株式会社</t>
    <rPh sb="0" eb="1">
      <t>トラ</t>
    </rPh>
    <rPh sb="2" eb="3">
      <t>モン</t>
    </rPh>
    <rPh sb="5" eb="7">
      <t>カブシキ</t>
    </rPh>
    <rPh sb="7" eb="9">
      <t>カイシャ</t>
    </rPh>
    <phoneticPr fontId="3"/>
  </si>
  <si>
    <t>シーエムピーサービス㈱</t>
    <phoneticPr fontId="50"/>
  </si>
  <si>
    <r>
      <t>シーエムピーサービス株式会社</t>
    </r>
    <r>
      <rPr>
        <sz val="11"/>
        <rFont val="ＭＳ 明朝"/>
        <family val="1"/>
        <charset val="128"/>
      </rPr>
      <t>　御中</t>
    </r>
    <rPh sb="10" eb="14">
      <t>カブシキガイシャ</t>
    </rPh>
    <rPh sb="15" eb="17">
      <t>オンチュウ</t>
    </rPh>
    <phoneticPr fontId="3"/>
  </si>
  <si>
    <t>非常用自家発電設備用燃料タンク設置工事</t>
    <rPh sb="17" eb="19">
      <t>コウジ</t>
    </rPh>
    <phoneticPr fontId="3"/>
  </si>
  <si>
    <t>上記の発電設備の新設に必要となる設備・機器の費用</t>
    <rPh sb="0" eb="2">
      <t>ジョウキ</t>
    </rPh>
    <rPh sb="3" eb="5">
      <t>ハツデン</t>
    </rPh>
    <rPh sb="5" eb="7">
      <t>セツビ</t>
    </rPh>
    <rPh sb="8" eb="10">
      <t>シンセツ</t>
    </rPh>
    <rPh sb="11" eb="13">
      <t>ヒツヨウ</t>
    </rPh>
    <rPh sb="16" eb="18">
      <t>セツビ</t>
    </rPh>
    <rPh sb="19" eb="21">
      <t>キキ</t>
    </rPh>
    <rPh sb="22" eb="24">
      <t>ヒヨウ</t>
    </rPh>
    <phoneticPr fontId="3"/>
  </si>
  <si>
    <t>上記の外付け燃料タンクの新設に必要となる設備・機器の費用</t>
    <rPh sb="0" eb="2">
      <t>ジョウキ</t>
    </rPh>
    <rPh sb="12" eb="14">
      <t>シンセツ</t>
    </rPh>
    <rPh sb="15" eb="17">
      <t>ヒツヨウ</t>
    </rPh>
    <rPh sb="20" eb="22">
      <t>セツビ</t>
    </rPh>
    <rPh sb="23" eb="25">
      <t>キキ</t>
    </rPh>
    <rPh sb="26" eb="28">
      <t>ヒヨウ</t>
    </rPh>
    <phoneticPr fontId="3"/>
  </si>
  <si>
    <r>
      <t>依頼日：平成</t>
    </r>
    <r>
      <rPr>
        <sz val="11"/>
        <color indexed="10"/>
        <rFont val="ＭＳ 明朝"/>
        <family val="1"/>
        <charset val="128"/>
      </rPr>
      <t>３１</t>
    </r>
    <r>
      <rPr>
        <sz val="11"/>
        <rFont val="ＭＳ 明朝"/>
        <family val="1"/>
        <charset val="128"/>
      </rPr>
      <t>年</t>
    </r>
    <r>
      <rPr>
        <sz val="11"/>
        <color rgb="FFFF0000"/>
        <rFont val="ＭＳ 明朝"/>
        <family val="1"/>
        <charset val="128"/>
      </rPr>
      <t>４</t>
    </r>
    <r>
      <rPr>
        <sz val="11"/>
        <rFont val="ＭＳ 明朝"/>
        <family val="1"/>
        <charset val="128"/>
      </rPr>
      <t>月</t>
    </r>
    <r>
      <rPr>
        <sz val="11"/>
        <color rgb="FFFF0000"/>
        <rFont val="ＭＳ 明朝"/>
        <family val="1"/>
        <charset val="128"/>
      </rPr>
      <t>１８</t>
    </r>
    <r>
      <rPr>
        <sz val="11"/>
        <rFont val="ＭＳ 明朝"/>
        <family val="1"/>
        <charset val="128"/>
      </rPr>
      <t>日</t>
    </r>
    <rPh sb="0" eb="3">
      <t>イライビ</t>
    </rPh>
    <rPh sb="4" eb="6">
      <t>ヘイセイ</t>
    </rPh>
    <rPh sb="8" eb="9">
      <t>ネン</t>
    </rPh>
    <rPh sb="10" eb="11">
      <t>ガツ</t>
    </rPh>
    <rPh sb="13" eb="14">
      <t>ニチ</t>
    </rPh>
    <phoneticPr fontId="3"/>
  </si>
  <si>
    <t>１．</t>
    <phoneticPr fontId="3"/>
  </si>
  <si>
    <t>まず、専用配管と共用配管について個別に見積を行うか、一括見積の中で専用配管、共用配管、および対象外配管についての区分費用を明確にすることが可能な場合、以下の方法で按分します。</t>
    <rPh sb="3" eb="5">
      <t>センヨウ</t>
    </rPh>
    <rPh sb="5" eb="7">
      <t>ハイカン</t>
    </rPh>
    <rPh sb="8" eb="10">
      <t>キョウヨウ</t>
    </rPh>
    <rPh sb="10" eb="12">
      <t>ハイカン</t>
    </rPh>
    <rPh sb="16" eb="18">
      <t>コベツ</t>
    </rPh>
    <rPh sb="19" eb="21">
      <t>ミツモリ</t>
    </rPh>
    <rPh sb="22" eb="23">
      <t>オコナ</t>
    </rPh>
    <rPh sb="26" eb="28">
      <t>イッカツ</t>
    </rPh>
    <rPh sb="28" eb="30">
      <t>ミツモリ</t>
    </rPh>
    <rPh sb="31" eb="32">
      <t>ナカ</t>
    </rPh>
    <rPh sb="33" eb="35">
      <t>センヨウ</t>
    </rPh>
    <rPh sb="35" eb="37">
      <t>ハイカン</t>
    </rPh>
    <rPh sb="38" eb="40">
      <t>キョウヨウ</t>
    </rPh>
    <rPh sb="40" eb="42">
      <t>ハイカン</t>
    </rPh>
    <rPh sb="46" eb="47">
      <t>タイ</t>
    </rPh>
    <rPh sb="47" eb="48">
      <t>ゾウ</t>
    </rPh>
    <rPh sb="48" eb="49">
      <t>ガイ</t>
    </rPh>
    <rPh sb="49" eb="51">
      <t>ハイカン</t>
    </rPh>
    <rPh sb="56" eb="58">
      <t>クブン</t>
    </rPh>
    <rPh sb="58" eb="60">
      <t>ヒヨウ</t>
    </rPh>
    <rPh sb="61" eb="63">
      <t>メイカク</t>
    </rPh>
    <rPh sb="69" eb="71">
      <t>カノウ</t>
    </rPh>
    <rPh sb="72" eb="74">
      <t>バアイ</t>
    </rPh>
    <rPh sb="75" eb="77">
      <t>イカ</t>
    </rPh>
    <rPh sb="78" eb="80">
      <t>ホウホウ</t>
    </rPh>
    <rPh sb="81" eb="83">
      <t>アンブン</t>
    </rPh>
    <phoneticPr fontId="70"/>
  </si>
  <si>
    <r>
      <t>表1 口径と断面積</t>
    </r>
    <r>
      <rPr>
        <sz val="9"/>
        <rFont val="ＭＳ 明朝"/>
        <family val="1"/>
        <charset val="128"/>
      </rPr>
      <t>(Ｇ)</t>
    </r>
    <rPh sb="0" eb="1">
      <t>ヒョウ</t>
    </rPh>
    <rPh sb="3" eb="5">
      <t>コウケイ</t>
    </rPh>
    <rPh sb="6" eb="9">
      <t>ダンメンセキ</t>
    </rPh>
    <phoneticPr fontId="70"/>
  </si>
  <si>
    <t>口径</t>
    <rPh sb="0" eb="2">
      <t>コウケイ</t>
    </rPh>
    <phoneticPr fontId="3"/>
  </si>
  <si>
    <t>断面積
(㎝2)</t>
    <rPh sb="0" eb="3">
      <t>ダンメンセキ</t>
    </rPh>
    <phoneticPr fontId="3"/>
  </si>
  <si>
    <r>
      <t>表2 口径と断面積</t>
    </r>
    <r>
      <rPr>
        <sz val="9"/>
        <rFont val="ＭＳ 明朝"/>
        <family val="1"/>
        <charset val="128"/>
      </rPr>
      <t>(ＰＥ)</t>
    </r>
    <rPh sb="0" eb="1">
      <t>ヒョウ</t>
    </rPh>
    <rPh sb="3" eb="5">
      <t>コウケイ</t>
    </rPh>
    <rPh sb="6" eb="9">
      <t>ダンメンセキ</t>
    </rPh>
    <phoneticPr fontId="70"/>
  </si>
  <si>
    <t>(JIS K 6774 1998による計算値)</t>
    <phoneticPr fontId="33"/>
  </si>
  <si>
    <t>(JIS配管用炭素鋼管G3452 1997 による計算値)</t>
    <phoneticPr fontId="33"/>
  </si>
  <si>
    <t>[計算例１]</t>
    <phoneticPr fontId="70"/>
  </si>
  <si>
    <t xml:space="preserve"> 各区間対象断面積の算出</t>
    <phoneticPr fontId="3"/>
  </si>
  <si>
    <t>対象断面積 ： 共用配管の断面積のうち、対象設備に供される仮想断面積。対象外配管は0cm2。</t>
    <rPh sb="0" eb="2">
      <t>タイショウ</t>
    </rPh>
    <rPh sb="2" eb="5">
      <t>ダンメンセキ</t>
    </rPh>
    <rPh sb="8" eb="10">
      <t>キョウヨウ</t>
    </rPh>
    <rPh sb="10" eb="12">
      <t>ハイカン</t>
    </rPh>
    <rPh sb="13" eb="16">
      <t>ダンメンセキ</t>
    </rPh>
    <rPh sb="20" eb="22">
      <t>タイショウ</t>
    </rPh>
    <rPh sb="22" eb="24">
      <t>セツビ</t>
    </rPh>
    <rPh sb="25" eb="26">
      <t>キョウ</t>
    </rPh>
    <rPh sb="29" eb="31">
      <t>カソウ</t>
    </rPh>
    <rPh sb="31" eb="34">
      <t>ダンメンセキ</t>
    </rPh>
    <rPh sb="35" eb="38">
      <t>タイショウガイ</t>
    </rPh>
    <rPh sb="38" eb="40">
      <t>ハイカン</t>
    </rPh>
    <phoneticPr fontId="3"/>
  </si>
  <si>
    <t>区間①</t>
    <rPh sb="0" eb="2">
      <t>クカン</t>
    </rPh>
    <phoneticPr fontId="70"/>
  </si>
  <si>
    <t>対象断面積 ＝ 22.0cm2(断面積)</t>
    <rPh sb="0" eb="2">
      <t>タイショウ</t>
    </rPh>
    <rPh sb="2" eb="5">
      <t>ダンメンセキ</t>
    </rPh>
    <phoneticPr fontId="70"/>
  </si>
  <si>
    <t>区間②</t>
    <rPh sb="0" eb="2">
      <t>クカン</t>
    </rPh>
    <phoneticPr fontId="70"/>
  </si>
  <si>
    <t>対象断面積 ＝ 51.1cm2(断面積)</t>
    <rPh sb="0" eb="2">
      <t>タイショウ</t>
    </rPh>
    <rPh sb="2" eb="5">
      <t>ダンメンセキ</t>
    </rPh>
    <phoneticPr fontId="70"/>
  </si>
  <si>
    <t>区間③</t>
    <rPh sb="0" eb="2">
      <t>クカン</t>
    </rPh>
    <phoneticPr fontId="70"/>
  </si>
  <si>
    <t>対象断面積 ＝ 0cm2</t>
    <rPh sb="0" eb="2">
      <t>タイショウ</t>
    </rPh>
    <rPh sb="2" eb="5">
      <t>ダンメンセキ</t>
    </rPh>
    <phoneticPr fontId="70"/>
  </si>
  <si>
    <t>区間④</t>
    <rPh sb="0" eb="2">
      <t>クカン</t>
    </rPh>
    <phoneticPr fontId="70"/>
  </si>
  <si>
    <t>対象断面積 ＝ 区間④の断面積×(区間②の対象断面積＋区間③の対象断面積)÷(区間②の断面積＋区間③の断面積)</t>
    <rPh sb="0" eb="2">
      <t>タイショウ</t>
    </rPh>
    <rPh sb="2" eb="5">
      <t>ダンメンセキ</t>
    </rPh>
    <phoneticPr fontId="70"/>
  </si>
  <si>
    <t>　　　　　 ＝ 51.1×(51.1＋0)÷(51.1＋22.0)</t>
    <phoneticPr fontId="70"/>
  </si>
  <si>
    <t>　　　　　 ＝ 35.7211 cm2(小数点第5位以下四捨五入)</t>
    <rPh sb="20" eb="23">
      <t>ショウスウテン</t>
    </rPh>
    <rPh sb="23" eb="24">
      <t>ダイ</t>
    </rPh>
    <rPh sb="25" eb="26">
      <t>イ</t>
    </rPh>
    <rPh sb="26" eb="28">
      <t>イカ</t>
    </rPh>
    <rPh sb="28" eb="32">
      <t>シシャゴニュウ</t>
    </rPh>
    <phoneticPr fontId="70"/>
  </si>
  <si>
    <t>区間⑤</t>
    <rPh sb="0" eb="2">
      <t>クカン</t>
    </rPh>
    <phoneticPr fontId="70"/>
  </si>
  <si>
    <t>区間⑥</t>
    <rPh sb="0" eb="2">
      <t>クカン</t>
    </rPh>
    <phoneticPr fontId="70"/>
  </si>
  <si>
    <t>対象断面積 ＝ 区間⑥の断面積×(区間④の対象断面積＋区間⑤の対象断面積)÷(区間④の断面積＋区間⑤の断面積)</t>
    <rPh sb="0" eb="2">
      <t>タイショウ</t>
    </rPh>
    <rPh sb="2" eb="5">
      <t>ダンメンセキ</t>
    </rPh>
    <phoneticPr fontId="70"/>
  </si>
  <si>
    <t>　　　　　 ＝ 51.1×(35.7211＋22.0)÷(51.1＋22.0)</t>
    <phoneticPr fontId="70"/>
  </si>
  <si>
    <t>　　　　　 ＝ 40.3495 cm2(小数点第5位以下四捨五入)</t>
    <phoneticPr fontId="70"/>
  </si>
  <si>
    <t>区間⑦</t>
    <rPh sb="0" eb="2">
      <t>クカン</t>
    </rPh>
    <phoneticPr fontId="70"/>
  </si>
  <si>
    <t>対象断面積 ＝ 区間⑦の断面積×区間⑥と同様の按分（共用連続）</t>
    <rPh sb="0" eb="2">
      <t>タイショウ</t>
    </rPh>
    <rPh sb="2" eb="5">
      <t>ダンメンセキ</t>
    </rPh>
    <phoneticPr fontId="70"/>
  </si>
  <si>
    <t>　　　　　 ＝ 87.0×(35.7211＋22.0)÷(51.1＋22.0)</t>
    <phoneticPr fontId="70"/>
  </si>
  <si>
    <t>　　　　　 ＝ 68.6968 cm2(小数点第5位以下四捨五入)</t>
    <phoneticPr fontId="70"/>
  </si>
  <si>
    <t xml:space="preserve"> 補助対象経費＝ </t>
    <rPh sb="1" eb="3">
      <t>ホジョ</t>
    </rPh>
    <rPh sb="3" eb="5">
      <t>タイショウ</t>
    </rPh>
    <rPh sb="5" eb="7">
      <t>ケイヒ</t>
    </rPh>
    <phoneticPr fontId="70"/>
  </si>
  <si>
    <t>①見積金額 ＋ ②見積金額 ＋ ④見積金額 ×</t>
    <phoneticPr fontId="70"/>
  </si>
  <si>
    <t>④の対象断面積</t>
    <rPh sb="2" eb="4">
      <t>タイショウ</t>
    </rPh>
    <rPh sb="4" eb="7">
      <t>ダンメンセキ</t>
    </rPh>
    <phoneticPr fontId="70"/>
  </si>
  <si>
    <t xml:space="preserve">＋ ⑤見積金額 </t>
    <phoneticPr fontId="70"/>
  </si>
  <si>
    <t>④の断面積</t>
    <phoneticPr fontId="70"/>
  </si>
  <si>
    <t>＋ ⑥見積金額 ×</t>
    <phoneticPr fontId="70"/>
  </si>
  <si>
    <t>⑥の対象断面積</t>
    <rPh sb="2" eb="4">
      <t>タイショウ</t>
    </rPh>
    <rPh sb="4" eb="7">
      <t>ダンメンセキ</t>
    </rPh>
    <phoneticPr fontId="70"/>
  </si>
  <si>
    <t>＋ ⑦見積金額 ×</t>
    <phoneticPr fontId="70"/>
  </si>
  <si>
    <t>⑦の対象断面積</t>
    <rPh sb="2" eb="4">
      <t>タイショウ</t>
    </rPh>
    <rPh sb="4" eb="7">
      <t>ダンメンセキ</t>
    </rPh>
    <phoneticPr fontId="70"/>
  </si>
  <si>
    <t>⑥の断面積</t>
    <phoneticPr fontId="70"/>
  </si>
  <si>
    <t>⑦の断面積</t>
    <phoneticPr fontId="70"/>
  </si>
  <si>
    <t xml:space="preserve">　　　　　　 ＝ </t>
    <phoneticPr fontId="70"/>
  </si>
  <si>
    <t>100,000円 ＋ 200,000円 ＋ 200,000円 ×</t>
    <rPh sb="7" eb="8">
      <t>エン</t>
    </rPh>
    <rPh sb="18" eb="19">
      <t>エン</t>
    </rPh>
    <rPh sb="29" eb="30">
      <t>エン</t>
    </rPh>
    <phoneticPr fontId="70"/>
  </si>
  <si>
    <t>＋</t>
    <phoneticPr fontId="70"/>
  </si>
  <si>
    <t>100,000円</t>
    <rPh sb="7" eb="8">
      <t>エン</t>
    </rPh>
    <phoneticPr fontId="70"/>
  </si>
  <si>
    <t>400,000円 ×</t>
    <rPh sb="7" eb="8">
      <t>エン</t>
    </rPh>
    <phoneticPr fontId="70"/>
  </si>
  <si>
    <t>900,000円 ×</t>
    <rPh sb="7" eb="8">
      <t>エン</t>
    </rPh>
    <phoneticPr fontId="70"/>
  </si>
  <si>
    <t>円(小数点以下切り捨て)</t>
    <rPh sb="0" eb="1">
      <t>エン</t>
    </rPh>
    <rPh sb="2" eb="5">
      <t>ショウスウテン</t>
    </rPh>
    <rPh sb="5" eb="7">
      <t>イカ</t>
    </rPh>
    <rPh sb="7" eb="8">
      <t>キ</t>
    </rPh>
    <rPh sb="9" eb="10">
      <t>ス</t>
    </rPh>
    <phoneticPr fontId="70"/>
  </si>
  <si>
    <t>２．</t>
    <phoneticPr fontId="70"/>
  </si>
  <si>
    <t>次に、専用配管、共用配管、および対象外配管と分割して見積が不可能な場合は、一括の見積金額を配管口径、配管延長、および配管断面積より按分します。</t>
    <rPh sb="0" eb="1">
      <t>ツギ</t>
    </rPh>
    <rPh sb="3" eb="5">
      <t>センヨウ</t>
    </rPh>
    <rPh sb="5" eb="7">
      <t>ハイカン</t>
    </rPh>
    <rPh sb="8" eb="10">
      <t>キョウヨウ</t>
    </rPh>
    <rPh sb="10" eb="12">
      <t>ハイカン</t>
    </rPh>
    <rPh sb="16" eb="19">
      <t>タイショウガイ</t>
    </rPh>
    <rPh sb="19" eb="21">
      <t>ハイカン</t>
    </rPh>
    <rPh sb="22" eb="24">
      <t>ブンカツ</t>
    </rPh>
    <rPh sb="26" eb="28">
      <t>ミツモリ</t>
    </rPh>
    <rPh sb="29" eb="32">
      <t>フカノウ</t>
    </rPh>
    <rPh sb="33" eb="35">
      <t>バアイ</t>
    </rPh>
    <rPh sb="37" eb="39">
      <t>イッカツ</t>
    </rPh>
    <rPh sb="40" eb="42">
      <t>ミツモリ</t>
    </rPh>
    <rPh sb="42" eb="44">
      <t>キンガク</t>
    </rPh>
    <rPh sb="45" eb="47">
      <t>ハイカン</t>
    </rPh>
    <rPh sb="47" eb="48">
      <t>グチ</t>
    </rPh>
    <rPh sb="48" eb="49">
      <t>ケイ</t>
    </rPh>
    <rPh sb="50" eb="52">
      <t>ハイカン</t>
    </rPh>
    <rPh sb="52" eb="54">
      <t>エンチョウ</t>
    </rPh>
    <rPh sb="58" eb="60">
      <t>ハイカン</t>
    </rPh>
    <rPh sb="60" eb="63">
      <t>ダンメンセキ</t>
    </rPh>
    <rPh sb="65" eb="67">
      <t>アンブン</t>
    </rPh>
    <phoneticPr fontId="70"/>
  </si>
  <si>
    <t>[按分手順]</t>
    <rPh sb="1" eb="3">
      <t>アンブン</t>
    </rPh>
    <rPh sb="3" eb="5">
      <t>テジュン</t>
    </rPh>
    <phoneticPr fontId="70"/>
  </si>
  <si>
    <t>Ａ.配管区間の専用・共用・対象外の配管区分を明確にする</t>
    <rPh sb="2" eb="4">
      <t>ハイカン</t>
    </rPh>
    <rPh sb="4" eb="6">
      <t>クカン</t>
    </rPh>
    <rPh sb="7" eb="9">
      <t>センヨウ</t>
    </rPh>
    <rPh sb="10" eb="12">
      <t>キョウヨウ</t>
    </rPh>
    <rPh sb="13" eb="15">
      <t>タイショウ</t>
    </rPh>
    <rPh sb="15" eb="16">
      <t>ガイ</t>
    </rPh>
    <rPh sb="17" eb="19">
      <t>ハイカン</t>
    </rPh>
    <rPh sb="19" eb="21">
      <t>クブン</t>
    </rPh>
    <rPh sb="22" eb="24">
      <t>メイカク</t>
    </rPh>
    <phoneticPr fontId="70"/>
  </si>
  <si>
    <t>Ｂ.アイソメ図、あるいは配管模式図に区間毎の口径、および延長を記載</t>
    <rPh sb="6" eb="7">
      <t>ズ</t>
    </rPh>
    <rPh sb="12" eb="14">
      <t>ハイカン</t>
    </rPh>
    <rPh sb="14" eb="17">
      <t>モシキズ</t>
    </rPh>
    <rPh sb="18" eb="20">
      <t>クカン</t>
    </rPh>
    <rPh sb="20" eb="21">
      <t>ゴト</t>
    </rPh>
    <rPh sb="22" eb="24">
      <t>コウケイ</t>
    </rPh>
    <rPh sb="28" eb="30">
      <t>エンチョウ</t>
    </rPh>
    <rPh sb="31" eb="33">
      <t>キサイ</t>
    </rPh>
    <phoneticPr fontId="70"/>
  </si>
  <si>
    <t>Ｃ.配管区間毎の口径×延長を算出</t>
    <rPh sb="2" eb="4">
      <t>ハイカン</t>
    </rPh>
    <rPh sb="4" eb="6">
      <t>クカン</t>
    </rPh>
    <rPh sb="6" eb="7">
      <t>ゴト</t>
    </rPh>
    <rPh sb="8" eb="10">
      <t>コウケイ</t>
    </rPh>
    <rPh sb="11" eb="13">
      <t>エンチョウ</t>
    </rPh>
    <rPh sb="14" eb="16">
      <t>サンシュツ</t>
    </rPh>
    <phoneticPr fontId="70"/>
  </si>
  <si>
    <t>Ｄ.区間割合の算出</t>
    <rPh sb="2" eb="4">
      <t>クカン</t>
    </rPh>
    <rPh sb="4" eb="6">
      <t>ワリアイ</t>
    </rPh>
    <rPh sb="7" eb="9">
      <t>サンシュツ</t>
    </rPh>
    <phoneticPr fontId="70"/>
  </si>
  <si>
    <t>　</t>
    <phoneticPr fontId="70"/>
  </si>
  <si>
    <t>区間割合 ＝</t>
    <rPh sb="0" eb="2">
      <t>クカン</t>
    </rPh>
    <rPh sb="2" eb="4">
      <t>ワリアイ</t>
    </rPh>
    <phoneticPr fontId="70"/>
  </si>
  <si>
    <t>区間（口径 × 延長）</t>
    <phoneticPr fontId="70"/>
  </si>
  <si>
    <t>×100</t>
    <phoneticPr fontId="70"/>
  </si>
  <si>
    <t>全区間（口径 × 延長）の合計</t>
    <rPh sb="0" eb="3">
      <t>ゼンクカン</t>
    </rPh>
    <rPh sb="4" eb="6">
      <t>コウケイ</t>
    </rPh>
    <rPh sb="9" eb="11">
      <t>エンチョウ</t>
    </rPh>
    <rPh sb="13" eb="15">
      <t>ゴウケイ</t>
    </rPh>
    <phoneticPr fontId="70"/>
  </si>
  <si>
    <t>Ｅ.【按分前】区間割当費用の算出</t>
    <rPh sb="3" eb="5">
      <t>アンブン</t>
    </rPh>
    <rPh sb="5" eb="6">
      <t>マエ</t>
    </rPh>
    <rPh sb="7" eb="9">
      <t>クカン</t>
    </rPh>
    <rPh sb="9" eb="11">
      <t>ワリアテ</t>
    </rPh>
    <rPh sb="11" eb="13">
      <t>ヒヨウ</t>
    </rPh>
    <rPh sb="14" eb="16">
      <t>サンシュツ</t>
    </rPh>
    <phoneticPr fontId="70"/>
  </si>
  <si>
    <t>配管b</t>
    <rPh sb="0" eb="2">
      <t>ハイカン</t>
    </rPh>
    <phoneticPr fontId="83"/>
  </si>
  <si>
    <t>【按分前】区間割当費用 ＝ 敷地内ガス管敷設費 × 区間割合</t>
    <rPh sb="1" eb="3">
      <t>アンブン</t>
    </rPh>
    <rPh sb="3" eb="4">
      <t>マエ</t>
    </rPh>
    <rPh sb="5" eb="7">
      <t>クカン</t>
    </rPh>
    <rPh sb="7" eb="9">
      <t>ワリアテ</t>
    </rPh>
    <rPh sb="9" eb="11">
      <t>ヒヨウ</t>
    </rPh>
    <phoneticPr fontId="70"/>
  </si>
  <si>
    <t>Ｆ.区間配管口径の断面積の確認（前項表1、2参照）</t>
    <rPh sb="2" eb="4">
      <t>クカン</t>
    </rPh>
    <rPh sb="4" eb="6">
      <t>ハイカン</t>
    </rPh>
    <rPh sb="6" eb="8">
      <t>コウケイ</t>
    </rPh>
    <rPh sb="9" eb="12">
      <t>ダンメンセキ</t>
    </rPh>
    <rPh sb="13" eb="15">
      <t>カクニン</t>
    </rPh>
    <rPh sb="16" eb="18">
      <t>ゼンコウ</t>
    </rPh>
    <rPh sb="18" eb="19">
      <t>ヒョウ</t>
    </rPh>
    <rPh sb="22" eb="24">
      <t>サンショウ</t>
    </rPh>
    <phoneticPr fontId="70"/>
  </si>
  <si>
    <t>共用配管</t>
    <rPh sb="0" eb="2">
      <t>キョウヨウ</t>
    </rPh>
    <rPh sb="2" eb="4">
      <t>ハイカン</t>
    </rPh>
    <phoneticPr fontId="83"/>
  </si>
  <si>
    <t>配管a</t>
    <rPh sb="0" eb="2">
      <t>ハイカン</t>
    </rPh>
    <phoneticPr fontId="83"/>
  </si>
  <si>
    <t>ガスの流れ→</t>
    <rPh sb="3" eb="4">
      <t>ナガ</t>
    </rPh>
    <phoneticPr fontId="83"/>
  </si>
  <si>
    <t>Ｇ.対象断面積の算出</t>
    <rPh sb="2" eb="4">
      <t>タイショウ</t>
    </rPh>
    <rPh sb="4" eb="7">
      <t>ダンメンセキ</t>
    </rPh>
    <rPh sb="8" eb="10">
      <t>サンシュツ</t>
    </rPh>
    <phoneticPr fontId="70"/>
  </si>
  <si>
    <t>・専用配管対象断面積　＝　断面積</t>
    <rPh sb="1" eb="3">
      <t>センヨウ</t>
    </rPh>
    <rPh sb="3" eb="5">
      <t>ハイカン</t>
    </rPh>
    <rPh sb="5" eb="7">
      <t>タイショウ</t>
    </rPh>
    <rPh sb="7" eb="10">
      <t>ダンメンセキ</t>
    </rPh>
    <phoneticPr fontId="70"/>
  </si>
  <si>
    <t>・共用配管対象断面積　＝　共用配管実断面積 ×</t>
    <rPh sb="1" eb="3">
      <t>キョウヨウ</t>
    </rPh>
    <rPh sb="3" eb="5">
      <t>ハイカン</t>
    </rPh>
    <rPh sb="5" eb="7">
      <t>タイショウ</t>
    </rPh>
    <rPh sb="7" eb="10">
      <t>ダンメンセキ</t>
    </rPh>
    <phoneticPr fontId="70"/>
  </si>
  <si>
    <t>分岐後aの対象断面積＋分岐後bの対象断面積</t>
    <rPh sb="0" eb="2">
      <t>ブンキ</t>
    </rPh>
    <rPh sb="2" eb="3">
      <t>ゴ</t>
    </rPh>
    <rPh sb="5" eb="7">
      <t>タイショウ</t>
    </rPh>
    <rPh sb="7" eb="10">
      <t>ダンメンセキ</t>
    </rPh>
    <rPh sb="11" eb="13">
      <t>ブンキ</t>
    </rPh>
    <rPh sb="13" eb="14">
      <t>ゴ</t>
    </rPh>
    <rPh sb="16" eb="18">
      <t>タイショウ</t>
    </rPh>
    <rPh sb="18" eb="21">
      <t>ダンメンセキ</t>
    </rPh>
    <phoneticPr fontId="70"/>
  </si>
  <si>
    <t>分岐後aの断面積＋分岐後bの断面積</t>
    <rPh sb="0" eb="2">
      <t>ブンキ</t>
    </rPh>
    <rPh sb="2" eb="3">
      <t>ゴ</t>
    </rPh>
    <rPh sb="5" eb="8">
      <t>ダンメンセキ</t>
    </rPh>
    <rPh sb="9" eb="11">
      <t>ブンキ</t>
    </rPh>
    <rPh sb="11" eb="12">
      <t>ゴ</t>
    </rPh>
    <rPh sb="14" eb="17">
      <t>ダンメンセキ</t>
    </rPh>
    <phoneticPr fontId="70"/>
  </si>
  <si>
    <t>・対象外配管対象断面積＝　0cm2</t>
    <rPh sb="1" eb="4">
      <t>タイショウガイ</t>
    </rPh>
    <rPh sb="4" eb="6">
      <t>ハイカン</t>
    </rPh>
    <rPh sb="6" eb="8">
      <t>タイショウ</t>
    </rPh>
    <rPh sb="8" eb="11">
      <t>ダンメンセキ</t>
    </rPh>
    <phoneticPr fontId="70"/>
  </si>
  <si>
    <t>Ｈ.【按分後】区間割当費用の算出</t>
    <phoneticPr fontId="70"/>
  </si>
  <si>
    <t>【按分後】区間割当費用＝</t>
    <phoneticPr fontId="83"/>
  </si>
  <si>
    <t xml:space="preserve">【按分前】区間割当費用 × </t>
    <phoneticPr fontId="83"/>
  </si>
  <si>
    <t>対象断面積</t>
    <rPh sb="0" eb="2">
      <t>タイショウ</t>
    </rPh>
    <rPh sb="2" eb="5">
      <t>ダンメンセキ</t>
    </rPh>
    <phoneticPr fontId="70"/>
  </si>
  <si>
    <t>断面積</t>
    <rPh sb="0" eb="3">
      <t>ダンメンセキ</t>
    </rPh>
    <phoneticPr fontId="70"/>
  </si>
  <si>
    <t>補助対象経費は、Ｈ．【按分後】区間割当費用合計の小数点以下を切り捨てし決定</t>
    <rPh sb="0" eb="2">
      <t>ホジョ</t>
    </rPh>
    <rPh sb="2" eb="4">
      <t>タイショウ</t>
    </rPh>
    <rPh sb="4" eb="6">
      <t>ケイヒ</t>
    </rPh>
    <rPh sb="11" eb="13">
      <t>アンブン</t>
    </rPh>
    <rPh sb="13" eb="14">
      <t>ゴ</t>
    </rPh>
    <rPh sb="15" eb="17">
      <t>クカン</t>
    </rPh>
    <rPh sb="17" eb="19">
      <t>ワリアテ</t>
    </rPh>
    <rPh sb="19" eb="21">
      <t>ヒヨウ</t>
    </rPh>
    <rPh sb="21" eb="23">
      <t>ゴウケイ</t>
    </rPh>
    <rPh sb="24" eb="27">
      <t>ショウスウテン</t>
    </rPh>
    <rPh sb="27" eb="29">
      <t>イカ</t>
    </rPh>
    <rPh sb="30" eb="31">
      <t>キ</t>
    </rPh>
    <rPh sb="32" eb="33">
      <t>ス</t>
    </rPh>
    <rPh sb="35" eb="37">
      <t>ケッテイ</t>
    </rPh>
    <phoneticPr fontId="70"/>
  </si>
  <si>
    <t>[計算例２]</t>
    <rPh sb="1" eb="3">
      <t>ケイサン</t>
    </rPh>
    <rPh sb="3" eb="4">
      <t>レイ</t>
    </rPh>
    <phoneticPr fontId="70"/>
  </si>
  <si>
    <t>配管例の断面積按分計算を按分手順 Ａ～Ｈに基づき、表にまとめると以下の通りとなります。</t>
    <rPh sb="0" eb="2">
      <t>ハイカン</t>
    </rPh>
    <rPh sb="2" eb="3">
      <t>レイ</t>
    </rPh>
    <rPh sb="4" eb="7">
      <t>ダンメンセキ</t>
    </rPh>
    <rPh sb="7" eb="9">
      <t>アンブン</t>
    </rPh>
    <rPh sb="9" eb="11">
      <t>ケイサン</t>
    </rPh>
    <rPh sb="21" eb="22">
      <t>モト</t>
    </rPh>
    <rPh sb="25" eb="26">
      <t>ヒョウ</t>
    </rPh>
    <rPh sb="32" eb="34">
      <t>イカ</t>
    </rPh>
    <rPh sb="35" eb="36">
      <t>トオ</t>
    </rPh>
    <phoneticPr fontId="83"/>
  </si>
  <si>
    <t>円</t>
    <rPh sb="0" eb="1">
      <t>エン</t>
    </rPh>
    <phoneticPr fontId="83"/>
  </si>
  <si>
    <t>区間</t>
    <rPh sb="0" eb="2">
      <t>クカン</t>
    </rPh>
    <phoneticPr fontId="83"/>
  </si>
  <si>
    <t>適用</t>
    <rPh sb="0" eb="2">
      <t>テキヨウ</t>
    </rPh>
    <phoneticPr fontId="83"/>
  </si>
  <si>
    <t>管種</t>
    <rPh sb="0" eb="1">
      <t>カン</t>
    </rPh>
    <rPh sb="1" eb="2">
      <t>シュ</t>
    </rPh>
    <phoneticPr fontId="83"/>
  </si>
  <si>
    <t>口径
(A)</t>
    <rPh sb="0" eb="2">
      <t>コウケイ</t>
    </rPh>
    <phoneticPr fontId="83"/>
  </si>
  <si>
    <t>延長
(m)</t>
    <rPh sb="0" eb="2">
      <t>エンチョウ</t>
    </rPh>
    <phoneticPr fontId="83"/>
  </si>
  <si>
    <t>口径×延長</t>
    <rPh sb="0" eb="2">
      <t>コウケイ</t>
    </rPh>
    <rPh sb="3" eb="5">
      <t>エンチョウ</t>
    </rPh>
    <phoneticPr fontId="83"/>
  </si>
  <si>
    <t>区間割合</t>
    <rPh sb="0" eb="2">
      <t>クカン</t>
    </rPh>
    <rPh sb="2" eb="4">
      <t>ワリアイ</t>
    </rPh>
    <phoneticPr fontId="83"/>
  </si>
  <si>
    <t>【按分前】
区間割当費用
(円)</t>
    <rPh sb="1" eb="3">
      <t>アンブン</t>
    </rPh>
    <rPh sb="3" eb="4">
      <t>マエ</t>
    </rPh>
    <rPh sb="6" eb="8">
      <t>クカン</t>
    </rPh>
    <rPh sb="8" eb="10">
      <t>ワリアテ</t>
    </rPh>
    <rPh sb="10" eb="12">
      <t>ヒヨウ</t>
    </rPh>
    <rPh sb="14" eb="15">
      <t>エン</t>
    </rPh>
    <phoneticPr fontId="83"/>
  </si>
  <si>
    <t>断面積
(cm2)</t>
    <rPh sb="0" eb="3">
      <t>ダンメンセキ</t>
    </rPh>
    <phoneticPr fontId="83"/>
  </si>
  <si>
    <t>対象断面積
(cm2)</t>
    <rPh sb="0" eb="2">
      <t>タイショウ</t>
    </rPh>
    <rPh sb="2" eb="5">
      <t>ダンメンセキ</t>
    </rPh>
    <phoneticPr fontId="83"/>
  </si>
  <si>
    <t>【按分後】
区間割当費用
(円)</t>
    <rPh sb="1" eb="3">
      <t>アンブン</t>
    </rPh>
    <rPh sb="3" eb="4">
      <t>ゴ</t>
    </rPh>
    <rPh sb="6" eb="8">
      <t>クカン</t>
    </rPh>
    <rPh sb="8" eb="10">
      <t>ワリアテ</t>
    </rPh>
    <rPh sb="10" eb="12">
      <t>ヒヨウ</t>
    </rPh>
    <rPh sb="14" eb="15">
      <t>エン</t>
    </rPh>
    <phoneticPr fontId="83"/>
  </si>
  <si>
    <t>専用</t>
    <rPh sb="0" eb="2">
      <t>センヨウ</t>
    </rPh>
    <phoneticPr fontId="70"/>
  </si>
  <si>
    <t>対象外</t>
    <rPh sb="0" eb="3">
      <t>タイショウガイ</t>
    </rPh>
    <phoneticPr fontId="70"/>
  </si>
  <si>
    <t>共用</t>
    <rPh sb="0" eb="2">
      <t>キョウヨウ</t>
    </rPh>
    <phoneticPr fontId="70"/>
  </si>
  <si>
    <t>共用連続</t>
    <rPh sb="0" eb="2">
      <t>キョウヨウ</t>
    </rPh>
    <rPh sb="2" eb="4">
      <t>レンゾク</t>
    </rPh>
    <phoneticPr fontId="70"/>
  </si>
  <si>
    <t>合計</t>
    <rPh sb="0" eb="2">
      <t>ゴウケイ</t>
    </rPh>
    <phoneticPr fontId="70"/>
  </si>
  <si>
    <t>Ｇ.各区間対象断面積の算出</t>
    <rPh sb="3" eb="5">
      <t>クカン</t>
    </rPh>
    <rPh sb="11" eb="13">
      <t>サンシュツ</t>
    </rPh>
    <phoneticPr fontId="83"/>
  </si>
  <si>
    <t>対象断面積 ＝ 区間⑦の断面積×区間⑥と同様の按分（共用連続）</t>
    <rPh sb="0" eb="2">
      <t>タイショウ</t>
    </rPh>
    <rPh sb="2" eb="5">
      <t>ダンメンセキ</t>
    </rPh>
    <rPh sb="16" eb="18">
      <t>クカン</t>
    </rPh>
    <rPh sb="20" eb="22">
      <t>ドウヨウ</t>
    </rPh>
    <rPh sb="23" eb="25">
      <t>アンブン</t>
    </rPh>
    <rPh sb="26" eb="28">
      <t>キョウヨウ</t>
    </rPh>
    <rPh sb="28" eb="30">
      <t>レンゾク</t>
    </rPh>
    <phoneticPr fontId="70"/>
  </si>
  <si>
    <t>　　　　　 ＝ 68.6968cm2(小数点第5位以下四捨五入)</t>
    <rPh sb="27" eb="31">
      <t>シシャゴニュウ</t>
    </rPh>
    <phoneticPr fontId="70"/>
  </si>
  <si>
    <t>【配管例での補助対象経費算出】</t>
    <rPh sb="1" eb="3">
      <t>ハイカン</t>
    </rPh>
    <rPh sb="3" eb="4">
      <t>レイ</t>
    </rPh>
    <rPh sb="6" eb="8">
      <t>ホジョ</t>
    </rPh>
    <rPh sb="8" eb="10">
      <t>タイショウ</t>
    </rPh>
    <rPh sb="10" eb="12">
      <t>ケイヒ</t>
    </rPh>
    <rPh sb="12" eb="14">
      <t>サンシュツ</t>
    </rPh>
    <phoneticPr fontId="70"/>
  </si>
  <si>
    <t>配管敷設費</t>
    <rPh sb="0" eb="2">
      <t>ハイカン</t>
    </rPh>
    <rPh sb="2" eb="4">
      <t>フセツ</t>
    </rPh>
    <rPh sb="4" eb="5">
      <t>ヒ</t>
    </rPh>
    <phoneticPr fontId="70"/>
  </si>
  <si>
    <t>配管敷設費補助対象経費</t>
    <rPh sb="0" eb="2">
      <t>ハイカン</t>
    </rPh>
    <rPh sb="2" eb="4">
      <t>フセツ</t>
    </rPh>
    <rPh sb="4" eb="5">
      <t>ヒ</t>
    </rPh>
    <rPh sb="5" eb="7">
      <t>ホジョ</t>
    </rPh>
    <rPh sb="7" eb="9">
      <t>タイショウ</t>
    </rPh>
    <rPh sb="9" eb="11">
      <t>ケイヒ</t>
    </rPh>
    <phoneticPr fontId="70"/>
  </si>
  <si>
    <r>
      <t>　配管敷設工事で、対象設備と</t>
    </r>
    <r>
      <rPr>
        <b/>
        <sz val="11"/>
        <color rgb="FFFF0000"/>
        <rFont val="ＭＳ 明朝"/>
        <family val="1"/>
        <charset val="128"/>
      </rPr>
      <t>対象外設備（将来増設用分岐バルブ設置含む）に接続する</t>
    </r>
    <r>
      <rPr>
        <sz val="11"/>
        <color theme="1"/>
        <rFont val="ＭＳ 明朝"/>
        <family val="2"/>
        <charset val="128"/>
      </rPr>
      <t>工事を行う場合は、</t>
    </r>
    <r>
      <rPr>
        <b/>
        <sz val="11"/>
        <color theme="1"/>
        <rFont val="ＭＳ ゴシック"/>
        <family val="3"/>
        <charset val="128"/>
      </rPr>
      <t>断面積比按分</t>
    </r>
    <r>
      <rPr>
        <sz val="11"/>
        <rFont val="ＭＳ Ｐゴシック"/>
        <family val="3"/>
        <charset val="128"/>
      </rPr>
      <t>にて補助対象経費を決定する。</t>
    </r>
    <rPh sb="1" eb="3">
      <t>ハイカン</t>
    </rPh>
    <rPh sb="3" eb="5">
      <t>フセツ</t>
    </rPh>
    <rPh sb="5" eb="7">
      <t>コウジ</t>
    </rPh>
    <rPh sb="9" eb="11">
      <t>タイショウ</t>
    </rPh>
    <rPh sb="11" eb="13">
      <t>セツビ</t>
    </rPh>
    <rPh sb="14" eb="17">
      <t>タイショウガイ</t>
    </rPh>
    <rPh sb="17" eb="19">
      <t>セツビ</t>
    </rPh>
    <rPh sb="20" eb="22">
      <t>ショウライ</t>
    </rPh>
    <rPh sb="22" eb="25">
      <t>ゾウセツヨウ</t>
    </rPh>
    <rPh sb="25" eb="27">
      <t>ブンキ</t>
    </rPh>
    <rPh sb="30" eb="32">
      <t>セッチ</t>
    </rPh>
    <rPh sb="32" eb="33">
      <t>フク</t>
    </rPh>
    <rPh sb="36" eb="38">
      <t>セツゾク</t>
    </rPh>
    <rPh sb="40" eb="42">
      <t>コウジ</t>
    </rPh>
    <rPh sb="43" eb="44">
      <t>オコナ</t>
    </rPh>
    <rPh sb="45" eb="47">
      <t>バアイ</t>
    </rPh>
    <rPh sb="49" eb="52">
      <t>ダンメンセキ</t>
    </rPh>
    <rPh sb="52" eb="53">
      <t>ヒ</t>
    </rPh>
    <rPh sb="53" eb="55">
      <t>アンブン</t>
    </rPh>
    <rPh sb="57" eb="59">
      <t>ホジョ</t>
    </rPh>
    <rPh sb="59" eb="61">
      <t>タイショウ</t>
    </rPh>
    <rPh sb="61" eb="63">
      <t>ケイヒ</t>
    </rPh>
    <rPh sb="64" eb="66">
      <t>ケッテイ</t>
    </rPh>
    <phoneticPr fontId="3"/>
  </si>
  <si>
    <t>一般社団法人</t>
    <rPh sb="0" eb="2">
      <t>イッパン</t>
    </rPh>
    <rPh sb="2" eb="4">
      <t>シャダン</t>
    </rPh>
    <rPh sb="4" eb="6">
      <t>ホウジン</t>
    </rPh>
    <phoneticPr fontId="3"/>
  </si>
  <si>
    <t>都市ガス振興センター　御中</t>
  </si>
  <si>
    <t>発注先選定理由書（記入例）</t>
    <rPh sb="0" eb="3">
      <t>ハッチュウサキ</t>
    </rPh>
    <rPh sb="3" eb="5">
      <t>センテイ</t>
    </rPh>
    <rPh sb="5" eb="8">
      <t>リユウショ</t>
    </rPh>
    <rPh sb="9" eb="11">
      <t>キニュウ</t>
    </rPh>
    <rPh sb="11" eb="12">
      <t>レイ</t>
    </rPh>
    <phoneticPr fontId="3"/>
  </si>
  <si>
    <t>申請者</t>
    <rPh sb="0" eb="3">
      <t>シンセイシャ</t>
    </rPh>
    <phoneticPr fontId="3"/>
  </si>
  <si>
    <t>○○○株式会社△△△部</t>
    <phoneticPr fontId="3"/>
  </si>
  <si>
    <t>□□　□□　　　　　　印</t>
  </si>
  <si>
    <t>発注予定先</t>
    <rPh sb="0" eb="2">
      <t>ハッチュウ</t>
    </rPh>
    <rPh sb="2" eb="4">
      <t>ヨテイ</t>
    </rPh>
    <rPh sb="4" eb="5">
      <t>サキ</t>
    </rPh>
    <phoneticPr fontId="3"/>
  </si>
  <si>
    <t>□□社</t>
    <rPh sb="2" eb="3">
      <t>シャ</t>
    </rPh>
    <phoneticPr fontId="3"/>
  </si>
  <si>
    <t>提出理由</t>
    <rPh sb="0" eb="2">
      <t>テイシュツ</t>
    </rPh>
    <rPh sb="2" eb="4">
      <t>リユウ</t>
    </rPh>
    <phoneticPr fontId="3"/>
  </si>
  <si>
    <t>選定理由</t>
    <rPh sb="0" eb="2">
      <t>センテイ</t>
    </rPh>
    <rPh sb="2" eb="4">
      <t>リユウ</t>
    </rPh>
    <phoneticPr fontId="3"/>
  </si>
  <si>
    <t xml:space="preserve">    </t>
    <phoneticPr fontId="3"/>
  </si>
  <si>
    <t>平成３１年○月○日</t>
    <rPh sb="0" eb="2">
      <t>ヘイセイ</t>
    </rPh>
    <rPh sb="4" eb="5">
      <t>ネン</t>
    </rPh>
    <rPh sb="6" eb="7">
      <t>ガツ</t>
    </rPh>
    <rPh sb="8" eb="9">
      <t>ニチ</t>
    </rPh>
    <phoneticPr fontId="3"/>
  </si>
  <si>
    <t>役員名簿</t>
    <rPh sb="0" eb="2">
      <t>ヤクイン</t>
    </rPh>
    <rPh sb="2" eb="4">
      <t>メイボ</t>
    </rPh>
    <phoneticPr fontId="3"/>
  </si>
  <si>
    <t>氏名カナ</t>
    <rPh sb="0" eb="2">
      <t>シメイ</t>
    </rPh>
    <phoneticPr fontId="3"/>
  </si>
  <si>
    <t>氏名漢字</t>
    <rPh sb="0" eb="2">
      <t>シメイ</t>
    </rPh>
    <rPh sb="2" eb="4">
      <t>カンジ</t>
    </rPh>
    <phoneticPr fontId="3"/>
  </si>
  <si>
    <t>生年月日</t>
    <rPh sb="0" eb="2">
      <t>セイネン</t>
    </rPh>
    <rPh sb="2" eb="4">
      <t>ガッピ</t>
    </rPh>
    <phoneticPr fontId="3"/>
  </si>
  <si>
    <t>性別</t>
    <rPh sb="0" eb="2">
      <t>セイベツ</t>
    </rPh>
    <phoneticPr fontId="3"/>
  </si>
  <si>
    <t>役職名</t>
    <rPh sb="0" eb="3">
      <t>ヤクショクメイ</t>
    </rPh>
    <phoneticPr fontId="3"/>
  </si>
  <si>
    <t>和暦</t>
    <rPh sb="0" eb="2">
      <t>ワレキ</t>
    </rPh>
    <phoneticPr fontId="3"/>
  </si>
  <si>
    <t>日</t>
    <rPh sb="0" eb="1">
      <t>ヒ</t>
    </rPh>
    <phoneticPr fontId="3"/>
  </si>
  <si>
    <t>ﾄﾗﾉﾓﾝ　ｲﾁﾛｳ</t>
    <phoneticPr fontId="3"/>
  </si>
  <si>
    <t>虎ノ門　一郎</t>
    <rPh sb="0" eb="1">
      <t>トラ</t>
    </rPh>
    <rPh sb="2" eb="3">
      <t>モン</t>
    </rPh>
    <rPh sb="4" eb="6">
      <t>イチロウ</t>
    </rPh>
    <phoneticPr fontId="3"/>
  </si>
  <si>
    <t>S</t>
    <phoneticPr fontId="3"/>
  </si>
  <si>
    <t>Ｍ</t>
    <phoneticPr fontId="3"/>
  </si>
  <si>
    <t>代表取締役社長</t>
    <rPh sb="0" eb="2">
      <t>ダイヒョウ</t>
    </rPh>
    <rPh sb="2" eb="5">
      <t>トリシマリヤク</t>
    </rPh>
    <rPh sb="5" eb="7">
      <t>シャチョウ</t>
    </rPh>
    <phoneticPr fontId="3"/>
  </si>
  <si>
    <t>以下余白</t>
    <rPh sb="0" eb="2">
      <t>イカ</t>
    </rPh>
    <rPh sb="2" eb="4">
      <t>ヨハク</t>
    </rPh>
    <phoneticPr fontId="3"/>
  </si>
  <si>
    <t>記入上の注意</t>
  </si>
  <si>
    <t>法務省ホームページより</t>
    <rPh sb="0" eb="3">
      <t>ホウムショウ</t>
    </rPh>
    <phoneticPr fontId="105"/>
  </si>
  <si>
    <t>登記簿謄抄本</t>
    <rPh sb="0" eb="3">
      <t>トウキボ</t>
    </rPh>
    <rPh sb="3" eb="6">
      <t>トウショウホン</t>
    </rPh>
    <phoneticPr fontId="105"/>
  </si>
  <si>
    <t>概要記録事項証明書</t>
    <rPh sb="0" eb="2">
      <t>ガイヨウ</t>
    </rPh>
    <rPh sb="2" eb="4">
      <t>キロク</t>
    </rPh>
    <rPh sb="4" eb="6">
      <t>ジコウ</t>
    </rPh>
    <rPh sb="6" eb="9">
      <t>ショウメイショ</t>
    </rPh>
    <phoneticPr fontId="105"/>
  </si>
  <si>
    <t>登記事項証明書　</t>
    <phoneticPr fontId="105"/>
  </si>
  <si>
    <t>交付申請時提出書類チェックリスト（１／２）</t>
    <rPh sb="5" eb="7">
      <t>テイシュツ</t>
    </rPh>
    <rPh sb="7" eb="9">
      <t>ショルイ</t>
    </rPh>
    <phoneticPr fontId="3"/>
  </si>
  <si>
    <t>項　　目</t>
    <rPh sb="0" eb="1">
      <t>コウ</t>
    </rPh>
    <rPh sb="3" eb="4">
      <t>メ</t>
    </rPh>
    <phoneticPr fontId="3"/>
  </si>
  <si>
    <t>確認</t>
    <rPh sb="0" eb="2">
      <t>カクニン</t>
    </rPh>
    <phoneticPr fontId="3"/>
  </si>
  <si>
    <t>１－２</t>
  </si>
  <si>
    <t>２．実施計画書</t>
    <rPh sb="2" eb="4">
      <t>ジッシ</t>
    </rPh>
    <rPh sb="4" eb="7">
      <t>ケイカクショ</t>
    </rPh>
    <phoneticPr fontId="3"/>
  </si>
  <si>
    <t>実施計画書に補助事業の具体的な内容は正しく記載されているか</t>
    <rPh sb="0" eb="2">
      <t>ジッシ</t>
    </rPh>
    <rPh sb="2" eb="5">
      <t>ケイカクショ</t>
    </rPh>
    <rPh sb="6" eb="8">
      <t>ホジョ</t>
    </rPh>
    <rPh sb="8" eb="10">
      <t>ジギョウ</t>
    </rPh>
    <rPh sb="11" eb="14">
      <t>グタイテキ</t>
    </rPh>
    <rPh sb="15" eb="17">
      <t>ナイヨウ</t>
    </rPh>
    <rPh sb="18" eb="19">
      <t>タダ</t>
    </rPh>
    <rPh sb="21" eb="23">
      <t>キサイ</t>
    </rPh>
    <phoneticPr fontId="50"/>
  </si>
  <si>
    <t>２－３</t>
  </si>
  <si>
    <t>支払方法は、該当するものにチェックがされているか</t>
    <rPh sb="0" eb="2">
      <t>シハライ</t>
    </rPh>
    <rPh sb="2" eb="4">
      <t>ホウホウ</t>
    </rPh>
    <rPh sb="6" eb="8">
      <t>ガイトウ</t>
    </rPh>
    <phoneticPr fontId="3"/>
  </si>
  <si>
    <t>２－４</t>
  </si>
  <si>
    <t>２－５</t>
  </si>
  <si>
    <t>２－６</t>
  </si>
  <si>
    <t>２－７</t>
  </si>
  <si>
    <t>２－８</t>
  </si>
  <si>
    <t>２－９</t>
  </si>
  <si>
    <t>２－１０</t>
  </si>
  <si>
    <t>２－１１</t>
  </si>
  <si>
    <t>２－１２</t>
  </si>
  <si>
    <t>２－１３</t>
  </si>
  <si>
    <t>補助対象経費の算出根拠は、正しく計算されているか。見積書の金額と整合しているか</t>
    <rPh sb="0" eb="2">
      <t>ホジョ</t>
    </rPh>
    <rPh sb="2" eb="4">
      <t>タイショウ</t>
    </rPh>
    <rPh sb="4" eb="6">
      <t>ケイヒ</t>
    </rPh>
    <rPh sb="7" eb="9">
      <t>サンシュツ</t>
    </rPh>
    <rPh sb="9" eb="11">
      <t>コンキョ</t>
    </rPh>
    <rPh sb="13" eb="14">
      <t>タダ</t>
    </rPh>
    <rPh sb="16" eb="18">
      <t>ケイサン</t>
    </rPh>
    <rPh sb="25" eb="28">
      <t>ミツモリショ</t>
    </rPh>
    <rPh sb="29" eb="31">
      <t>キンガク</t>
    </rPh>
    <rPh sb="32" eb="34">
      <t>セイゴウ</t>
    </rPh>
    <phoneticPr fontId="3"/>
  </si>
  <si>
    <t>各経費の欄に金額がない場合は、空欄とせず０と記載されているか</t>
    <rPh sb="0" eb="1">
      <t>カク</t>
    </rPh>
    <rPh sb="1" eb="3">
      <t>ケイヒ</t>
    </rPh>
    <rPh sb="4" eb="5">
      <t>ラン</t>
    </rPh>
    <rPh sb="6" eb="8">
      <t>キンガク</t>
    </rPh>
    <rPh sb="11" eb="13">
      <t>バアイ</t>
    </rPh>
    <rPh sb="15" eb="17">
      <t>クウラン</t>
    </rPh>
    <rPh sb="22" eb="24">
      <t>キサイ</t>
    </rPh>
    <phoneticPr fontId="3"/>
  </si>
  <si>
    <t>国からの他の補助金と重複（予定含む）場合はチェック及び補助金名が記載されているか</t>
    <rPh sb="0" eb="1">
      <t>クニ</t>
    </rPh>
    <rPh sb="4" eb="5">
      <t>ホカ</t>
    </rPh>
    <rPh sb="6" eb="9">
      <t>ホジョキン</t>
    </rPh>
    <rPh sb="10" eb="12">
      <t>チョウフク</t>
    </rPh>
    <rPh sb="13" eb="15">
      <t>ヨテイ</t>
    </rPh>
    <rPh sb="15" eb="16">
      <t>フク</t>
    </rPh>
    <rPh sb="18" eb="20">
      <t>バアイ</t>
    </rPh>
    <rPh sb="25" eb="26">
      <t>オヨ</t>
    </rPh>
    <rPh sb="27" eb="30">
      <t>ホジョキン</t>
    </rPh>
    <rPh sb="30" eb="31">
      <t>メイ</t>
    </rPh>
    <rPh sb="32" eb="34">
      <t>キサイ</t>
    </rPh>
    <phoneticPr fontId="3"/>
  </si>
  <si>
    <t>５－２</t>
  </si>
  <si>
    <t>交付申請時提出書類チェックリスト（２／２）</t>
    <rPh sb="5" eb="7">
      <t>テイシュツ</t>
    </rPh>
    <rPh sb="7" eb="9">
      <t>ショルイ</t>
    </rPh>
    <phoneticPr fontId="3"/>
  </si>
  <si>
    <t>見積依頼書は、全項目が記載され、経費区分毎に仕様および工事内容が十分に表現されているか</t>
    <rPh sb="0" eb="2">
      <t>ミツモリ</t>
    </rPh>
    <rPh sb="2" eb="5">
      <t>イライショ</t>
    </rPh>
    <rPh sb="7" eb="10">
      <t>ゼンコウモク</t>
    </rPh>
    <rPh sb="11" eb="13">
      <t>キサイ</t>
    </rPh>
    <rPh sb="16" eb="18">
      <t>ケイヒ</t>
    </rPh>
    <rPh sb="18" eb="20">
      <t>クブン</t>
    </rPh>
    <rPh sb="20" eb="21">
      <t>ゴト</t>
    </rPh>
    <rPh sb="22" eb="24">
      <t>シヨウ</t>
    </rPh>
    <rPh sb="27" eb="29">
      <t>コウジ</t>
    </rPh>
    <rPh sb="29" eb="31">
      <t>ナイヨウ</t>
    </rPh>
    <rPh sb="32" eb="34">
      <t>ジュウブン</t>
    </rPh>
    <rPh sb="35" eb="37">
      <t>ヒョウゲン</t>
    </rPh>
    <phoneticPr fontId="3"/>
  </si>
  <si>
    <t>７－３</t>
  </si>
  <si>
    <t>見積書に請負会社等の押印および日付（依頼日以降）があるか</t>
    <rPh sb="0" eb="2">
      <t>ミツモリ</t>
    </rPh>
    <rPh sb="2" eb="3">
      <t>ショ</t>
    </rPh>
    <rPh sb="4" eb="6">
      <t>ウケオイ</t>
    </rPh>
    <rPh sb="6" eb="8">
      <t>ガイシャ</t>
    </rPh>
    <rPh sb="8" eb="9">
      <t>トウ</t>
    </rPh>
    <rPh sb="10" eb="12">
      <t>オウイン</t>
    </rPh>
    <rPh sb="15" eb="16">
      <t>ヒ</t>
    </rPh>
    <rPh sb="16" eb="17">
      <t>ツ</t>
    </rPh>
    <rPh sb="18" eb="21">
      <t>イライビ</t>
    </rPh>
    <rPh sb="21" eb="23">
      <t>イコウ</t>
    </rPh>
    <phoneticPr fontId="3"/>
  </si>
  <si>
    <t>見積書の宛名、件名、納入場所、工期は見積り依頼書と一致しているか</t>
    <rPh sb="0" eb="2">
      <t>ミツモリ</t>
    </rPh>
    <rPh sb="2" eb="3">
      <t>ショ</t>
    </rPh>
    <rPh sb="4" eb="6">
      <t>アテナ</t>
    </rPh>
    <rPh sb="7" eb="9">
      <t>ケンメイ</t>
    </rPh>
    <rPh sb="10" eb="12">
      <t>ノウニュウ</t>
    </rPh>
    <rPh sb="12" eb="14">
      <t>バショ</t>
    </rPh>
    <rPh sb="15" eb="17">
      <t>コウキ</t>
    </rPh>
    <rPh sb="18" eb="20">
      <t>ミツモ</t>
    </rPh>
    <rPh sb="21" eb="24">
      <t>イライショ</t>
    </rPh>
    <rPh sb="25" eb="27">
      <t>イッチ</t>
    </rPh>
    <phoneticPr fontId="3"/>
  </si>
  <si>
    <t>補助経費の区分が見積書に記入されているか、一式５０万円以上の項目は明細が明示されているか</t>
    <rPh sb="0" eb="2">
      <t>ホジョ</t>
    </rPh>
    <rPh sb="2" eb="4">
      <t>ケイヒ</t>
    </rPh>
    <rPh sb="5" eb="7">
      <t>クブン</t>
    </rPh>
    <rPh sb="8" eb="10">
      <t>ミツモリ</t>
    </rPh>
    <rPh sb="10" eb="11">
      <t>ショ</t>
    </rPh>
    <rPh sb="12" eb="14">
      <t>キニュウ</t>
    </rPh>
    <rPh sb="21" eb="23">
      <t>イッシキ</t>
    </rPh>
    <rPh sb="25" eb="27">
      <t>マンエン</t>
    </rPh>
    <rPh sb="27" eb="29">
      <t>イジョウ</t>
    </rPh>
    <rPh sb="30" eb="32">
      <t>コウモク</t>
    </rPh>
    <rPh sb="33" eb="35">
      <t>メイサイ</t>
    </rPh>
    <rPh sb="36" eb="38">
      <t>メイジ</t>
    </rPh>
    <phoneticPr fontId="3"/>
  </si>
  <si>
    <t>見積書に補助対象外の項目がある場合は、金額が明示されているか</t>
    <rPh sb="0" eb="3">
      <t>ミツモリショ</t>
    </rPh>
    <rPh sb="4" eb="6">
      <t>ホジョ</t>
    </rPh>
    <rPh sb="6" eb="9">
      <t>タイショウガイ</t>
    </rPh>
    <rPh sb="10" eb="12">
      <t>コウモク</t>
    </rPh>
    <rPh sb="15" eb="17">
      <t>バアイ</t>
    </rPh>
    <rPh sb="19" eb="21">
      <t>キンガク</t>
    </rPh>
    <rPh sb="22" eb="24">
      <t>メイジ</t>
    </rPh>
    <phoneticPr fontId="3"/>
  </si>
  <si>
    <t>「補助事業の開始予定日」から「完了予定日」までのスケジュールが明記されているか</t>
    <rPh sb="1" eb="3">
      <t>ホジョ</t>
    </rPh>
    <rPh sb="3" eb="5">
      <t>ジギョウ</t>
    </rPh>
    <rPh sb="6" eb="8">
      <t>カイシ</t>
    </rPh>
    <rPh sb="8" eb="11">
      <t>ヨテイビ</t>
    </rPh>
    <rPh sb="15" eb="17">
      <t>カンリョウ</t>
    </rPh>
    <rPh sb="17" eb="20">
      <t>ヨテイビ</t>
    </rPh>
    <rPh sb="31" eb="33">
      <t>メイキ</t>
    </rPh>
    <phoneticPr fontId="3"/>
  </si>
  <si>
    <t>「補助事業の開始及び完了予定日」は「交付申請書」の記載と合致しているか</t>
    <rPh sb="1" eb="3">
      <t>ホジョ</t>
    </rPh>
    <rPh sb="3" eb="5">
      <t>ジギョウ</t>
    </rPh>
    <rPh sb="6" eb="8">
      <t>カイシ</t>
    </rPh>
    <rPh sb="8" eb="9">
      <t>オヨ</t>
    </rPh>
    <rPh sb="10" eb="12">
      <t>カンリョウ</t>
    </rPh>
    <rPh sb="12" eb="15">
      <t>ヨテイビ</t>
    </rPh>
    <rPh sb="18" eb="20">
      <t>コウフ</t>
    </rPh>
    <rPh sb="20" eb="23">
      <t>シンセイショ</t>
    </rPh>
    <rPh sb="25" eb="27">
      <t>キサイ</t>
    </rPh>
    <rPh sb="28" eb="30">
      <t>ガッチ</t>
    </rPh>
    <phoneticPr fontId="3"/>
  </si>
  <si>
    <t>「補助事業の開始予定日」（請負会社等との契約予定日）が交付決定日以降であるか</t>
    <rPh sb="1" eb="3">
      <t>ホジョ</t>
    </rPh>
    <rPh sb="3" eb="5">
      <t>ジギョウ</t>
    </rPh>
    <rPh sb="6" eb="8">
      <t>カイシ</t>
    </rPh>
    <rPh sb="8" eb="11">
      <t>ヨテイビ</t>
    </rPh>
    <rPh sb="13" eb="15">
      <t>ウケオイ</t>
    </rPh>
    <rPh sb="15" eb="17">
      <t>ガイシャ</t>
    </rPh>
    <rPh sb="17" eb="18">
      <t>トウ</t>
    </rPh>
    <rPh sb="20" eb="22">
      <t>ケイヤク</t>
    </rPh>
    <rPh sb="22" eb="24">
      <t>ヨテイ</t>
    </rPh>
    <rPh sb="24" eb="25">
      <t>ビ</t>
    </rPh>
    <rPh sb="27" eb="29">
      <t>コウフ</t>
    </rPh>
    <rPh sb="29" eb="31">
      <t>ケッテイ</t>
    </rPh>
    <rPh sb="31" eb="32">
      <t>ビ</t>
    </rPh>
    <rPh sb="32" eb="34">
      <t>イコウ</t>
    </rPh>
    <phoneticPr fontId="3"/>
  </si>
  <si>
    <t>会社・事業所のパンフレット、役員名簿がそろっているか。役員名簿は規程の書式か。</t>
    <rPh sb="0" eb="2">
      <t>カイシャ</t>
    </rPh>
    <rPh sb="3" eb="6">
      <t>ジギョウショ</t>
    </rPh>
    <rPh sb="14" eb="16">
      <t>ヤクイン</t>
    </rPh>
    <rPh sb="16" eb="18">
      <t>メイボ</t>
    </rPh>
    <rPh sb="27" eb="29">
      <t>ヤクイン</t>
    </rPh>
    <rPh sb="29" eb="31">
      <t>メイボ</t>
    </rPh>
    <rPh sb="32" eb="34">
      <t>キテイ</t>
    </rPh>
    <rPh sb="35" eb="37">
      <t>ショシキ</t>
    </rPh>
    <phoneticPr fontId="3"/>
  </si>
  <si>
    <t>申請者が法人にあっては、申請日から３か月以内である履歴事項全部証明書又は登記簿謄本等の写し</t>
    <rPh sb="0" eb="3">
      <t>シンセイシャ</t>
    </rPh>
    <rPh sb="4" eb="6">
      <t>ホウジン</t>
    </rPh>
    <rPh sb="12" eb="14">
      <t>シンセイ</t>
    </rPh>
    <rPh sb="14" eb="15">
      <t>ビ</t>
    </rPh>
    <rPh sb="19" eb="20">
      <t>ゲツ</t>
    </rPh>
    <rPh sb="20" eb="22">
      <t>イナイ</t>
    </rPh>
    <rPh sb="25" eb="27">
      <t>リレキ</t>
    </rPh>
    <rPh sb="27" eb="29">
      <t>ジコウ</t>
    </rPh>
    <rPh sb="29" eb="31">
      <t>ゼンブ</t>
    </rPh>
    <rPh sb="31" eb="34">
      <t>ショウメイショ</t>
    </rPh>
    <rPh sb="34" eb="35">
      <t>マタ</t>
    </rPh>
    <rPh sb="36" eb="39">
      <t>トウキボ</t>
    </rPh>
    <rPh sb="39" eb="41">
      <t>トウホン</t>
    </rPh>
    <rPh sb="41" eb="42">
      <t>トウ</t>
    </rPh>
    <rPh sb="43" eb="44">
      <t>ウツ</t>
    </rPh>
    <phoneticPr fontId="3"/>
  </si>
  <si>
    <t>９－３</t>
  </si>
  <si>
    <t>９－４</t>
  </si>
  <si>
    <t>１１－３</t>
  </si>
  <si>
    <t>［支払委託契約による申請］支払委託契約書(案可)の写し</t>
    <rPh sb="1" eb="3">
      <t>シハラ</t>
    </rPh>
    <rPh sb="3" eb="5">
      <t>イタク</t>
    </rPh>
    <rPh sb="5" eb="7">
      <t>ケイヤク</t>
    </rPh>
    <rPh sb="10" eb="12">
      <t>シンセイ</t>
    </rPh>
    <rPh sb="13" eb="15">
      <t>シハラ</t>
    </rPh>
    <rPh sb="15" eb="17">
      <t>イタク</t>
    </rPh>
    <rPh sb="17" eb="20">
      <t>ケイヤクショ</t>
    </rPh>
    <rPh sb="21" eb="22">
      <t>アン</t>
    </rPh>
    <rPh sb="22" eb="23">
      <t>カ</t>
    </rPh>
    <rPh sb="25" eb="26">
      <t>ウツ</t>
    </rPh>
    <phoneticPr fontId="3"/>
  </si>
  <si>
    <t>１１－４</t>
  </si>
  <si>
    <t>※該当しない項目にも横棒「－」を記入し、空欄を作らないこと</t>
    <rPh sb="1" eb="3">
      <t>ガイトウ</t>
    </rPh>
    <rPh sb="6" eb="8">
      <t>コウモク</t>
    </rPh>
    <rPh sb="10" eb="12">
      <t>ヨコボウ</t>
    </rPh>
    <rPh sb="16" eb="18">
      <t>キニュウ</t>
    </rPh>
    <rPh sb="20" eb="22">
      <t>クウラン</t>
    </rPh>
    <rPh sb="23" eb="24">
      <t>ツク</t>
    </rPh>
    <phoneticPr fontId="3"/>
  </si>
  <si>
    <t>交付申請書・添付資料リスト</t>
    <rPh sb="0" eb="2">
      <t>コウフ</t>
    </rPh>
    <rPh sb="2" eb="5">
      <t>シンセイショ</t>
    </rPh>
    <rPh sb="6" eb="8">
      <t>テンプ</t>
    </rPh>
    <rPh sb="8" eb="10">
      <t>シリョウ</t>
    </rPh>
    <phoneticPr fontId="3"/>
  </si>
  <si>
    <t>添付No.</t>
    <rPh sb="0" eb="1">
      <t>ゾ</t>
    </rPh>
    <rPh sb="1" eb="2">
      <t>フ</t>
    </rPh>
    <phoneticPr fontId="3"/>
  </si>
  <si>
    <t>項　　目　　事　　項</t>
    <rPh sb="0" eb="1">
      <t>コウ</t>
    </rPh>
    <rPh sb="3" eb="4">
      <t>メ</t>
    </rPh>
    <rPh sb="6" eb="7">
      <t>コト</t>
    </rPh>
    <rPh sb="9" eb="10">
      <t>コウ</t>
    </rPh>
    <phoneticPr fontId="3"/>
  </si>
  <si>
    <t>Ⅱ</t>
  </si>
  <si>
    <t>Ⅲ</t>
  </si>
  <si>
    <t>※以下は該当する場合に添付</t>
    <rPh sb="1" eb="3">
      <t>イカ</t>
    </rPh>
    <rPh sb="4" eb="6">
      <t>ガイトウ</t>
    </rPh>
    <rPh sb="8" eb="10">
      <t>バアイ</t>
    </rPh>
    <rPh sb="11" eb="13">
      <t>テンプ</t>
    </rPh>
    <phoneticPr fontId="3"/>
  </si>
  <si>
    <t>◇ 交付申請書ファイリング例</t>
    <rPh sb="2" eb="4">
      <t>コウフ</t>
    </rPh>
    <rPh sb="4" eb="7">
      <t>シンセイショ</t>
    </rPh>
    <rPh sb="13" eb="14">
      <t>レイ</t>
    </rPh>
    <phoneticPr fontId="3"/>
  </si>
  <si>
    <t xml:space="preserve">    </t>
    <phoneticPr fontId="3"/>
  </si>
  <si>
    <t>　交付申請書（様式１）及び、実施計画書（様式２）</t>
    <rPh sb="11" eb="12">
      <t>オヨ</t>
    </rPh>
    <phoneticPr fontId="50"/>
  </si>
  <si>
    <t>平成30年度都市ガス製造所等非常用自家発電設備導入等支援事業費補助金</t>
    <phoneticPr fontId="3"/>
  </si>
  <si>
    <t>都市ガス製造所</t>
    <rPh sb="0" eb="2">
      <t>トシ</t>
    </rPh>
    <rPh sb="4" eb="6">
      <t>セイゾウ</t>
    </rPh>
    <rPh sb="6" eb="7">
      <t>ショ</t>
    </rPh>
    <phoneticPr fontId="3"/>
  </si>
  <si>
    <t>導管受入事業所</t>
    <rPh sb="0" eb="2">
      <t>ドウカン</t>
    </rPh>
    <rPh sb="2" eb="4">
      <t>ウケイレ</t>
    </rPh>
    <rPh sb="4" eb="7">
      <t>ジギョウショ</t>
    </rPh>
    <phoneticPr fontId="3"/>
  </si>
  <si>
    <t>Ａ０１</t>
    <phoneticPr fontId="3"/>
  </si>
  <si>
    <t>Ｂ０３</t>
    <phoneticPr fontId="3"/>
  </si>
  <si>
    <t>Ｃ０５</t>
    <phoneticPr fontId="3"/>
  </si>
  <si>
    <t>Ｄ０６</t>
    <phoneticPr fontId="3"/>
  </si>
  <si>
    <t>Ｅ０９</t>
    <phoneticPr fontId="3"/>
  </si>
  <si>
    <t>Ｆ３３</t>
    <phoneticPr fontId="3"/>
  </si>
  <si>
    <t>Ｇ４１０</t>
    <phoneticPr fontId="3"/>
  </si>
  <si>
    <t>Ｈ４２</t>
    <phoneticPr fontId="3"/>
  </si>
  <si>
    <t>Ｉ５０</t>
    <phoneticPr fontId="3"/>
  </si>
  <si>
    <t>Ｋ６９０</t>
    <phoneticPr fontId="3"/>
  </si>
  <si>
    <t>Ｎ７９９</t>
    <phoneticPr fontId="3"/>
  </si>
  <si>
    <t>Ｔ９９</t>
    <phoneticPr fontId="3"/>
  </si>
  <si>
    <t>共用按分比</t>
    <rPh sb="0" eb="2">
      <t>キョウヨウ</t>
    </rPh>
    <rPh sb="2" eb="4">
      <t>アンブン</t>
    </rPh>
    <rPh sb="4" eb="5">
      <t>ヒ</t>
    </rPh>
    <phoneticPr fontId="3"/>
  </si>
  <si>
    <t>※補助対象外経費（対象範囲外項目及び共用按分）</t>
    <rPh sb="1" eb="3">
      <t>ホジョ</t>
    </rPh>
    <rPh sb="3" eb="6">
      <t>タイショウガイ</t>
    </rPh>
    <rPh sb="6" eb="8">
      <t>ケイヒ</t>
    </rPh>
    <rPh sb="9" eb="11">
      <t>タイショウ</t>
    </rPh>
    <rPh sb="11" eb="13">
      <t>ハンイ</t>
    </rPh>
    <rPh sb="13" eb="14">
      <t>ガイ</t>
    </rPh>
    <rPh sb="14" eb="16">
      <t>コウモク</t>
    </rPh>
    <rPh sb="16" eb="17">
      <t>オヨ</t>
    </rPh>
    <rPh sb="18" eb="20">
      <t>キョウヨウ</t>
    </rPh>
    <rPh sb="20" eb="22">
      <t>アンブン</t>
    </rPh>
    <phoneticPr fontId="50"/>
  </si>
  <si>
    <t>１．法的届出に伴う補助対象外経費（Ⅳ．新規設備設置工事）</t>
    <rPh sb="2" eb="4">
      <t>ホウテキ</t>
    </rPh>
    <rPh sb="4" eb="6">
      <t>トドケデ</t>
    </rPh>
    <rPh sb="7" eb="8">
      <t>トモナ</t>
    </rPh>
    <rPh sb="9" eb="11">
      <t>ホジョ</t>
    </rPh>
    <rPh sb="11" eb="14">
      <t>タイショウガイ</t>
    </rPh>
    <rPh sb="14" eb="16">
      <t>ケイヒ</t>
    </rPh>
    <rPh sb="19" eb="21">
      <t>シンキ</t>
    </rPh>
    <rPh sb="21" eb="23">
      <t>セツビ</t>
    </rPh>
    <rPh sb="23" eb="25">
      <t>セッチ</t>
    </rPh>
    <rPh sb="25" eb="27">
      <t>コウジ</t>
    </rPh>
    <phoneticPr fontId="3"/>
  </si>
  <si>
    <t>２．新設する非常用発電設備の負荷に、事業外設備負荷が載るため共用設備とみなしⅡ撤去費を除く費用について出力按分を実施</t>
    <rPh sb="2" eb="4">
      <t>シンセツ</t>
    </rPh>
    <rPh sb="6" eb="9">
      <t>ヒジョウヨウ</t>
    </rPh>
    <rPh sb="9" eb="11">
      <t>ハツデン</t>
    </rPh>
    <rPh sb="11" eb="13">
      <t>セツビ</t>
    </rPh>
    <rPh sb="14" eb="16">
      <t>フカ</t>
    </rPh>
    <rPh sb="18" eb="20">
      <t>ジギョウ</t>
    </rPh>
    <rPh sb="20" eb="21">
      <t>ガイ</t>
    </rPh>
    <rPh sb="21" eb="23">
      <t>セツビ</t>
    </rPh>
    <rPh sb="23" eb="25">
      <t>フカ</t>
    </rPh>
    <rPh sb="26" eb="27">
      <t>ノ</t>
    </rPh>
    <rPh sb="30" eb="32">
      <t>キョウヨウ</t>
    </rPh>
    <rPh sb="32" eb="34">
      <t>セツビ</t>
    </rPh>
    <rPh sb="39" eb="41">
      <t>テッキョ</t>
    </rPh>
    <rPh sb="41" eb="42">
      <t>ヒ</t>
    </rPh>
    <rPh sb="43" eb="44">
      <t>ノゾ</t>
    </rPh>
    <rPh sb="45" eb="47">
      <t>ヒヨウ</t>
    </rPh>
    <rPh sb="51" eb="53">
      <t>シュツリョク</t>
    </rPh>
    <rPh sb="53" eb="55">
      <t>アンブン</t>
    </rPh>
    <rPh sb="56" eb="58">
      <t>ジッシ</t>
    </rPh>
    <phoneticPr fontId="3"/>
  </si>
  <si>
    <t>補助対象外経費（法的届出に伴う）</t>
    <phoneticPr fontId="3"/>
  </si>
  <si>
    <t>補助事業に要する経費－補助対象外経費</t>
    <phoneticPr fontId="3"/>
  </si>
  <si>
    <t>補助対象経費（小計）</t>
    <rPh sb="7" eb="9">
      <t>ショウケイ</t>
    </rPh>
    <phoneticPr fontId="3"/>
  </si>
  <si>
    <t>施設課</t>
    <rPh sb="0" eb="3">
      <t>シセツカ</t>
    </rPh>
    <phoneticPr fontId="3"/>
  </si>
  <si>
    <t>関東工場</t>
    <rPh sb="0" eb="2">
      <t>カントウ</t>
    </rPh>
    <rPh sb="2" eb="4">
      <t>コウジョウ</t>
    </rPh>
    <phoneticPr fontId="3"/>
  </si>
  <si>
    <t xml:space="preserve">
印</t>
    <rPh sb="1" eb="2">
      <t>イン</t>
    </rPh>
    <phoneticPr fontId="3"/>
  </si>
  <si>
    <t>全体配置図（対象設備の位置が明示されているもの）</t>
    <phoneticPr fontId="3"/>
  </si>
  <si>
    <t>補助事業前の状況が分かる写真</t>
    <phoneticPr fontId="3"/>
  </si>
  <si>
    <t>Ⅳ</t>
    <phoneticPr fontId="3"/>
  </si>
  <si>
    <t>Ⅴ</t>
    <phoneticPr fontId="3"/>
  </si>
  <si>
    <t>Ⅷ</t>
    <phoneticPr fontId="3"/>
  </si>
  <si>
    <t>現状及び補助事業後において、上記②の操業を継続できる日数を明示した計算書等の資料</t>
    <phoneticPr fontId="3"/>
  </si>
  <si>
    <t>Ⅵ</t>
    <phoneticPr fontId="3"/>
  </si>
  <si>
    <t>Ⅶ</t>
    <phoneticPr fontId="3"/>
  </si>
  <si>
    <t>都市ガス製造・供給フロー図
（製造・供給のための主要設備及び、電力使用設備、型式、定格消費電力、台数が明示されているもの）</t>
    <phoneticPr fontId="3"/>
  </si>
  <si>
    <t>Ⅸ</t>
    <phoneticPr fontId="3"/>
  </si>
  <si>
    <t>見積依頼書、見積書の写し</t>
    <phoneticPr fontId="3"/>
  </si>
  <si>
    <t>Ⅹ</t>
    <phoneticPr fontId="3"/>
  </si>
  <si>
    <t>XI</t>
    <phoneticPr fontId="3"/>
  </si>
  <si>
    <t>役員名簿（氏名、生年月日、性別、会社名、役職名）</t>
    <phoneticPr fontId="3"/>
  </si>
  <si>
    <t>会社・事業所のパンフレット等（会社概要・設備概要等が記載されたもの）</t>
    <phoneticPr fontId="3"/>
  </si>
  <si>
    <t>履歴事項全部証明書の写し又は登記簿謄本等の写し（発行日が申請日から３か月以内であること）</t>
    <phoneticPr fontId="3"/>
  </si>
  <si>
    <t>直近の財務諸表</t>
    <phoneticPr fontId="3"/>
  </si>
  <si>
    <t>常時使用する従業員の数が記載された、雇用保険、労働保険、賃金台帳等の写し</t>
    <phoneticPr fontId="3"/>
  </si>
  <si>
    <t>ア</t>
    <phoneticPr fontId="3"/>
  </si>
  <si>
    <t>イ</t>
    <phoneticPr fontId="3"/>
  </si>
  <si>
    <t>発注先選定理由書</t>
    <phoneticPr fontId="3"/>
  </si>
  <si>
    <t>発行株式数の総数又は出資価額の所有者及び所有比率が明記された
ホームページ該当箇所、パンフレット、会社概要説明書、有価証券報告書の写し等</t>
    <phoneticPr fontId="3"/>
  </si>
  <si>
    <t>虎ノ門ガス株式会社　関東工場</t>
  </si>
  <si>
    <t>（別紙⑥）全体図　作成例　：　非常用自家発電設備　新・増設の場合</t>
    <rPh sb="1" eb="3">
      <t>ベッシ</t>
    </rPh>
    <rPh sb="5" eb="7">
      <t>ゼンタイ</t>
    </rPh>
    <rPh sb="7" eb="8">
      <t>ズ</t>
    </rPh>
    <rPh sb="9" eb="11">
      <t>サクセイ</t>
    </rPh>
    <rPh sb="11" eb="12">
      <t>レイ</t>
    </rPh>
    <rPh sb="15" eb="18">
      <t>ヒジョウヨウ</t>
    </rPh>
    <rPh sb="18" eb="20">
      <t>ジカ</t>
    </rPh>
    <rPh sb="20" eb="22">
      <t>ハツデン</t>
    </rPh>
    <rPh sb="22" eb="24">
      <t>セツビ</t>
    </rPh>
    <rPh sb="25" eb="26">
      <t>シン</t>
    </rPh>
    <rPh sb="27" eb="29">
      <t>ゾウセツ</t>
    </rPh>
    <rPh sb="30" eb="32">
      <t>バアイ</t>
    </rPh>
    <phoneticPr fontId="3"/>
  </si>
  <si>
    <t>6,600/200Ｖ</t>
    <phoneticPr fontId="3"/>
  </si>
  <si>
    <t>非常用発電設備　低騒音キュービクル式　３相　２００Ｖ　５０Hz</t>
    <rPh sb="0" eb="3">
      <t>ヒジョウヨウ</t>
    </rPh>
    <rPh sb="3" eb="5">
      <t>ハツデン</t>
    </rPh>
    <rPh sb="5" eb="7">
      <t>セツビ</t>
    </rPh>
    <rPh sb="8" eb="11">
      <t>テイソウオン</t>
    </rPh>
    <rPh sb="17" eb="18">
      <t>シキ</t>
    </rPh>
    <rPh sb="20" eb="21">
      <t>ソウ</t>
    </rPh>
    <phoneticPr fontId="3"/>
  </si>
  <si>
    <t>その他設置工事に必要な費用</t>
    <rPh sb="2" eb="3">
      <t>タ</t>
    </rPh>
    <rPh sb="3" eb="5">
      <t>セッチ</t>
    </rPh>
    <phoneticPr fontId="3"/>
  </si>
  <si>
    <t>燃料配管等の補助対象経費算定方式</t>
    <rPh sb="0" eb="2">
      <t>ネンリョウ</t>
    </rPh>
    <rPh sb="2" eb="4">
      <t>ハイカン</t>
    </rPh>
    <rPh sb="4" eb="5">
      <t>トウ</t>
    </rPh>
    <rPh sb="6" eb="8">
      <t>ホジョ</t>
    </rPh>
    <rPh sb="8" eb="10">
      <t>タイショウ</t>
    </rPh>
    <rPh sb="10" eb="12">
      <t>ケイヒ</t>
    </rPh>
    <rPh sb="12" eb="14">
      <t>サンテイ</t>
    </rPh>
    <rPh sb="14" eb="16">
      <t>ホウシキ</t>
    </rPh>
    <phoneticPr fontId="3"/>
  </si>
  <si>
    <t>実施場所住所、最寄駅、施設名称、施設の所有者、申請者の区分は正しく記載されているか</t>
    <rPh sb="0" eb="2">
      <t>ジッシ</t>
    </rPh>
    <rPh sb="2" eb="4">
      <t>バショ</t>
    </rPh>
    <rPh sb="4" eb="6">
      <t>ジュウショ</t>
    </rPh>
    <rPh sb="7" eb="9">
      <t>モヨリ</t>
    </rPh>
    <rPh sb="9" eb="10">
      <t>エキ</t>
    </rPh>
    <rPh sb="11" eb="13">
      <t>シセツ</t>
    </rPh>
    <rPh sb="13" eb="15">
      <t>メイショウ</t>
    </rPh>
    <rPh sb="16" eb="18">
      <t>シセツ</t>
    </rPh>
    <rPh sb="19" eb="22">
      <t>ショユウシャ</t>
    </rPh>
    <rPh sb="23" eb="26">
      <t>シンセイシャ</t>
    </rPh>
    <rPh sb="27" eb="29">
      <t>クブン</t>
    </rPh>
    <rPh sb="30" eb="31">
      <t>タダ</t>
    </rPh>
    <rPh sb="33" eb="35">
      <t>キサイ</t>
    </rPh>
    <phoneticPr fontId="50"/>
  </si>
  <si>
    <t>現状の都市ガス製造・供給所の状況は、添付資料と整合した内容が適切に記載されているか</t>
    <rPh sb="18" eb="20">
      <t>テンプ</t>
    </rPh>
    <rPh sb="20" eb="22">
      <t>シリョウ</t>
    </rPh>
    <rPh sb="23" eb="25">
      <t>セイゴウ</t>
    </rPh>
    <rPh sb="27" eb="29">
      <t>ナイヨウ</t>
    </rPh>
    <rPh sb="30" eb="32">
      <t>テキセツ</t>
    </rPh>
    <rPh sb="33" eb="35">
      <t>キサイ</t>
    </rPh>
    <phoneticPr fontId="3"/>
  </si>
  <si>
    <t>「補助事業の開始及び完了予定日」は「発注計画書」の記載と合致しているか</t>
    <rPh sb="18" eb="20">
      <t>ハッチュウ</t>
    </rPh>
    <rPh sb="20" eb="23">
      <t>ケイカクショ</t>
    </rPh>
    <phoneticPr fontId="3"/>
  </si>
  <si>
    <t>補助事業者の概要は、添付資料と整合した内容が適切に記載されているか</t>
    <rPh sb="0" eb="2">
      <t>ホジョ</t>
    </rPh>
    <rPh sb="2" eb="4">
      <t>ジギョウ</t>
    </rPh>
    <rPh sb="4" eb="5">
      <t>シャ</t>
    </rPh>
    <rPh sb="6" eb="8">
      <t>ガイヨウ</t>
    </rPh>
    <phoneticPr fontId="3"/>
  </si>
  <si>
    <t>補助事業担当窓口は、正しく 記載され、押印されているか</t>
    <rPh sb="0" eb="2">
      <t>ホジョ</t>
    </rPh>
    <rPh sb="2" eb="4">
      <t>ジギョウ</t>
    </rPh>
    <rPh sb="4" eb="6">
      <t>タントウ</t>
    </rPh>
    <rPh sb="6" eb="8">
      <t>マドグチ</t>
    </rPh>
    <rPh sb="10" eb="11">
      <t>タダ</t>
    </rPh>
    <rPh sb="14" eb="16">
      <t>キサイ</t>
    </rPh>
    <rPh sb="19" eb="21">
      <t>オウイン</t>
    </rPh>
    <phoneticPr fontId="3"/>
  </si>
  <si>
    <t>補助対象外経費がある場合は、申請金額整理表(別紙⑤)が添付されているか</t>
    <rPh sb="0" eb="2">
      <t>ホジョ</t>
    </rPh>
    <rPh sb="2" eb="5">
      <t>タイショウガイ</t>
    </rPh>
    <rPh sb="5" eb="7">
      <t>ケイヒ</t>
    </rPh>
    <rPh sb="10" eb="12">
      <t>バアイ</t>
    </rPh>
    <rPh sb="14" eb="16">
      <t>シンセイ</t>
    </rPh>
    <rPh sb="16" eb="18">
      <t>キンガク</t>
    </rPh>
    <rPh sb="18" eb="20">
      <t>セイリ</t>
    </rPh>
    <rPh sb="20" eb="21">
      <t>ヒョウ</t>
    </rPh>
    <rPh sb="22" eb="24">
      <t>ベッシ</t>
    </rPh>
    <rPh sb="27" eb="29">
      <t>テンプ</t>
    </rPh>
    <phoneticPr fontId="3"/>
  </si>
  <si>
    <t>全体配置図は、対象設備の位置が明示されているか</t>
    <rPh sb="0" eb="2">
      <t>ゼンタイ</t>
    </rPh>
    <rPh sb="2" eb="5">
      <t>ハイチズ</t>
    </rPh>
    <rPh sb="7" eb="9">
      <t>タイショウ</t>
    </rPh>
    <rPh sb="9" eb="11">
      <t>セツビ</t>
    </rPh>
    <rPh sb="12" eb="14">
      <t>イチ</t>
    </rPh>
    <rPh sb="15" eb="17">
      <t>メイジ</t>
    </rPh>
    <phoneticPr fontId="3"/>
  </si>
  <si>
    <t>配置・配管・配線図により対象設備、事業内容が確認できるか</t>
    <rPh sb="12" eb="14">
      <t>タイショウ</t>
    </rPh>
    <rPh sb="14" eb="16">
      <t>セツビ</t>
    </rPh>
    <rPh sb="17" eb="19">
      <t>ジギョウ</t>
    </rPh>
    <rPh sb="19" eb="21">
      <t>ナイヨウ</t>
    </rPh>
    <rPh sb="22" eb="24">
      <t>カクニン</t>
    </rPh>
    <phoneticPr fontId="3"/>
  </si>
  <si>
    <t>単線結線図　（作成例）</t>
    <rPh sb="0" eb="2">
      <t>タンセン</t>
    </rPh>
    <rPh sb="2" eb="4">
      <t>ケッセン</t>
    </rPh>
    <rPh sb="4" eb="5">
      <t>ズ</t>
    </rPh>
    <rPh sb="7" eb="10">
      <t>サクセイレイ</t>
    </rPh>
    <phoneticPr fontId="3"/>
  </si>
  <si>
    <t>（別紙⑧-2　参照）</t>
    <rPh sb="1" eb="3">
      <t>ベッシ</t>
    </rPh>
    <rPh sb="7" eb="9">
      <t>サンショウ</t>
    </rPh>
    <phoneticPr fontId="3"/>
  </si>
  <si>
    <t>３．対象設備及び既存設備に関する図面</t>
    <rPh sb="2" eb="4">
      <t>タイショウ</t>
    </rPh>
    <rPh sb="4" eb="6">
      <t>セツビ</t>
    </rPh>
    <rPh sb="6" eb="7">
      <t>オヨ</t>
    </rPh>
    <rPh sb="8" eb="10">
      <t>キゾン</t>
    </rPh>
    <rPh sb="10" eb="12">
      <t>セツビ</t>
    </rPh>
    <rPh sb="13" eb="14">
      <t>カン</t>
    </rPh>
    <rPh sb="16" eb="18">
      <t>ズメン</t>
    </rPh>
    <phoneticPr fontId="3"/>
  </si>
  <si>
    <t>４．補助事業前の状況が分かる写真</t>
    <rPh sb="2" eb="4">
      <t>ホジョ</t>
    </rPh>
    <rPh sb="4" eb="6">
      <t>ジギョウ</t>
    </rPh>
    <rPh sb="6" eb="7">
      <t>マエ</t>
    </rPh>
    <rPh sb="8" eb="10">
      <t>ジョウキョウ</t>
    </rPh>
    <rPh sb="11" eb="12">
      <t>ワ</t>
    </rPh>
    <rPh sb="14" eb="16">
      <t>シャシン</t>
    </rPh>
    <phoneticPr fontId="3"/>
  </si>
  <si>
    <t>撤去・移設工事がある場合は、撤去・移設予定設備の『全体』と型式が判別できる『銘板』</t>
    <phoneticPr fontId="3"/>
  </si>
  <si>
    <t>撤去・移設工事がある場合は、撤去・移設予定設備の『全体』と型式が判別できる『銘板』の写真があるか</t>
    <rPh sb="42" eb="44">
      <t>シャシン</t>
    </rPh>
    <phoneticPr fontId="3"/>
  </si>
  <si>
    <t>『設置予定場所』、『既設設備との接続予定部』</t>
    <phoneticPr fontId="3"/>
  </si>
  <si>
    <t>『設置予定場所』、『既設設備との接続予定部』の写真があるか</t>
    <rPh sb="23" eb="25">
      <t>シャシン</t>
    </rPh>
    <phoneticPr fontId="3"/>
  </si>
  <si>
    <t>改造の場合は、既設対象設備の『全体』、『改造部分』、型式が判別できる『銘板』</t>
    <phoneticPr fontId="3"/>
  </si>
  <si>
    <t>改造の場合は、既設対象設備の『全体』、『改造部分』、型式が判別できる『銘板』の写真があるか</t>
    <rPh sb="39" eb="41">
      <t>シャシン</t>
    </rPh>
    <phoneticPr fontId="3"/>
  </si>
  <si>
    <t>対象設備の機器仕様及びブラックアウトスタートに対応できることを明示する資料</t>
    <phoneticPr fontId="3"/>
  </si>
  <si>
    <t>対象設備の配置・配管・配線図、単線結線図
（既設設備、新設、増設、改造の内容が明示されているもの）</t>
    <phoneticPr fontId="3"/>
  </si>
  <si>
    <t>引き合い仕様書に非常用発電設備は、ブラックアウトスタートに対応することと明記しているか</t>
    <rPh sb="8" eb="11">
      <t>ヒジョウヨウ</t>
    </rPh>
    <rPh sb="11" eb="13">
      <t>ハツデン</t>
    </rPh>
    <rPh sb="13" eb="15">
      <t>セツビ</t>
    </rPh>
    <rPh sb="29" eb="31">
      <t>タイオウ</t>
    </rPh>
    <rPh sb="36" eb="38">
      <t>メイキ</t>
    </rPh>
    <phoneticPr fontId="3"/>
  </si>
  <si>
    <t>更新の場合は、更新以外に要求される性能保証ができない旨のメーカーコメント等を添付しているか</t>
    <rPh sb="38" eb="40">
      <t>テンプ</t>
    </rPh>
    <phoneticPr fontId="3"/>
  </si>
  <si>
    <t>引き合い仕様書　（既設対象設備の仕様及び新・増設・改造の計画、要求性能、見積条件等を記載したもの）</t>
    <rPh sb="9" eb="11">
      <t>キセツ</t>
    </rPh>
    <rPh sb="11" eb="13">
      <t>タイショウ</t>
    </rPh>
    <rPh sb="13" eb="15">
      <t>セツビ</t>
    </rPh>
    <rPh sb="16" eb="18">
      <t>シヨウ</t>
    </rPh>
    <rPh sb="18" eb="19">
      <t>オヨ</t>
    </rPh>
    <rPh sb="20" eb="21">
      <t>シン</t>
    </rPh>
    <rPh sb="22" eb="24">
      <t>ゾウセツ</t>
    </rPh>
    <rPh sb="25" eb="27">
      <t>カイゾウ</t>
    </rPh>
    <rPh sb="28" eb="30">
      <t>ケイカク</t>
    </rPh>
    <rPh sb="31" eb="33">
      <t>ヨウキュウ</t>
    </rPh>
    <rPh sb="33" eb="35">
      <t>セイノウ</t>
    </rPh>
    <rPh sb="36" eb="38">
      <t>ミツモ</t>
    </rPh>
    <rPh sb="38" eb="40">
      <t>ジョウケン</t>
    </rPh>
    <rPh sb="40" eb="41">
      <t>トウ</t>
    </rPh>
    <rPh sb="42" eb="44">
      <t>キサイ</t>
    </rPh>
    <phoneticPr fontId="3"/>
  </si>
  <si>
    <t>更新以外に要求される性能保証ができない旨のメーカーコメント等（更新の場合）</t>
    <rPh sb="31" eb="33">
      <t>コウシン</t>
    </rPh>
    <rPh sb="34" eb="36">
      <t>バアイ</t>
    </rPh>
    <phoneticPr fontId="3"/>
  </si>
  <si>
    <t>引合い仕様書は、既設対象設備の仕様及び新・増設・改造の計画、要求性能、見積条件等を記載しているか</t>
    <rPh sb="0" eb="2">
      <t>ヒキア</t>
    </rPh>
    <rPh sb="3" eb="6">
      <t>シヨウショ</t>
    </rPh>
    <phoneticPr fontId="3"/>
  </si>
  <si>
    <t>『１時間あたりの、最大都市ガス製造量（Nm3/H)等』の実績値が記載された日報等の写し</t>
    <phoneticPr fontId="3"/>
  </si>
  <si>
    <t>６．最大都市ガス製造量（Nm3/H)等※実績値及び当該製造に必要な電力量(ｋｗｈ)を明示する資料</t>
    <rPh sb="27" eb="29">
      <t>セイゾウ</t>
    </rPh>
    <phoneticPr fontId="3"/>
  </si>
  <si>
    <t>『１日あたりの最大製造量等』の実績値（Nm3/日) が記載された月報等の写し</t>
    <phoneticPr fontId="3"/>
  </si>
  <si>
    <t>見積依頼書、引き合い仕様書、見積書の写しは添付されているか</t>
    <rPh sb="0" eb="2">
      <t>ミツモリ</t>
    </rPh>
    <rPh sb="2" eb="5">
      <t>イライショ</t>
    </rPh>
    <rPh sb="6" eb="7">
      <t>ヒ</t>
    </rPh>
    <rPh sb="8" eb="9">
      <t>ア</t>
    </rPh>
    <rPh sb="10" eb="13">
      <t>シヨウショ</t>
    </rPh>
    <rPh sb="14" eb="17">
      <t>ミツモリショ</t>
    </rPh>
    <rPh sb="18" eb="19">
      <t>ウツ</t>
    </rPh>
    <rPh sb="21" eb="23">
      <t>テンプ</t>
    </rPh>
    <phoneticPr fontId="3"/>
  </si>
  <si>
    <t>ウ</t>
    <phoneticPr fontId="3"/>
  </si>
  <si>
    <t>上記①の１／３以上の操業に『必要な電力量(ｋｗｈ）』、『燃料量』等の根拠となる日報等の写し又は、計算書等</t>
    <phoneticPr fontId="3"/>
  </si>
  <si>
    <t>XⅡ</t>
    <phoneticPr fontId="3"/>
  </si>
  <si>
    <t>・現場管理費等
　現場監督費、現場警備費、現場清掃費、安全管理費</t>
    <rPh sb="1" eb="3">
      <t>ゲンバ</t>
    </rPh>
    <rPh sb="3" eb="6">
      <t>カンリヒ</t>
    </rPh>
    <rPh sb="6" eb="7">
      <t>トウ</t>
    </rPh>
    <rPh sb="27" eb="29">
      <t>アンゼン</t>
    </rPh>
    <rPh sb="29" eb="31">
      <t>カンリ</t>
    </rPh>
    <rPh sb="31" eb="32">
      <t>ヒ</t>
    </rPh>
    <phoneticPr fontId="3"/>
  </si>
  <si>
    <t>・申請書の見積項目に計上していなかった設備・工事項目の計上漏れ費用</t>
    <rPh sb="1" eb="3">
      <t>シンセイ</t>
    </rPh>
    <rPh sb="3" eb="4">
      <t>ショ</t>
    </rPh>
    <rPh sb="24" eb="26">
      <t>コウモク</t>
    </rPh>
    <rPh sb="27" eb="29">
      <t>ケイジョウ</t>
    </rPh>
    <rPh sb="29" eb="30">
      <t>モ</t>
    </rPh>
    <rPh sb="31" eb="33">
      <t>ヒヨウ</t>
    </rPh>
    <phoneticPr fontId="3"/>
  </si>
  <si>
    <t>（別紙⑤）　作成例</t>
    <rPh sb="1" eb="3">
      <t>ベッシ</t>
    </rPh>
    <rPh sb="6" eb="9">
      <t>サクセイレイ</t>
    </rPh>
    <phoneticPr fontId="3"/>
  </si>
  <si>
    <t>　（別紙⑦）　都市ガス製造・供給フロー図　作成例</t>
    <rPh sb="2" eb="4">
      <t>ベッシ</t>
    </rPh>
    <rPh sb="7" eb="9">
      <t>トシ</t>
    </rPh>
    <rPh sb="14" eb="16">
      <t>キョウキュウ</t>
    </rPh>
    <rPh sb="21" eb="23">
      <t>サクセイ</t>
    </rPh>
    <rPh sb="23" eb="24">
      <t>レイ</t>
    </rPh>
    <phoneticPr fontId="3"/>
  </si>
  <si>
    <t>・「法人にあっては、履歴事項全部証明書又は登記簿謄本の写し」を取得する場合は、「①全部事項証明書（謄本）」の履歴事項証明書（閉鎖されていない登記事項の証明）にレ印をつけ、各法務局で交付申請してください。</t>
  </si>
  <si>
    <t>（別紙⑩-1）</t>
    <rPh sb="1" eb="3">
      <t>ベッシ</t>
    </rPh>
    <phoneticPr fontId="3"/>
  </si>
  <si>
    <t>（別紙⑩-2）</t>
    <rPh sb="1" eb="3">
      <t>ベッシ</t>
    </rPh>
    <phoneticPr fontId="3"/>
  </si>
  <si>
    <t>（別紙⑩-3）</t>
    <rPh sb="1" eb="3">
      <t>ベッシ</t>
    </rPh>
    <phoneticPr fontId="3"/>
  </si>
  <si>
    <t>※法定検査に伴う費用は補助対象外とする。</t>
    <rPh sb="1" eb="3">
      <t>ホウテイ</t>
    </rPh>
    <rPh sb="3" eb="5">
      <t>ケンサ</t>
    </rPh>
    <rPh sb="6" eb="7">
      <t>トモナ</t>
    </rPh>
    <rPh sb="8" eb="10">
      <t>ヒヨウ</t>
    </rPh>
    <rPh sb="11" eb="13">
      <t>ホジョ</t>
    </rPh>
    <rPh sb="13" eb="16">
      <t>タイショウガイ</t>
    </rPh>
    <phoneticPr fontId="3"/>
  </si>
  <si>
    <t>詳細仕様は、引き合い仕様書を参照のこと。</t>
    <rPh sb="0" eb="2">
      <t>ショウサイ</t>
    </rPh>
    <rPh sb="2" eb="4">
      <t>シヨウ</t>
    </rPh>
    <rPh sb="6" eb="7">
      <t>ヒ</t>
    </rPh>
    <rPh sb="8" eb="9">
      <t>ア</t>
    </rPh>
    <rPh sb="10" eb="13">
      <t>シヨウショ</t>
    </rPh>
    <rPh sb="14" eb="16">
      <t>サンショウ</t>
    </rPh>
    <phoneticPr fontId="3"/>
  </si>
  <si>
    <t>その他不明点は依頼者へご連絡ください。</t>
  </si>
  <si>
    <t>その他、補助対象と補助対象外の区分は説明会資料　別紙②を参照のこと。</t>
    <rPh sb="2" eb="3">
      <t>タ</t>
    </rPh>
    <phoneticPr fontId="3"/>
  </si>
  <si>
    <t>基礎、機器の運搬、搬入、据え付け、試運転調整、各種配線・配管工事</t>
    <rPh sb="0" eb="2">
      <t>キソ</t>
    </rPh>
    <rPh sb="3" eb="5">
      <t>キキ</t>
    </rPh>
    <rPh sb="6" eb="8">
      <t>ウンパン</t>
    </rPh>
    <rPh sb="9" eb="11">
      <t>ハンニュウ</t>
    </rPh>
    <rPh sb="12" eb="13">
      <t>ス</t>
    </rPh>
    <rPh sb="14" eb="15">
      <t>ツ</t>
    </rPh>
    <rPh sb="17" eb="20">
      <t>シウンテン</t>
    </rPh>
    <rPh sb="20" eb="22">
      <t>チョウセイ</t>
    </rPh>
    <rPh sb="23" eb="25">
      <t>カクシュ</t>
    </rPh>
    <rPh sb="25" eb="27">
      <t>ハイセン</t>
    </rPh>
    <rPh sb="28" eb="30">
      <t>ハイカン</t>
    </rPh>
    <rPh sb="30" eb="32">
      <t>コウジ</t>
    </rPh>
    <phoneticPr fontId="3"/>
  </si>
  <si>
    <t>見積内容は下記Ⅰ～Ⅳのとおりであり、経費はⅠ～Ⅳに分類して記載すること。一式で５０万円以上の場合、見積項目の内訳を記載すること（単体で５０万円以上の機器除く）。また、値引きの際は、どの見積項目に対して行うか明確に表示すること。諸経費は、金額に関わらず算出根拠を記載すること。</t>
    <rPh sb="2" eb="4">
      <t>ナイヨウ</t>
    </rPh>
    <rPh sb="113" eb="116">
      <t>ショケイヒ</t>
    </rPh>
    <rPh sb="118" eb="120">
      <t>キンガク</t>
    </rPh>
    <rPh sb="121" eb="122">
      <t>カカ</t>
    </rPh>
    <rPh sb="125" eb="127">
      <t>サンシュツ</t>
    </rPh>
    <rPh sb="127" eb="129">
      <t>コンキョ</t>
    </rPh>
    <rPh sb="130" eb="132">
      <t>キサイ</t>
    </rPh>
    <phoneticPr fontId="3"/>
  </si>
  <si>
    <t>申請者（代表者）は、全部履歴証明書の通り正しく 記載され、押印されているか</t>
    <rPh sb="0" eb="3">
      <t>シンセイシャ</t>
    </rPh>
    <rPh sb="4" eb="7">
      <t>ダイヒョウシャ</t>
    </rPh>
    <rPh sb="10" eb="12">
      <t>ゼンブ</t>
    </rPh>
    <rPh sb="12" eb="14">
      <t>リレキ</t>
    </rPh>
    <rPh sb="14" eb="17">
      <t>ショウメイショ</t>
    </rPh>
    <rPh sb="18" eb="19">
      <t>ドオ</t>
    </rPh>
    <rPh sb="20" eb="21">
      <t>タダ</t>
    </rPh>
    <rPh sb="24" eb="26">
      <t>キサイ</t>
    </rPh>
    <rPh sb="29" eb="31">
      <t>オウイン</t>
    </rPh>
    <phoneticPr fontId="3"/>
  </si>
  <si>
    <t>『１時間あたりの、最大都市ガス製造量（Nm3/H)等』の実績値をマーキングした日報等の写しを添付したか</t>
    <rPh sb="39" eb="40">
      <t>ニチ</t>
    </rPh>
    <phoneticPr fontId="3"/>
  </si>
  <si>
    <t>１０－３</t>
  </si>
  <si>
    <t>１０－４</t>
  </si>
  <si>
    <t>『１日あたりの最大製造量等』の実績値（Nm3/日) をマーキングした月報等の写しを添付したか</t>
    <rPh sb="41" eb="43">
      <t>テンプ</t>
    </rPh>
    <phoneticPr fontId="3"/>
  </si>
  <si>
    <t>業種分類</t>
  </si>
  <si>
    <t>資本金の額又は出資の総額</t>
  </si>
  <si>
    <t>常時使用する従業員の数</t>
  </si>
  <si>
    <t>卸売業</t>
  </si>
  <si>
    <t>１億円以下</t>
  </si>
  <si>
    <t>１００人以下</t>
  </si>
  <si>
    <t>小売業</t>
  </si>
  <si>
    <t>５千万円以下</t>
  </si>
  <si>
    <t>５０人以下</t>
  </si>
  <si>
    <t>サービス業</t>
  </si>
  <si>
    <t>製造業その他</t>
  </si>
  <si>
    <t>３億円以下</t>
  </si>
  <si>
    <t>３００人以下</t>
  </si>
  <si>
    <t>業 種※1</t>
  </si>
  <si>
    <t>※資本金規模又は従業員規模のどちらかに該当することが必要</t>
  </si>
  <si>
    <t>　※大企業とは、中小企業基本法に規定する中小企業者以外の者であって事業を営む者</t>
  </si>
  <si>
    <t>中小企業者の基準</t>
    <rPh sb="0" eb="2">
      <t>チュウショウ</t>
    </rPh>
    <rPh sb="2" eb="4">
      <t>キギョウ</t>
    </rPh>
    <rPh sb="4" eb="5">
      <t>シャ</t>
    </rPh>
    <rPh sb="6" eb="8">
      <t>キジュン</t>
    </rPh>
    <phoneticPr fontId="3"/>
  </si>
  <si>
    <t>該当する</t>
    <rPh sb="0" eb="2">
      <t>ガイトウ</t>
    </rPh>
    <phoneticPr fontId="3"/>
  </si>
  <si>
    <t>該当しない</t>
    <rPh sb="0" eb="2">
      <t>ガイトウ</t>
    </rPh>
    <phoneticPr fontId="3"/>
  </si>
  <si>
    <t>資本金の額又は出資の総額（円以下）</t>
    <rPh sb="13" eb="14">
      <t>エン</t>
    </rPh>
    <rPh sb="14" eb="16">
      <t>イカ</t>
    </rPh>
    <phoneticPr fontId="3"/>
  </si>
  <si>
    <t>常時使用する従業員の数（以下）</t>
    <rPh sb="12" eb="14">
      <t>イカ</t>
    </rPh>
    <phoneticPr fontId="3"/>
  </si>
  <si>
    <t>資本金（円）</t>
    <rPh sb="4" eb="5">
      <t>エン</t>
    </rPh>
    <phoneticPr fontId="3"/>
  </si>
  <si>
    <t>常時使用する従業員数（人）※2</t>
    <rPh sb="11" eb="12">
      <t>ニン</t>
    </rPh>
    <phoneticPr fontId="3"/>
  </si>
  <si>
    <t>２．「みなし大企業」に該当しないかの確認</t>
    <rPh sb="6" eb="9">
      <t>ダイキギョウ</t>
    </rPh>
    <rPh sb="11" eb="13">
      <t>ガイトウ</t>
    </rPh>
    <rPh sb="18" eb="20">
      <t>カクニン</t>
    </rPh>
    <phoneticPr fontId="3"/>
  </si>
  <si>
    <t>（別紙⑯）</t>
    <rPh sb="1" eb="3">
      <t>ベッシ</t>
    </rPh>
    <phoneticPr fontId="3"/>
  </si>
  <si>
    <t>３．中小企業(みなし大企業を除く)かどうかの判定</t>
    <rPh sb="22" eb="24">
      <t>ハンテイ</t>
    </rPh>
    <phoneticPr fontId="3"/>
  </si>
  <si>
    <t>「みなし大企業」かどうかの判定</t>
    <rPh sb="13" eb="15">
      <t>ハンテイ</t>
    </rPh>
    <phoneticPr fontId="3"/>
  </si>
  <si>
    <t>中小企業者かどうかの判定</t>
    <rPh sb="0" eb="2">
      <t>チュウショウ</t>
    </rPh>
    <rPh sb="2" eb="4">
      <t>キギョウ</t>
    </rPh>
    <rPh sb="4" eb="5">
      <t>シャ</t>
    </rPh>
    <rPh sb="10" eb="12">
      <t>ハンテイ</t>
    </rPh>
    <phoneticPr fontId="3"/>
  </si>
  <si>
    <t>１．中小企業者の基準に該当するかの確認</t>
    <rPh sb="2" eb="4">
      <t>チュウショウ</t>
    </rPh>
    <rPh sb="4" eb="6">
      <t>キギョウ</t>
    </rPh>
    <rPh sb="6" eb="7">
      <t>シャ</t>
    </rPh>
    <rPh sb="8" eb="10">
      <t>キジュン</t>
    </rPh>
    <rPh sb="11" eb="13">
      <t>ガイトウ</t>
    </rPh>
    <rPh sb="17" eb="19">
      <t>カクニン</t>
    </rPh>
    <phoneticPr fontId="3"/>
  </si>
  <si>
    <t>年　　月　　日</t>
    <rPh sb="0" eb="1">
      <t>ネン</t>
    </rPh>
    <rPh sb="3" eb="4">
      <t>ガツ</t>
    </rPh>
    <rPh sb="6" eb="7">
      <t>ヒ</t>
    </rPh>
    <phoneticPr fontId="3"/>
  </si>
  <si>
    <t>部署名</t>
    <rPh sb="0" eb="2">
      <t>ブショ</t>
    </rPh>
    <rPh sb="2" eb="3">
      <t>メイ</t>
    </rPh>
    <phoneticPr fontId="3"/>
  </si>
  <si>
    <t>（記載データ等につきましては、添付書類に引用部をマーキングしております。）</t>
    <rPh sb="1" eb="3">
      <t>キサイ</t>
    </rPh>
    <rPh sb="6" eb="7">
      <t>トウ</t>
    </rPh>
    <rPh sb="15" eb="17">
      <t>テンプ</t>
    </rPh>
    <rPh sb="17" eb="19">
      <t>ショルイ</t>
    </rPh>
    <rPh sb="20" eb="22">
      <t>インヨウ</t>
    </rPh>
    <rPh sb="22" eb="23">
      <t>ブ</t>
    </rPh>
    <phoneticPr fontId="3"/>
  </si>
  <si>
    <t>添付資料ウ．…</t>
    <rPh sb="0" eb="2">
      <t>テンプ</t>
    </rPh>
    <rPh sb="2" eb="4">
      <t>シリョウ</t>
    </rPh>
    <phoneticPr fontId="3"/>
  </si>
  <si>
    <t>添付資料イ．…</t>
    <rPh sb="0" eb="2">
      <t>テンプ</t>
    </rPh>
    <rPh sb="2" eb="4">
      <t>シリョウ</t>
    </rPh>
    <phoneticPr fontId="3"/>
  </si>
  <si>
    <t>添付資料ア．…</t>
    <rPh sb="0" eb="2">
      <t>テンプ</t>
    </rPh>
    <rPh sb="2" eb="4">
      <t>シリョウ</t>
    </rPh>
    <phoneticPr fontId="3"/>
  </si>
  <si>
    <t>補 助 金 交 付 番 号</t>
    <rPh sb="0" eb="1">
      <t>ホ</t>
    </rPh>
    <rPh sb="2" eb="3">
      <t>スケ</t>
    </rPh>
    <rPh sb="4" eb="5">
      <t>キン</t>
    </rPh>
    <rPh sb="6" eb="7">
      <t>コウ</t>
    </rPh>
    <rPh sb="8" eb="9">
      <t>ヅキ</t>
    </rPh>
    <phoneticPr fontId="3"/>
  </si>
  <si>
    <t>←交付決定通知書に</t>
    <rPh sb="1" eb="3">
      <t>コウフ</t>
    </rPh>
    <rPh sb="3" eb="5">
      <t>ケッテイ</t>
    </rPh>
    <rPh sb="5" eb="8">
      <t>ツウチショ</t>
    </rPh>
    <phoneticPr fontId="3"/>
  </si>
  <si>
    <t>　記載の補助金交付番号</t>
    <rPh sb="1" eb="3">
      <t>キサイ</t>
    </rPh>
    <rPh sb="4" eb="7">
      <t>ホジョキン</t>
    </rPh>
    <rPh sb="7" eb="9">
      <t>コウフ</t>
    </rPh>
    <rPh sb="9" eb="11">
      <t>バンゴウ</t>
    </rPh>
    <phoneticPr fontId="3"/>
  </si>
  <si>
    <t>見積額比較表（記入例）</t>
    <rPh sb="7" eb="9">
      <t>キニュウ</t>
    </rPh>
    <rPh sb="9" eb="10">
      <t>レイ</t>
    </rPh>
    <phoneticPr fontId="3"/>
  </si>
  <si>
    <t>・○○工事   見積額比較表</t>
    <rPh sb="3" eb="5">
      <t>コウジ</t>
    </rPh>
    <rPh sb="8" eb="10">
      <t>ミツモリ</t>
    </rPh>
    <rPh sb="10" eb="11">
      <t>ガク</t>
    </rPh>
    <rPh sb="11" eb="13">
      <t>ヒカク</t>
    </rPh>
    <rPh sb="13" eb="14">
      <t>ヒョウ</t>
    </rPh>
    <phoneticPr fontId="3"/>
  </si>
  <si>
    <t>（単位：円）</t>
    <rPh sb="1" eb="3">
      <t>タンイ</t>
    </rPh>
    <rPh sb="4" eb="5">
      <t>エン</t>
    </rPh>
    <phoneticPr fontId="3"/>
  </si>
  <si>
    <t>経費区分</t>
    <rPh sb="0" eb="2">
      <t>ケイヒ</t>
    </rPh>
    <rPh sb="2" eb="4">
      <t>クブン</t>
    </rPh>
    <phoneticPr fontId="3"/>
  </si>
  <si>
    <t>選定会社
Ａ社</t>
    <rPh sb="0" eb="2">
      <t>センテイ</t>
    </rPh>
    <rPh sb="2" eb="4">
      <t>カイシャ</t>
    </rPh>
    <rPh sb="6" eb="7">
      <t>シャ</t>
    </rPh>
    <phoneticPr fontId="3"/>
  </si>
  <si>
    <t xml:space="preserve">
Ｂ社</t>
    <rPh sb="2" eb="3">
      <t>シャ</t>
    </rPh>
    <phoneticPr fontId="3"/>
  </si>
  <si>
    <t xml:space="preserve">
Ｃ社</t>
    <rPh sb="2" eb="3">
      <t>シャ</t>
    </rPh>
    <phoneticPr fontId="3"/>
  </si>
  <si>
    <t>Ａ社</t>
    <rPh sb="1" eb="2">
      <t>シャ</t>
    </rPh>
    <phoneticPr fontId="3"/>
  </si>
  <si>
    <t>Ｂ社</t>
    <rPh sb="1" eb="2">
      <t>シャ</t>
    </rPh>
    <phoneticPr fontId="3"/>
  </si>
  <si>
    <t>Ｃ社</t>
    <rPh sb="1" eb="2">
      <t>シャ</t>
    </rPh>
    <phoneticPr fontId="3"/>
  </si>
  <si>
    <t>補助対象経費金額合計</t>
    <rPh sb="0" eb="2">
      <t>ホジョ</t>
    </rPh>
    <rPh sb="2" eb="4">
      <t>タイショウ</t>
    </rPh>
    <rPh sb="4" eb="6">
      <t>ケイヒ</t>
    </rPh>
    <rPh sb="6" eb="8">
      <t>キンガク</t>
    </rPh>
    <rPh sb="8" eb="10">
      <t>ゴウケイ</t>
    </rPh>
    <phoneticPr fontId="3"/>
  </si>
  <si>
    <t>補助対象を含むか否か</t>
    <rPh sb="0" eb="2">
      <t>ホジョ</t>
    </rPh>
    <rPh sb="2" eb="4">
      <t>タイショウ</t>
    </rPh>
    <rPh sb="5" eb="6">
      <t>フク</t>
    </rPh>
    <rPh sb="8" eb="9">
      <t>イナ</t>
    </rPh>
    <phoneticPr fontId="3"/>
  </si>
  <si>
    <t>補助対象含む</t>
    <rPh sb="0" eb="2">
      <t>ホジョ</t>
    </rPh>
    <rPh sb="2" eb="4">
      <t>タイショウ</t>
    </rPh>
    <rPh sb="4" eb="5">
      <t>フク</t>
    </rPh>
    <phoneticPr fontId="3"/>
  </si>
  <si>
    <t>補助対象外</t>
    <rPh sb="0" eb="2">
      <t>ホジョ</t>
    </rPh>
    <rPh sb="2" eb="4">
      <t>タイショウ</t>
    </rPh>
    <rPh sb="4" eb="5">
      <t>ガイ</t>
    </rPh>
    <phoneticPr fontId="3"/>
  </si>
  <si>
    <t>発注先選定理由書の有無</t>
    <rPh sb="0" eb="3">
      <t>ハッチュウサキ</t>
    </rPh>
    <rPh sb="3" eb="5">
      <t>センテイ</t>
    </rPh>
    <rPh sb="5" eb="8">
      <t>リユウショ</t>
    </rPh>
    <rPh sb="9" eb="11">
      <t>ウム</t>
    </rPh>
    <phoneticPr fontId="3"/>
  </si>
  <si>
    <t>有り</t>
    <rPh sb="0" eb="1">
      <t>ア</t>
    </rPh>
    <phoneticPr fontId="3"/>
  </si>
  <si>
    <t>無し</t>
  </si>
  <si>
    <t>※　見積額比較表は、見積件名ごとに作成すること。</t>
    <rPh sb="2" eb="4">
      <t>ミツモリ</t>
    </rPh>
    <rPh sb="4" eb="5">
      <t>ガク</t>
    </rPh>
    <rPh sb="5" eb="7">
      <t>ヒカク</t>
    </rPh>
    <rPh sb="7" eb="8">
      <t>ヒョウ</t>
    </rPh>
    <rPh sb="10" eb="12">
      <t>ミツモリ</t>
    </rPh>
    <rPh sb="12" eb="14">
      <t>ケンメイ</t>
    </rPh>
    <rPh sb="17" eb="19">
      <t>サクセイ</t>
    </rPh>
    <phoneticPr fontId="3"/>
  </si>
  <si>
    <t>※　当該見積が補助対象（補助対象経費）を含むか、補助対象外のみであるか選ぶこと。</t>
    <rPh sb="2" eb="4">
      <t>トウガイ</t>
    </rPh>
    <rPh sb="4" eb="6">
      <t>ミツモリ</t>
    </rPh>
    <rPh sb="7" eb="9">
      <t>ホジョ</t>
    </rPh>
    <rPh sb="9" eb="11">
      <t>タイショウ</t>
    </rPh>
    <rPh sb="12" eb="14">
      <t>ホジョ</t>
    </rPh>
    <rPh sb="14" eb="16">
      <t>タイショウ</t>
    </rPh>
    <rPh sb="16" eb="18">
      <t>ケイヒ</t>
    </rPh>
    <rPh sb="20" eb="21">
      <t>フク</t>
    </rPh>
    <rPh sb="24" eb="26">
      <t>ホジョ</t>
    </rPh>
    <rPh sb="26" eb="29">
      <t>タイショウガイ</t>
    </rPh>
    <rPh sb="35" eb="36">
      <t>エラ</t>
    </rPh>
    <phoneticPr fontId="3"/>
  </si>
  <si>
    <t>　　（補助対象外のみの場合、競争入札（又は３社以上の相見積）不要）</t>
    <rPh sb="19" eb="20">
      <t>マタ</t>
    </rPh>
    <rPh sb="22" eb="23">
      <t>シャ</t>
    </rPh>
    <rPh sb="23" eb="25">
      <t>イジョウ</t>
    </rPh>
    <rPh sb="26" eb="27">
      <t>アイ</t>
    </rPh>
    <rPh sb="27" eb="29">
      <t>ミツ</t>
    </rPh>
    <phoneticPr fontId="3"/>
  </si>
  <si>
    <t>※　実施見積にて業者を選定した際の内容（日付、経費区分の内訳金額）を記載すること。</t>
    <rPh sb="2" eb="4">
      <t>ジッシ</t>
    </rPh>
    <rPh sb="4" eb="6">
      <t>ミツモリ</t>
    </rPh>
    <rPh sb="8" eb="10">
      <t>ギョウシャ</t>
    </rPh>
    <rPh sb="11" eb="13">
      <t>センテイ</t>
    </rPh>
    <rPh sb="15" eb="16">
      <t>サイ</t>
    </rPh>
    <rPh sb="17" eb="19">
      <t>ナイヨウ</t>
    </rPh>
    <rPh sb="20" eb="22">
      <t>ヒヅケ</t>
    </rPh>
    <rPh sb="23" eb="25">
      <t>ケイヒ</t>
    </rPh>
    <rPh sb="25" eb="27">
      <t>クブン</t>
    </rPh>
    <rPh sb="28" eb="30">
      <t>ウチワケ</t>
    </rPh>
    <rPh sb="30" eb="32">
      <t>キンガク</t>
    </rPh>
    <rPh sb="34" eb="36">
      <t>キサイ</t>
    </rPh>
    <phoneticPr fontId="3"/>
  </si>
  <si>
    <t>※　業者選定後、見積内容の変更や減額交渉で内容に変更が生じた場合は別途、最終の経費区分内訳が</t>
    <rPh sb="2" eb="4">
      <t>ギョウシャ</t>
    </rPh>
    <rPh sb="4" eb="6">
      <t>センテイ</t>
    </rPh>
    <rPh sb="6" eb="7">
      <t>ゴ</t>
    </rPh>
    <rPh sb="16" eb="18">
      <t>ゲンガク</t>
    </rPh>
    <phoneticPr fontId="3"/>
  </si>
  <si>
    <t>※　補助対象に該当し、かつ、競争入札（又は３社以上の相見積）が行われていない場合、又は選定理由</t>
    <rPh sb="2" eb="4">
      <t>ホジョ</t>
    </rPh>
    <rPh sb="4" eb="6">
      <t>タイショウ</t>
    </rPh>
    <rPh sb="7" eb="9">
      <t>ガイトウ</t>
    </rPh>
    <rPh sb="14" eb="16">
      <t>キョウソウ</t>
    </rPh>
    <rPh sb="16" eb="18">
      <t>ニュウサツ</t>
    </rPh>
    <rPh sb="19" eb="20">
      <t>マタ</t>
    </rPh>
    <rPh sb="22" eb="25">
      <t>シャイジョウ</t>
    </rPh>
    <rPh sb="26" eb="27">
      <t>ソウ</t>
    </rPh>
    <rPh sb="27" eb="29">
      <t>ミツモリ</t>
    </rPh>
    <rPh sb="31" eb="32">
      <t>オコナ</t>
    </rPh>
    <rPh sb="38" eb="40">
      <t>バアイ</t>
    </rPh>
    <rPh sb="41" eb="42">
      <t>マタ</t>
    </rPh>
    <rPh sb="43" eb="45">
      <t>センテイ</t>
    </rPh>
    <rPh sb="45" eb="47">
      <t>リユウ</t>
    </rPh>
    <phoneticPr fontId="3"/>
  </si>
  <si>
    <t>　　に価格以外の特別な理由が存在する場合には、予めセンターに発注先選定理由書を提出すること。</t>
    <rPh sb="11" eb="13">
      <t>リユウ</t>
    </rPh>
    <rPh sb="14" eb="16">
      <t>ソンザイ</t>
    </rPh>
    <rPh sb="18" eb="20">
      <t>バアイ</t>
    </rPh>
    <rPh sb="30" eb="33">
      <t>ハッチュウサキ</t>
    </rPh>
    <rPh sb="39" eb="41">
      <t>テイシュツ</t>
    </rPh>
    <phoneticPr fontId="3"/>
  </si>
  <si>
    <t>（別紙⑩-4）</t>
    <rPh sb="1" eb="3">
      <t>ベッシ</t>
    </rPh>
    <phoneticPr fontId="3"/>
  </si>
  <si>
    <t>資本金の額又は出資の総額が記載された、履歴事項全部証明書又は登記簿謄本等の写し
（ⅩⅠに添付した資料の抜粋に、該当箇所をマーキングしたもので可）</t>
    <rPh sb="44" eb="46">
      <t>テンプ</t>
    </rPh>
    <rPh sb="48" eb="50">
      <t>シリョウ</t>
    </rPh>
    <rPh sb="51" eb="53">
      <t>バッスイ</t>
    </rPh>
    <rPh sb="55" eb="57">
      <t>ガイトウ</t>
    </rPh>
    <rPh sb="57" eb="59">
      <t>カショ</t>
    </rPh>
    <rPh sb="70" eb="71">
      <t>カ</t>
    </rPh>
    <phoneticPr fontId="3"/>
  </si>
  <si>
    <t>支払委託契約書（案可）の写し</t>
    <phoneticPr fontId="3"/>
  </si>
  <si>
    <t>その他、必要な追加書類</t>
    <phoneticPr fontId="3"/>
  </si>
  <si>
    <t>９．発注計画書</t>
    <rPh sb="2" eb="4">
      <t>ハッチュウ</t>
    </rPh>
    <rPh sb="4" eb="7">
      <t>ケイカクショ</t>
    </rPh>
    <phoneticPr fontId="3"/>
  </si>
  <si>
    <t>１０．見積依頼書、見積書の写し</t>
    <rPh sb="3" eb="5">
      <t>ミツモリ</t>
    </rPh>
    <rPh sb="5" eb="8">
      <t>イライショ</t>
    </rPh>
    <rPh sb="9" eb="12">
      <t>ミツモリショ</t>
    </rPh>
    <rPh sb="13" eb="14">
      <t>ウツ</t>
    </rPh>
    <phoneticPr fontId="3"/>
  </si>
  <si>
    <t>１０－２</t>
  </si>
  <si>
    <t>１０－５</t>
  </si>
  <si>
    <t>１０－６</t>
  </si>
  <si>
    <t>既存設備を撤去又は廃止して、同種同一機能の新規の設備を設置すること
※補助対象となるには更新以外に性能保証ができない旨のメーカーコメントが必要</t>
    <rPh sb="7" eb="8">
      <t>マタ</t>
    </rPh>
    <rPh sb="9" eb="11">
      <t>ハイシ</t>
    </rPh>
    <rPh sb="35" eb="37">
      <t>ホジョ</t>
    </rPh>
    <rPh sb="37" eb="39">
      <t>タイショウ</t>
    </rPh>
    <rPh sb="44" eb="46">
      <t>コウシン</t>
    </rPh>
    <rPh sb="46" eb="48">
      <t>イガイ</t>
    </rPh>
    <rPh sb="49" eb="51">
      <t>セイノウ</t>
    </rPh>
    <rPh sb="51" eb="53">
      <t>ホショウ</t>
    </rPh>
    <rPh sb="58" eb="59">
      <t>ムネ</t>
    </rPh>
    <rPh sb="69" eb="71">
      <t>ヒツヨウ</t>
    </rPh>
    <phoneticPr fontId="3"/>
  </si>
  <si>
    <t>新設工事の外置形燃料タンクの設計に関わる費用</t>
    <rPh sb="5" eb="6">
      <t>ソト</t>
    </rPh>
    <rPh sb="6" eb="7">
      <t>オ</t>
    </rPh>
    <rPh sb="7" eb="8">
      <t>カタ</t>
    </rPh>
    <rPh sb="8" eb="10">
      <t>ネンリョウ</t>
    </rPh>
    <phoneticPr fontId="3"/>
  </si>
  <si>
    <t>　　（別紙⑭）</t>
    <rPh sb="3" eb="5">
      <t>ベッシ</t>
    </rPh>
    <phoneticPr fontId="3"/>
  </si>
  <si>
    <t>虎ノ門ガス株式会社</t>
    <rPh sb="0" eb="1">
      <t>トラ</t>
    </rPh>
    <rPh sb="2" eb="3">
      <t>モン</t>
    </rPh>
    <rPh sb="5" eb="9">
      <t>カブ</t>
    </rPh>
    <phoneticPr fontId="3"/>
  </si>
  <si>
    <r>
      <t>虎ノ門ガス株式会社 　関東工場　</t>
    </r>
    <r>
      <rPr>
        <sz val="10"/>
        <rFont val="ＭＳ Ｐゴシック"/>
        <family val="3"/>
        <charset val="128"/>
      </rPr>
      <t xml:space="preserve"> 単線</t>
    </r>
    <r>
      <rPr>
        <sz val="10"/>
        <color indexed="8"/>
        <rFont val="ＭＳ Ｐゴシック"/>
        <family val="3"/>
        <charset val="128"/>
      </rPr>
      <t>結線図</t>
    </r>
    <rPh sb="0" eb="1">
      <t>トラ</t>
    </rPh>
    <rPh sb="2" eb="3">
      <t>モン</t>
    </rPh>
    <rPh sb="5" eb="9">
      <t>カブシキガイシャ</t>
    </rPh>
    <rPh sb="11" eb="13">
      <t>カントウ</t>
    </rPh>
    <rPh sb="13" eb="15">
      <t>コウジョウ</t>
    </rPh>
    <rPh sb="17" eb="19">
      <t>タンセン</t>
    </rPh>
    <rPh sb="19" eb="21">
      <t>ケッセン</t>
    </rPh>
    <rPh sb="21" eb="22">
      <t>ズ</t>
    </rPh>
    <phoneticPr fontId="3"/>
  </si>
  <si>
    <t>配置・配管・配線図　（作成例）</t>
    <rPh sb="0" eb="2">
      <t>ハイチ</t>
    </rPh>
    <rPh sb="3" eb="5">
      <t>ハイカン</t>
    </rPh>
    <rPh sb="6" eb="8">
      <t>ハイセン</t>
    </rPh>
    <rPh sb="11" eb="13">
      <t>サクセイ</t>
    </rPh>
    <rPh sb="13" eb="14">
      <t>レイ</t>
    </rPh>
    <phoneticPr fontId="3"/>
  </si>
  <si>
    <t>３．補助事業外の経費の例（補助金事業とは別の事業として切り離す経費）</t>
    <rPh sb="11" eb="12">
      <t>レイ</t>
    </rPh>
    <rPh sb="27" eb="28">
      <t>キ</t>
    </rPh>
    <rPh sb="29" eb="30">
      <t>ハナ</t>
    </rPh>
    <rPh sb="31" eb="33">
      <t>ケイヒ</t>
    </rPh>
    <phoneticPr fontId="3"/>
  </si>
  <si>
    <t>（２）定められた期限内に支払が完了しないと見込まれる事業に関する経費</t>
    <rPh sb="21" eb="23">
      <t>ミコ</t>
    </rPh>
    <phoneticPr fontId="3"/>
  </si>
  <si>
    <t>既存の設備に追加して同用途の設備を増設すること、または既存の設備を撤去して同用途であるが機能（容量や能力等）が向上した新規の設備を設置すること</t>
    <rPh sb="11" eb="13">
      <t>ヨウト</t>
    </rPh>
    <rPh sb="38" eb="40">
      <t>ヨウト</t>
    </rPh>
    <phoneticPr fontId="3"/>
  </si>
  <si>
    <t>上記の発電設備の新設に障害となる既存設備の撤去工事</t>
    <rPh sb="0" eb="2">
      <t>ジョウキ</t>
    </rPh>
    <rPh sb="3" eb="5">
      <t>ハツデン</t>
    </rPh>
    <rPh sb="5" eb="7">
      <t>セツビ</t>
    </rPh>
    <rPh sb="8" eb="10">
      <t>シンセツ</t>
    </rPh>
    <rPh sb="11" eb="13">
      <t>ショウガイ</t>
    </rPh>
    <rPh sb="16" eb="18">
      <t>キゾン</t>
    </rPh>
    <rPh sb="18" eb="20">
      <t>セツビ</t>
    </rPh>
    <rPh sb="21" eb="23">
      <t>テッキョ</t>
    </rPh>
    <rPh sb="23" eb="25">
      <t>コウジ</t>
    </rPh>
    <phoneticPr fontId="3"/>
  </si>
  <si>
    <t>上記の外付け燃料タンクの新設に障害となる既存設備の撤去工事</t>
    <rPh sb="0" eb="2">
      <t>ジョウキ</t>
    </rPh>
    <rPh sb="3" eb="4">
      <t>ソト</t>
    </rPh>
    <rPh sb="4" eb="5">
      <t>ヅ</t>
    </rPh>
    <rPh sb="6" eb="8">
      <t>ネンリョウ</t>
    </rPh>
    <rPh sb="12" eb="14">
      <t>シンセツ</t>
    </rPh>
    <rPh sb="15" eb="17">
      <t>ショウガイ</t>
    </rPh>
    <rPh sb="20" eb="22">
      <t>キゾン</t>
    </rPh>
    <rPh sb="22" eb="24">
      <t>セツビ</t>
    </rPh>
    <rPh sb="25" eb="27">
      <t>テッキョ</t>
    </rPh>
    <rPh sb="27" eb="29">
      <t>コウジ</t>
    </rPh>
    <phoneticPr fontId="3"/>
  </si>
  <si>
    <t>申請者が法人にあっては、直近の財務諸表</t>
    <rPh sb="0" eb="3">
      <t>シンセイシャ</t>
    </rPh>
    <rPh sb="4" eb="6">
      <t>ホウジン</t>
    </rPh>
    <rPh sb="12" eb="14">
      <t>チョッキン</t>
    </rPh>
    <rPh sb="15" eb="17">
      <t>ザイム</t>
    </rPh>
    <rPh sb="17" eb="19">
      <t>ショヒョウ</t>
    </rPh>
    <phoneticPr fontId="3"/>
  </si>
  <si>
    <t>発注計画書（P.３９別紙⑫参照）</t>
    <phoneticPr fontId="3"/>
  </si>
  <si>
    <t>※　補助対象外経費がある場合は、申請金額整理表（P.３４　別紙⑤参照）を添付</t>
    <rPh sb="2" eb="4">
      <t>ホジョ</t>
    </rPh>
    <rPh sb="4" eb="7">
      <t>タイショウガイ</t>
    </rPh>
    <rPh sb="7" eb="9">
      <t>ケイヒ</t>
    </rPh>
    <rPh sb="12" eb="14">
      <t>バアイ</t>
    </rPh>
    <rPh sb="32" eb="34">
      <t>サンショウ</t>
    </rPh>
    <rPh sb="36" eb="38">
      <t>テンプ</t>
    </rPh>
    <phoneticPr fontId="3"/>
  </si>
  <si>
    <t>交付申請時提出書類チェックリスト（P.５３､５４別紙　参照）</t>
    <phoneticPr fontId="3"/>
  </si>
  <si>
    <t xml:space="preserve">  都市ガス製造所等非常用自家発電設備導入等支援事業費補助金交付規程第６条第２項の規定に基づき、</t>
    <rPh sb="30" eb="32">
      <t>コウフ</t>
    </rPh>
    <rPh sb="32" eb="34">
      <t>キテイ</t>
    </rPh>
    <rPh sb="34" eb="35">
      <t>ダイ</t>
    </rPh>
    <rPh sb="36" eb="37">
      <t>ジョウ</t>
    </rPh>
    <rPh sb="37" eb="38">
      <t>ダイ</t>
    </rPh>
    <rPh sb="39" eb="40">
      <t>コウ</t>
    </rPh>
    <rPh sb="41" eb="43">
      <t>キテイ</t>
    </rPh>
    <rPh sb="44" eb="45">
      <t>モト</t>
    </rPh>
    <phoneticPr fontId="3"/>
  </si>
  <si>
    <t>現状及び補助事業後の、第３条３項第３号の要件適合状況を明示する資料</t>
    <rPh sb="16" eb="17">
      <t>ダイ</t>
    </rPh>
    <rPh sb="18" eb="19">
      <t>ゴウ</t>
    </rPh>
    <phoneticPr fontId="3"/>
  </si>
  <si>
    <t>現状及び補助事業後の、交付規程第３条３項第２号の要件適合状況を明示する資料</t>
    <rPh sb="20" eb="21">
      <t>ダイ</t>
    </rPh>
    <rPh sb="22" eb="23">
      <t>ゴウ</t>
    </rPh>
    <phoneticPr fontId="3"/>
  </si>
  <si>
    <t>８．現状及び補助事業後の、交付規程第３条３項第３号の要件適合状況を明示する資料</t>
    <rPh sb="22" eb="23">
      <t>ダイ</t>
    </rPh>
    <rPh sb="24" eb="25">
      <t>ゴウ</t>
    </rPh>
    <phoneticPr fontId="3"/>
  </si>
  <si>
    <t>７．現状及び補助事業後の、交付規程第３条３項第２号の要件適合状況を明示する資料</t>
    <rPh sb="22" eb="23">
      <t>ダイ</t>
    </rPh>
    <rPh sb="24" eb="25">
      <t>ゴウ</t>
    </rPh>
    <phoneticPr fontId="3"/>
  </si>
  <si>
    <t>現状、存在していない設備を新たに設置すること</t>
    <rPh sb="0" eb="2">
      <t>ゲンジョウ</t>
    </rPh>
    <rPh sb="3" eb="5">
      <t>ソンザイ</t>
    </rPh>
    <rPh sb="10" eb="12">
      <t>セツビ</t>
    </rPh>
    <rPh sb="13" eb="14">
      <t>アラ</t>
    </rPh>
    <phoneticPr fontId="3"/>
  </si>
  <si>
    <t>・建屋（発電機室、制御室等）設置、増設、改造に関する工事</t>
    <rPh sb="4" eb="7">
      <t>ハツデンキ</t>
    </rPh>
    <rPh sb="14" eb="16">
      <t>セッチ</t>
    </rPh>
    <rPh sb="17" eb="19">
      <t>ゾウセツ</t>
    </rPh>
    <rPh sb="20" eb="22">
      <t>カイゾウ</t>
    </rPh>
    <rPh sb="23" eb="24">
      <t>カン</t>
    </rPh>
    <rPh sb="26" eb="28">
      <t>コウジ</t>
    </rPh>
    <phoneticPr fontId="3"/>
  </si>
  <si>
    <t>補助事業外</t>
    <rPh sb="0" eb="2">
      <t>ホジョ</t>
    </rPh>
    <rPh sb="2" eb="4">
      <t>ジギョウ</t>
    </rPh>
    <rPh sb="4" eb="5">
      <t>ガイ</t>
    </rPh>
    <phoneticPr fontId="3"/>
  </si>
  <si>
    <t>補助事業とは別に、事業者が独自で行う設置工事等</t>
    <rPh sb="0" eb="2">
      <t>ホジョ</t>
    </rPh>
    <rPh sb="2" eb="4">
      <t>ジギョウ</t>
    </rPh>
    <rPh sb="6" eb="7">
      <t>ベツ</t>
    </rPh>
    <rPh sb="9" eb="12">
      <t>ジギョウシャ</t>
    </rPh>
    <rPh sb="13" eb="15">
      <t>ドクジ</t>
    </rPh>
    <rPh sb="16" eb="17">
      <t>オコナ</t>
    </rPh>
    <rPh sb="18" eb="20">
      <t>セッチ</t>
    </rPh>
    <rPh sb="20" eb="22">
      <t>コウジ</t>
    </rPh>
    <rPh sb="22" eb="23">
      <t>トウ</t>
    </rPh>
    <phoneticPr fontId="3"/>
  </si>
  <si>
    <t>・非常用発電設備の燃料倉庫(専用倉庫に限る）及び
　　その付帯設備に関する工事</t>
    <rPh sb="1" eb="4">
      <t>ヒジョウヨウ</t>
    </rPh>
    <rPh sb="4" eb="6">
      <t>ハツデン</t>
    </rPh>
    <rPh sb="6" eb="8">
      <t>セツビ</t>
    </rPh>
    <rPh sb="9" eb="11">
      <t>ネンリョウ</t>
    </rPh>
    <rPh sb="11" eb="13">
      <t>ソウコ</t>
    </rPh>
    <rPh sb="14" eb="16">
      <t>センヨウ</t>
    </rPh>
    <rPh sb="16" eb="18">
      <t>ソウコ</t>
    </rPh>
    <rPh sb="19" eb="20">
      <t>カギ</t>
    </rPh>
    <rPh sb="22" eb="23">
      <t>オヨ</t>
    </rPh>
    <rPh sb="29" eb="31">
      <t>フタイ</t>
    </rPh>
    <rPh sb="31" eb="33">
      <t>セツビ</t>
    </rPh>
    <rPh sb="34" eb="35">
      <t>カン</t>
    </rPh>
    <rPh sb="37" eb="39">
      <t>コウジ</t>
    </rPh>
    <phoneticPr fontId="3"/>
  </si>
  <si>
    <t>・非常用発電設備に付属する給排気設備、消火設備、照明、空調、防音工事</t>
    <rPh sb="1" eb="4">
      <t>ヒジョウヨウ</t>
    </rPh>
    <rPh sb="4" eb="6">
      <t>ハツデン</t>
    </rPh>
    <rPh sb="6" eb="8">
      <t>セツビ</t>
    </rPh>
    <rPh sb="9" eb="11">
      <t>フゾク</t>
    </rPh>
    <rPh sb="32" eb="34">
      <t>コウジ</t>
    </rPh>
    <phoneticPr fontId="3"/>
  </si>
  <si>
    <t>・建屋に付属する設備（建屋の給排気設備、消火設備、照明、空調、防音）</t>
    <phoneticPr fontId="3"/>
  </si>
  <si>
    <t>・補助事業外の設備と共用する場合、按分減額した後の費用のみ補助対象とする。
　※設置する発電設備の負荷に天然ガス充填設備等の都市ガス製造・供給に
　　 関係のない負荷が載る場合は出力按分を行う（別紙⑧-2　参照）
　※その他燃料配管等の共用がある場合は、断面積按分を行う（別紙⑫参照）　　　　　　　　　　　　　　　　　　　　　　　　　　　　　　　　　　　　　</t>
    <rPh sb="10" eb="12">
      <t>キョウヨウ</t>
    </rPh>
    <rPh sb="14" eb="16">
      <t>バアイ</t>
    </rPh>
    <rPh sb="17" eb="19">
      <t>アンブン</t>
    </rPh>
    <rPh sb="19" eb="21">
      <t>ゲンガク</t>
    </rPh>
    <rPh sb="23" eb="24">
      <t>ノチ</t>
    </rPh>
    <rPh sb="25" eb="27">
      <t>ヒヨウ</t>
    </rPh>
    <rPh sb="29" eb="31">
      <t>ホジョ</t>
    </rPh>
    <rPh sb="31" eb="33">
      <t>タイショウ</t>
    </rPh>
    <rPh sb="40" eb="42">
      <t>セッチ</t>
    </rPh>
    <rPh sb="44" eb="46">
      <t>ハツデン</t>
    </rPh>
    <rPh sb="46" eb="48">
      <t>セツビ</t>
    </rPh>
    <rPh sb="49" eb="51">
      <t>フカ</t>
    </rPh>
    <rPh sb="52" eb="54">
      <t>テンネン</t>
    </rPh>
    <rPh sb="56" eb="58">
      <t>ジュウテン</t>
    </rPh>
    <rPh sb="58" eb="60">
      <t>セツビ</t>
    </rPh>
    <rPh sb="60" eb="61">
      <t>ナド</t>
    </rPh>
    <rPh sb="62" eb="64">
      <t>トシ</t>
    </rPh>
    <rPh sb="66" eb="68">
      <t>セイゾウ</t>
    </rPh>
    <rPh sb="69" eb="71">
      <t>キョウキュウ</t>
    </rPh>
    <rPh sb="76" eb="78">
      <t>カンケイ</t>
    </rPh>
    <rPh sb="81" eb="83">
      <t>フカ</t>
    </rPh>
    <rPh sb="84" eb="85">
      <t>ノ</t>
    </rPh>
    <rPh sb="86" eb="88">
      <t>バアイ</t>
    </rPh>
    <rPh sb="89" eb="91">
      <t>シュツリョク</t>
    </rPh>
    <rPh sb="94" eb="95">
      <t>オコナ</t>
    </rPh>
    <rPh sb="97" eb="99">
      <t>ベッシ</t>
    </rPh>
    <rPh sb="103" eb="105">
      <t>サンショウ</t>
    </rPh>
    <rPh sb="111" eb="112">
      <t>タ</t>
    </rPh>
    <rPh sb="112" eb="114">
      <t>ネンリョウ</t>
    </rPh>
    <rPh sb="114" eb="116">
      <t>ハイカン</t>
    </rPh>
    <rPh sb="116" eb="117">
      <t>トウ</t>
    </rPh>
    <rPh sb="118" eb="120">
      <t>キョウヨウ</t>
    </rPh>
    <rPh sb="123" eb="125">
      <t>バアイ</t>
    </rPh>
    <rPh sb="127" eb="130">
      <t>ダンメンセキ</t>
    </rPh>
    <rPh sb="130" eb="132">
      <t>アンブン</t>
    </rPh>
    <rPh sb="133" eb="134">
      <t>オコナ</t>
    </rPh>
    <rPh sb="136" eb="138">
      <t>ベッシ</t>
    </rPh>
    <rPh sb="139" eb="141">
      <t>サンショウ</t>
    </rPh>
    <phoneticPr fontId="3"/>
  </si>
  <si>
    <t>連絡先(電話番号）</t>
    <rPh sb="0" eb="3">
      <t>レンラクサキ</t>
    </rPh>
    <rPh sb="4" eb="6">
      <t>デンワ</t>
    </rPh>
    <rPh sb="6" eb="8">
      <t>バンゴウ</t>
    </rPh>
    <phoneticPr fontId="3"/>
  </si>
  <si>
    <t>担当窓口　氏名</t>
    <rPh sb="0" eb="2">
      <t>タントウ</t>
    </rPh>
    <rPh sb="2" eb="4">
      <t>マドグチ</t>
    </rPh>
    <rPh sb="5" eb="7">
      <t>シメイ</t>
    </rPh>
    <phoneticPr fontId="3"/>
  </si>
  <si>
    <t>総務部</t>
    <rPh sb="0" eb="2">
      <t>ソウム</t>
    </rPh>
    <rPh sb="2" eb="3">
      <t>ブ</t>
    </rPh>
    <phoneticPr fontId="3"/>
  </si>
  <si>
    <t>　新橋　次郎</t>
    <rPh sb="1" eb="3">
      <t>シンバシ</t>
    </rPh>
    <rPh sb="4" eb="6">
      <t>ジロウ</t>
    </rPh>
    <phoneticPr fontId="3"/>
  </si>
  <si>
    <t>補助率２／３以内の申請確認書（中小企業者『みなし大企業を除く』に該当の場合）添付書類を含む</t>
    <phoneticPr fontId="3"/>
  </si>
  <si>
    <t>上記①に　『必要な、電力量(ｋｗｈ)』の実績値が記載された日報等の写し又は計算書の等資料</t>
    <rPh sb="31" eb="32">
      <t>トウ</t>
    </rPh>
    <phoneticPr fontId="3"/>
  </si>
  <si>
    <t>Ⅵ.①の１／３以上の操業に『必要な電力量(ｋｗｈ）』の実績値が記載された日報等の写し又は計算書等</t>
    <rPh sb="38" eb="39">
      <t>トウ</t>
    </rPh>
    <phoneticPr fontId="3"/>
  </si>
  <si>
    <t>現状及び補助事業後における非常用自家発電設備の出力(ｋｗｈ)を明示する仕様書又は運転日報等の写し等</t>
    <rPh sb="38" eb="39">
      <t>マタ</t>
    </rPh>
    <rPh sb="40" eb="42">
      <t>ウンテン</t>
    </rPh>
    <rPh sb="42" eb="44">
      <t>ニッポウ</t>
    </rPh>
    <rPh sb="44" eb="45">
      <t>トウ</t>
    </rPh>
    <rPh sb="46" eb="47">
      <t>ウツ</t>
    </rPh>
    <phoneticPr fontId="3"/>
  </si>
  <si>
    <t>補助事業を完遂するための一連の経費（設計費、既存設備撤去費、新規設備機器費、新規設備設置工事費）であり、補助対象範囲内で申請者が補助金支払を要望する補助対象経費と補助対象外経費※も含む場合がある
具体的な例は、（別紙②）を参照
※補助対象外経費　：　補助対象範囲と認められない経費及び補助対象範囲ではあるが
　　                           申請者が補助金支払を要望しない経費</t>
    <rPh sb="0" eb="2">
      <t>ホジョ</t>
    </rPh>
    <rPh sb="2" eb="4">
      <t>ジギョウ</t>
    </rPh>
    <rPh sb="18" eb="20">
      <t>セッケイ</t>
    </rPh>
    <rPh sb="20" eb="21">
      <t>ヒ</t>
    </rPh>
    <rPh sb="22" eb="24">
      <t>キゾン</t>
    </rPh>
    <rPh sb="24" eb="26">
      <t>セツビ</t>
    </rPh>
    <rPh sb="26" eb="28">
      <t>テッキョ</t>
    </rPh>
    <rPh sb="28" eb="29">
      <t>ヒ</t>
    </rPh>
    <rPh sb="30" eb="32">
      <t>シンキ</t>
    </rPh>
    <rPh sb="32" eb="34">
      <t>セツビ</t>
    </rPh>
    <rPh sb="34" eb="36">
      <t>キキ</t>
    </rPh>
    <rPh sb="36" eb="37">
      <t>ヒ</t>
    </rPh>
    <rPh sb="38" eb="40">
      <t>シンキ</t>
    </rPh>
    <rPh sb="40" eb="42">
      <t>セツビ</t>
    </rPh>
    <rPh sb="42" eb="44">
      <t>セッチ</t>
    </rPh>
    <rPh sb="44" eb="46">
      <t>コウジ</t>
    </rPh>
    <rPh sb="46" eb="47">
      <t>ヒ</t>
    </rPh>
    <phoneticPr fontId="3"/>
  </si>
  <si>
    <t>・既設設備の敷地内移設
※補助対象設備の設置に障害となる設備のみの移設費用は補助対象</t>
    <rPh sb="1" eb="3">
      <t>キセツ</t>
    </rPh>
    <rPh sb="3" eb="5">
      <t>セツビ</t>
    </rPh>
    <rPh sb="6" eb="8">
      <t>シキチ</t>
    </rPh>
    <rPh sb="8" eb="9">
      <t>ナイ</t>
    </rPh>
    <rPh sb="9" eb="11">
      <t>イセツ</t>
    </rPh>
    <rPh sb="13" eb="15">
      <t>ホジョ</t>
    </rPh>
    <rPh sb="15" eb="17">
      <t>タイショウ</t>
    </rPh>
    <rPh sb="17" eb="19">
      <t>セツビ</t>
    </rPh>
    <rPh sb="20" eb="22">
      <t>セッチ</t>
    </rPh>
    <rPh sb="23" eb="25">
      <t>ショウガイ</t>
    </rPh>
    <rPh sb="28" eb="30">
      <t>セツビ</t>
    </rPh>
    <rPh sb="33" eb="35">
      <t>イセツ</t>
    </rPh>
    <rPh sb="35" eb="37">
      <t>ヒヨウ</t>
    </rPh>
    <rPh sb="38" eb="40">
      <t>ホジョ</t>
    </rPh>
    <rPh sb="40" eb="42">
      <t>タイショウ</t>
    </rPh>
    <phoneticPr fontId="3"/>
  </si>
  <si>
    <t>・既設設備の撤去
※補助対象設備の設置に障害となる設備のみの撤去費用は補助対象とする</t>
    <rPh sb="1" eb="3">
      <t>キセツ</t>
    </rPh>
    <rPh sb="3" eb="5">
      <t>セツビ</t>
    </rPh>
    <rPh sb="6" eb="8">
      <t>テッキョ</t>
    </rPh>
    <rPh sb="10" eb="12">
      <t>ホジョ</t>
    </rPh>
    <rPh sb="12" eb="14">
      <t>タイショウ</t>
    </rPh>
    <rPh sb="14" eb="16">
      <t>セツビ</t>
    </rPh>
    <rPh sb="17" eb="19">
      <t>セッチ</t>
    </rPh>
    <rPh sb="20" eb="22">
      <t>ショウガイ</t>
    </rPh>
    <rPh sb="25" eb="27">
      <t>セツビ</t>
    </rPh>
    <rPh sb="30" eb="32">
      <t>テッキョ</t>
    </rPh>
    <rPh sb="32" eb="34">
      <t>ヒヨウ</t>
    </rPh>
    <rPh sb="35" eb="37">
      <t>ホジョ</t>
    </rPh>
    <rPh sb="37" eb="39">
      <t>タイショウ</t>
    </rPh>
    <phoneticPr fontId="3"/>
  </si>
  <si>
    <t>補助対象
（補助金
  支払対象）</t>
    <rPh sb="0" eb="2">
      <t>ホジョ</t>
    </rPh>
    <rPh sb="2" eb="4">
      <t>タイショウ</t>
    </rPh>
    <rPh sb="7" eb="10">
      <t>ホジョキン</t>
    </rPh>
    <rPh sb="13" eb="15">
      <t>シハライ</t>
    </rPh>
    <rPh sb="15" eb="17">
      <t>タイショウ</t>
    </rPh>
    <phoneticPr fontId="3"/>
  </si>
  <si>
    <t>補助対象外
（補助金
    支払
　　対象外）</t>
    <rPh sb="0" eb="2">
      <t>ホジョ</t>
    </rPh>
    <rPh sb="2" eb="4">
      <t>タイショウ</t>
    </rPh>
    <rPh sb="4" eb="5">
      <t>ガイ</t>
    </rPh>
    <rPh sb="8" eb="11">
      <t>ホジョキン</t>
    </rPh>
    <rPh sb="16" eb="18">
      <t>シハライ</t>
    </rPh>
    <rPh sb="21" eb="23">
      <t>タイショウ</t>
    </rPh>
    <rPh sb="23" eb="24">
      <t>ガイ</t>
    </rPh>
    <phoneticPr fontId="3"/>
  </si>
  <si>
    <t>配置図は、補助対象範囲が色分けされ明示されているか。実施内容、名称、仕様が確認できるか</t>
    <rPh sb="0" eb="3">
      <t>ハイチズ</t>
    </rPh>
    <rPh sb="5" eb="7">
      <t>ホジョ</t>
    </rPh>
    <rPh sb="7" eb="9">
      <t>タイショウ</t>
    </rPh>
    <rPh sb="9" eb="11">
      <t>ハンイ</t>
    </rPh>
    <rPh sb="12" eb="14">
      <t>イロワ</t>
    </rPh>
    <rPh sb="17" eb="19">
      <t>メイジ</t>
    </rPh>
    <rPh sb="26" eb="28">
      <t>ジッシ</t>
    </rPh>
    <rPh sb="28" eb="30">
      <t>ナイヨウ</t>
    </rPh>
    <rPh sb="31" eb="33">
      <t>メイショウ</t>
    </rPh>
    <rPh sb="34" eb="36">
      <t>シヨウ</t>
    </rPh>
    <rPh sb="37" eb="39">
      <t>カクニン</t>
    </rPh>
    <phoneticPr fontId="3"/>
  </si>
  <si>
    <t>単線結線図は、補助対象範囲が色分けされ明示されているか。実施内容、名称、仕様が確認できるか</t>
    <rPh sb="0" eb="2">
      <t>タンセン</t>
    </rPh>
    <rPh sb="2" eb="4">
      <t>ケッセン</t>
    </rPh>
    <rPh sb="4" eb="5">
      <t>ズ</t>
    </rPh>
    <rPh sb="7" eb="9">
      <t>ホジョ</t>
    </rPh>
    <rPh sb="9" eb="11">
      <t>タイショウ</t>
    </rPh>
    <rPh sb="11" eb="13">
      <t>ハンイ</t>
    </rPh>
    <rPh sb="14" eb="16">
      <t>イロワ</t>
    </rPh>
    <rPh sb="19" eb="21">
      <t>メイジ</t>
    </rPh>
    <rPh sb="33" eb="35">
      <t>メイショウ</t>
    </rPh>
    <rPh sb="36" eb="38">
      <t>シヨウ</t>
    </rPh>
    <rPh sb="39" eb="41">
      <t>カクニン</t>
    </rPh>
    <phoneticPr fontId="3"/>
  </si>
  <si>
    <t>上記に　『必要な、電力量(ｋｗｈ)』の実績値をマーキング日報の写し又は計算書の等資料を添付したか</t>
    <rPh sb="43" eb="45">
      <t>テンプ</t>
    </rPh>
    <phoneticPr fontId="3"/>
  </si>
  <si>
    <t>現状及び補助事業後における非常用自家発電設備の出力(ｋｗ)を明示する仕様書又は運転日報等の写し等を添付したか</t>
    <rPh sb="43" eb="44">
      <t>トウ</t>
    </rPh>
    <phoneticPr fontId="3"/>
  </si>
  <si>
    <t>会社法上の会社以外の法人にあっては、それを証明できる資料（パンフレット、ホームページ等）</t>
    <phoneticPr fontId="3"/>
  </si>
  <si>
    <t xml:space="preserve">（注意１）
役員名簿については、氏名カナ（半角、姓と名の間も半角で１マス空け）、氏名漢字（全角、姓と名の間も全角で１マス空け）、生年月日（半角で大正はT、昭和はS、平成はH、数字は２桁半角）、性別（半角で男性はM、女性はF）、会社名及び役職名を記載する。（上記記載例参照）。
また、外国人については、氏名欄にはアルファベットを、氏名カナ欄は当該アルファベットのカナ読みを記載すること。
（注意２）
地方公共団体は、作成不要。
</t>
    <rPh sb="1" eb="3">
      <t>チュウイ</t>
    </rPh>
    <rPh sb="194" eb="196">
      <t>チュウイ</t>
    </rPh>
    <rPh sb="201" eb="203">
      <t>コウキョウ</t>
    </rPh>
    <rPh sb="203" eb="205">
      <t>ダンタイ</t>
    </rPh>
    <phoneticPr fontId="3"/>
  </si>
  <si>
    <t>補助率２／３以内の申請確認書（中小企業者『みなし大企業を除く』に該当の場合）添付書類を含む</t>
    <rPh sb="19" eb="20">
      <t>シャ</t>
    </rPh>
    <rPh sb="38" eb="40">
      <t>テンプ</t>
    </rPh>
    <rPh sb="40" eb="42">
      <t>ショルイ</t>
    </rPh>
    <rPh sb="43" eb="44">
      <t>フク</t>
    </rPh>
    <phoneticPr fontId="3"/>
  </si>
  <si>
    <t>補助率２／３以内の申請の場合、「該当する」を選択しているか</t>
    <rPh sb="22" eb="24">
      <t>センタク</t>
    </rPh>
    <phoneticPr fontId="3"/>
  </si>
  <si>
    <t>「申請日」は、公募期間内（３月１８日～８月３０日）となっているか</t>
    <rPh sb="1" eb="3">
      <t>シンセイ</t>
    </rPh>
    <rPh sb="3" eb="4">
      <t>ビ</t>
    </rPh>
    <rPh sb="7" eb="9">
      <t>コウボ</t>
    </rPh>
    <rPh sb="9" eb="11">
      <t>キカン</t>
    </rPh>
    <rPh sb="11" eb="12">
      <t>ナイ</t>
    </rPh>
    <rPh sb="14" eb="15">
      <t>ガツ</t>
    </rPh>
    <rPh sb="17" eb="18">
      <t>ニチ</t>
    </rPh>
    <rPh sb="20" eb="21">
      <t>ガツ</t>
    </rPh>
    <rPh sb="23" eb="24">
      <t>カ</t>
    </rPh>
    <phoneticPr fontId="3"/>
  </si>
  <si>
    <r>
      <t xml:space="preserve">補助率２／３以内の申請確認書
</t>
    </r>
    <r>
      <rPr>
        <sz val="11"/>
        <rFont val="ＭＳ 明朝"/>
        <family val="1"/>
        <charset val="128"/>
      </rPr>
      <t>（中小企業『みなし大企業を除く』に該当の場合）</t>
    </r>
    <rPh sb="9" eb="11">
      <t>シンセイ</t>
    </rPh>
    <rPh sb="11" eb="13">
      <t>カクニン</t>
    </rPh>
    <rPh sb="13" eb="14">
      <t>ショ</t>
    </rPh>
    <rPh sb="35" eb="37">
      <t>バアイ</t>
    </rPh>
    <phoneticPr fontId="3"/>
  </si>
  <si>
    <t>「補助事業の完了予定日」（請負会社等への支払い完了予定日）は平成３２年２月１４日以前であるか</t>
    <rPh sb="1" eb="3">
      <t>ホジョ</t>
    </rPh>
    <rPh sb="3" eb="5">
      <t>ジギョウ</t>
    </rPh>
    <rPh sb="6" eb="8">
      <t>カンリョウ</t>
    </rPh>
    <rPh sb="8" eb="11">
      <t>ヨテイビ</t>
    </rPh>
    <rPh sb="13" eb="15">
      <t>ウケオイ</t>
    </rPh>
    <rPh sb="15" eb="17">
      <t>ガイシャ</t>
    </rPh>
    <rPh sb="17" eb="18">
      <t>トウ</t>
    </rPh>
    <rPh sb="20" eb="22">
      <t>シハラ</t>
    </rPh>
    <rPh sb="23" eb="25">
      <t>カンリョウ</t>
    </rPh>
    <rPh sb="25" eb="28">
      <t>ヨテイビ</t>
    </rPh>
    <rPh sb="30" eb="32">
      <t>ヘイセイ</t>
    </rPh>
    <rPh sb="34" eb="35">
      <t>ネン</t>
    </rPh>
    <rPh sb="36" eb="37">
      <t>ガツ</t>
    </rPh>
    <rPh sb="39" eb="40">
      <t>ニチ</t>
    </rPh>
    <rPh sb="40" eb="42">
      <t>イゼン</t>
    </rPh>
    <phoneticPr fontId="3"/>
  </si>
  <si>
    <t>件名：</t>
    <rPh sb="0" eb="2">
      <t>ケンメイ</t>
    </rPh>
    <phoneticPr fontId="3"/>
  </si>
  <si>
    <t>発注計画書</t>
    <rPh sb="0" eb="2">
      <t>ハッチュウ</t>
    </rPh>
    <rPh sb="2" eb="5">
      <t>ケイカクショ</t>
    </rPh>
    <phoneticPr fontId="3"/>
  </si>
  <si>
    <t>)</t>
    <phoneticPr fontId="3"/>
  </si>
  <si>
    <t>郵便番号</t>
    <rPh sb="0" eb="2">
      <t>ユウビン</t>
    </rPh>
    <rPh sb="2" eb="4">
      <t>バンゴウ</t>
    </rPh>
    <phoneticPr fontId="3"/>
  </si>
  <si>
    <t>住 所</t>
  </si>
  <si>
    <t>最寄り駅</t>
  </si>
  <si>
    <t>施設の名称</t>
  </si>
  <si>
    <t>施設の区分</t>
  </si>
  <si>
    <t>設備の所有者</t>
  </si>
  <si>
    <t>申請者の区分※</t>
  </si>
  <si>
    <t>①現状仕様</t>
    <rPh sb="1" eb="3">
      <t>ゲンジョウ</t>
    </rPh>
    <rPh sb="3" eb="5">
      <t>シヨウ</t>
    </rPh>
    <phoneticPr fontId="3"/>
  </si>
  <si>
    <t>①補助事業後仕様</t>
    <rPh sb="1" eb="3">
      <t>ホジョ</t>
    </rPh>
    <rPh sb="3" eb="5">
      <t>ジギョウ</t>
    </rPh>
    <rPh sb="5" eb="6">
      <t>ゴ</t>
    </rPh>
    <rPh sb="6" eb="8">
      <t>シヨウ</t>
    </rPh>
    <phoneticPr fontId="3"/>
  </si>
  <si>
    <t>②撤去</t>
    <rPh sb="1" eb="3">
      <t>テッキョ</t>
    </rPh>
    <phoneticPr fontId="3"/>
  </si>
  <si>
    <t>②新設</t>
    <rPh sb="1" eb="3">
      <t>シンセツ</t>
    </rPh>
    <phoneticPr fontId="3"/>
  </si>
  <si>
    <t>②改造</t>
    <rPh sb="1" eb="3">
      <t>カイゾウ</t>
    </rPh>
    <phoneticPr fontId="3"/>
  </si>
  <si>
    <t>②増設</t>
    <rPh sb="1" eb="3">
      <t>ゾウセツ</t>
    </rPh>
    <phoneticPr fontId="3"/>
  </si>
  <si>
    <t>②更新</t>
    <rPh sb="1" eb="3">
      <t>コウシン</t>
    </rPh>
    <phoneticPr fontId="3"/>
  </si>
  <si>
    <t>③支払方法</t>
    <rPh sb="1" eb="3">
      <t>シハライ</t>
    </rPh>
    <rPh sb="3" eb="5">
      <t>ホウホウ</t>
    </rPh>
    <phoneticPr fontId="3"/>
  </si>
  <si>
    <t>④その他特記</t>
    <rPh sb="3" eb="4">
      <t>タ</t>
    </rPh>
    <rPh sb="4" eb="6">
      <t>トッキ</t>
    </rPh>
    <phoneticPr fontId="3"/>
  </si>
  <si>
    <t>⑤補助率2/3申請</t>
    <rPh sb="1" eb="3">
      <t>ホジョ</t>
    </rPh>
    <rPh sb="3" eb="4">
      <t>リツ</t>
    </rPh>
    <rPh sb="7" eb="9">
      <t>シンセイ</t>
    </rPh>
    <phoneticPr fontId="3"/>
  </si>
  <si>
    <t>③支払委託先</t>
    <rPh sb="1" eb="3">
      <t>シハライ</t>
    </rPh>
    <rPh sb="3" eb="5">
      <t>イタク</t>
    </rPh>
    <rPh sb="5" eb="6">
      <t>サキ</t>
    </rPh>
    <phoneticPr fontId="3"/>
  </si>
  <si>
    <t>②　①の1/3量</t>
    <rPh sb="7" eb="8">
      <t>リョウ</t>
    </rPh>
    <phoneticPr fontId="3"/>
  </si>
  <si>
    <t>①１時間最大製造量実績</t>
    <rPh sb="2" eb="4">
      <t>ジカン</t>
    </rPh>
    <rPh sb="4" eb="6">
      <t>サイダイ</t>
    </rPh>
    <rPh sb="6" eb="8">
      <t>セイゾウ</t>
    </rPh>
    <rPh sb="8" eb="9">
      <t>リョウ</t>
    </rPh>
    <rPh sb="9" eb="11">
      <t>ジッセキ</t>
    </rPh>
    <phoneticPr fontId="3"/>
  </si>
  <si>
    <t>③自家発による製造・供給可能量</t>
    <rPh sb="1" eb="4">
      <t>ジカハツ</t>
    </rPh>
    <rPh sb="7" eb="9">
      <t>セイゾウ</t>
    </rPh>
    <rPh sb="10" eb="12">
      <t>キョウキュウ</t>
    </rPh>
    <rPh sb="12" eb="15">
      <t>カノウリョウ</t>
    </rPh>
    <phoneticPr fontId="3"/>
  </si>
  <si>
    <t>⑤②時に必要な自家発電設備の能力</t>
    <phoneticPr fontId="3"/>
  </si>
  <si>
    <t>④　③時の使用電力</t>
    <rPh sb="3" eb="4">
      <t>ジ</t>
    </rPh>
    <rPh sb="5" eb="7">
      <t>シヨウ</t>
    </rPh>
    <rPh sb="7" eb="9">
      <t>デンリョク</t>
    </rPh>
    <phoneticPr fontId="3"/>
  </si>
  <si>
    <t>⑥１日あたりの最大供給量実績値</t>
    <phoneticPr fontId="3"/>
  </si>
  <si>
    <t>⑦　⑥の1/3量</t>
    <rPh sb="7" eb="8">
      <t>リョウ</t>
    </rPh>
    <phoneticPr fontId="3"/>
  </si>
  <si>
    <t>実施場所</t>
    <phoneticPr fontId="3"/>
  </si>
  <si>
    <t>補助事業の概要</t>
    <phoneticPr fontId="3"/>
  </si>
  <si>
    <t>現状の製造・供給状況</t>
    <rPh sb="0" eb="2">
      <t>ゲンジョウ</t>
    </rPh>
    <rPh sb="3" eb="5">
      <t>セイゾウ</t>
    </rPh>
    <rPh sb="6" eb="8">
      <t>キョウキュウ</t>
    </rPh>
    <rPh sb="8" eb="10">
      <t>ジョウキョウ</t>
    </rPh>
    <phoneticPr fontId="3"/>
  </si>
  <si>
    <t>要件の適合状況</t>
    <rPh sb="0" eb="2">
      <t>ヨウケン</t>
    </rPh>
    <rPh sb="3" eb="5">
      <t>テキゴウ</t>
    </rPh>
    <rPh sb="5" eb="7">
      <t>ジョウキョウ</t>
    </rPh>
    <phoneticPr fontId="3"/>
  </si>
  <si>
    <t>①ブラックアウト対応（現状）</t>
    <rPh sb="8" eb="10">
      <t>タイオウ</t>
    </rPh>
    <rPh sb="11" eb="13">
      <t>ゲンジョウ</t>
    </rPh>
    <phoneticPr fontId="3"/>
  </si>
  <si>
    <t>②非常用自家発定格出力（現状）</t>
    <rPh sb="1" eb="4">
      <t>ヒジョウヨウ</t>
    </rPh>
    <rPh sb="4" eb="6">
      <t>ジカ</t>
    </rPh>
    <rPh sb="7" eb="9">
      <t>テイカク</t>
    </rPh>
    <rPh sb="9" eb="11">
      <t>シュツリョク</t>
    </rPh>
    <rPh sb="12" eb="14">
      <t>ゲンジョウ</t>
    </rPh>
    <phoneticPr fontId="3"/>
  </si>
  <si>
    <t>①ブラックアウト対応（事業後）</t>
    <rPh sb="8" eb="10">
      <t>タイオウ</t>
    </rPh>
    <rPh sb="11" eb="13">
      <t>ジギョウ</t>
    </rPh>
    <rPh sb="13" eb="14">
      <t>ゴ</t>
    </rPh>
    <phoneticPr fontId="3"/>
  </si>
  <si>
    <t>②非常用自家発定格出力（事業後）</t>
    <rPh sb="1" eb="4">
      <t>ヒジョウヨウ</t>
    </rPh>
    <rPh sb="4" eb="6">
      <t>ジカ</t>
    </rPh>
    <rPh sb="7" eb="9">
      <t>テイカク</t>
    </rPh>
    <rPh sb="9" eb="11">
      <t>シュツリョク</t>
    </rPh>
    <rPh sb="12" eb="14">
      <t>ジギョウ</t>
    </rPh>
    <rPh sb="14" eb="15">
      <t>ゴ</t>
    </rPh>
    <phoneticPr fontId="3"/>
  </si>
  <si>
    <t>③停電時の供給可能日数（現状）</t>
    <rPh sb="1" eb="3">
      <t>テイデン</t>
    </rPh>
    <rPh sb="3" eb="4">
      <t>ジ</t>
    </rPh>
    <rPh sb="12" eb="14">
      <t>ゲンジョウ</t>
    </rPh>
    <phoneticPr fontId="3"/>
  </si>
  <si>
    <t>③停電時の供給可能日数（事業後）</t>
    <rPh sb="1" eb="3">
      <t>テイデン</t>
    </rPh>
    <rPh sb="3" eb="4">
      <t>ジ</t>
    </rPh>
    <rPh sb="12" eb="14">
      <t>ジギョウ</t>
    </rPh>
    <rPh sb="14" eb="15">
      <t>ゴ</t>
    </rPh>
    <phoneticPr fontId="3"/>
  </si>
  <si>
    <t>①開始予定日</t>
    <rPh sb="1" eb="3">
      <t>カイシ</t>
    </rPh>
    <rPh sb="3" eb="6">
      <t>ヨテイビ</t>
    </rPh>
    <phoneticPr fontId="3"/>
  </si>
  <si>
    <t>工程</t>
    <rPh sb="0" eb="2">
      <t>コウテイ</t>
    </rPh>
    <phoneticPr fontId="3"/>
  </si>
  <si>
    <t>補助対象経費の算出根拠</t>
  </si>
  <si>
    <t>要する経費（設計費）</t>
    <rPh sb="0" eb="1">
      <t>ヨウ</t>
    </rPh>
    <rPh sb="3" eb="5">
      <t>ケイヒ</t>
    </rPh>
    <rPh sb="6" eb="8">
      <t>セッケイ</t>
    </rPh>
    <rPh sb="8" eb="9">
      <t>ヒ</t>
    </rPh>
    <phoneticPr fontId="3"/>
  </si>
  <si>
    <t>補助対象経費（設計費）</t>
    <rPh sb="0" eb="2">
      <t>ホジョ</t>
    </rPh>
    <rPh sb="2" eb="4">
      <t>タイショウ</t>
    </rPh>
    <rPh sb="4" eb="6">
      <t>ケイヒ</t>
    </rPh>
    <rPh sb="7" eb="9">
      <t>セッケイ</t>
    </rPh>
    <rPh sb="9" eb="10">
      <t>ヒ</t>
    </rPh>
    <phoneticPr fontId="3"/>
  </si>
  <si>
    <t>補助率（設計費）</t>
    <rPh sb="0" eb="2">
      <t>ホジョ</t>
    </rPh>
    <rPh sb="2" eb="3">
      <t>リツ</t>
    </rPh>
    <rPh sb="4" eb="6">
      <t>セッケイ</t>
    </rPh>
    <rPh sb="6" eb="7">
      <t>ヒ</t>
    </rPh>
    <phoneticPr fontId="3"/>
  </si>
  <si>
    <t>補助金交付申請額（設計費）</t>
    <rPh sb="0" eb="3">
      <t>ホジョキン</t>
    </rPh>
    <rPh sb="3" eb="5">
      <t>コウフ</t>
    </rPh>
    <rPh sb="5" eb="7">
      <t>シンセイ</t>
    </rPh>
    <rPh sb="7" eb="8">
      <t>ガク</t>
    </rPh>
    <rPh sb="9" eb="11">
      <t>セッケイ</t>
    </rPh>
    <rPh sb="11" eb="12">
      <t>ヒ</t>
    </rPh>
    <phoneticPr fontId="3"/>
  </si>
  <si>
    <t>要する経費（撤去費）</t>
    <rPh sb="0" eb="1">
      <t>ヨウ</t>
    </rPh>
    <rPh sb="3" eb="5">
      <t>ケイヒ</t>
    </rPh>
    <rPh sb="6" eb="8">
      <t>テッキョ</t>
    </rPh>
    <rPh sb="8" eb="9">
      <t>ヒ</t>
    </rPh>
    <phoneticPr fontId="3"/>
  </si>
  <si>
    <t>補助対象経費（撤去費）</t>
    <rPh sb="0" eb="2">
      <t>ホジョ</t>
    </rPh>
    <rPh sb="2" eb="4">
      <t>タイショウ</t>
    </rPh>
    <rPh sb="4" eb="6">
      <t>ケイヒ</t>
    </rPh>
    <rPh sb="7" eb="9">
      <t>テッキョ</t>
    </rPh>
    <rPh sb="9" eb="10">
      <t>ヒ</t>
    </rPh>
    <phoneticPr fontId="3"/>
  </si>
  <si>
    <t>補助率（撤去費）</t>
    <rPh sb="0" eb="2">
      <t>ホジョ</t>
    </rPh>
    <rPh sb="2" eb="3">
      <t>リツ</t>
    </rPh>
    <rPh sb="4" eb="6">
      <t>テッキョ</t>
    </rPh>
    <rPh sb="6" eb="7">
      <t>ヒ</t>
    </rPh>
    <phoneticPr fontId="3"/>
  </si>
  <si>
    <t>補助金交付申請額（撤去費）</t>
    <rPh sb="0" eb="3">
      <t>ホジョキン</t>
    </rPh>
    <rPh sb="3" eb="5">
      <t>コウフ</t>
    </rPh>
    <rPh sb="5" eb="7">
      <t>シンセイ</t>
    </rPh>
    <rPh sb="7" eb="8">
      <t>ガク</t>
    </rPh>
    <rPh sb="9" eb="11">
      <t>テッキョ</t>
    </rPh>
    <rPh sb="11" eb="12">
      <t>ヒ</t>
    </rPh>
    <phoneticPr fontId="3"/>
  </si>
  <si>
    <t>要する経費（機器費）</t>
    <rPh sb="0" eb="1">
      <t>ヨウ</t>
    </rPh>
    <rPh sb="3" eb="5">
      <t>ケイヒ</t>
    </rPh>
    <rPh sb="6" eb="8">
      <t>キキ</t>
    </rPh>
    <rPh sb="8" eb="9">
      <t>ヒ</t>
    </rPh>
    <phoneticPr fontId="3"/>
  </si>
  <si>
    <t>補助対象経費（機器費）</t>
    <rPh sb="0" eb="2">
      <t>ホジョ</t>
    </rPh>
    <rPh sb="2" eb="4">
      <t>タイショウ</t>
    </rPh>
    <rPh sb="4" eb="6">
      <t>ケイヒ</t>
    </rPh>
    <rPh sb="7" eb="9">
      <t>キキ</t>
    </rPh>
    <rPh sb="9" eb="10">
      <t>ヒ</t>
    </rPh>
    <phoneticPr fontId="3"/>
  </si>
  <si>
    <t>補助率（機器費）</t>
    <rPh sb="0" eb="2">
      <t>ホジョ</t>
    </rPh>
    <rPh sb="2" eb="3">
      <t>リツ</t>
    </rPh>
    <rPh sb="4" eb="6">
      <t>キキ</t>
    </rPh>
    <rPh sb="6" eb="7">
      <t>ヒ</t>
    </rPh>
    <phoneticPr fontId="3"/>
  </si>
  <si>
    <t>補助金交付申請額（機器費）</t>
    <rPh sb="0" eb="3">
      <t>ホジョキン</t>
    </rPh>
    <rPh sb="3" eb="5">
      <t>コウフ</t>
    </rPh>
    <rPh sb="5" eb="7">
      <t>シンセイ</t>
    </rPh>
    <rPh sb="7" eb="8">
      <t>ガク</t>
    </rPh>
    <rPh sb="9" eb="11">
      <t>キキ</t>
    </rPh>
    <rPh sb="11" eb="12">
      <t>ヒ</t>
    </rPh>
    <phoneticPr fontId="3"/>
  </si>
  <si>
    <t>要する経費（設置工事費）</t>
    <rPh sb="0" eb="1">
      <t>ヨウ</t>
    </rPh>
    <rPh sb="3" eb="5">
      <t>ケイヒ</t>
    </rPh>
    <rPh sb="6" eb="8">
      <t>セッチ</t>
    </rPh>
    <rPh sb="8" eb="10">
      <t>コウジ</t>
    </rPh>
    <rPh sb="10" eb="11">
      <t>ヒ</t>
    </rPh>
    <phoneticPr fontId="3"/>
  </si>
  <si>
    <t>補助対象経費（設置工事費）</t>
    <rPh sb="0" eb="2">
      <t>ホジョ</t>
    </rPh>
    <rPh sb="2" eb="4">
      <t>タイショウ</t>
    </rPh>
    <rPh sb="4" eb="6">
      <t>ケイヒ</t>
    </rPh>
    <rPh sb="7" eb="9">
      <t>セッチ</t>
    </rPh>
    <rPh sb="9" eb="11">
      <t>コウジ</t>
    </rPh>
    <rPh sb="11" eb="12">
      <t>ヒ</t>
    </rPh>
    <phoneticPr fontId="3"/>
  </si>
  <si>
    <t>補助率（設置工事費）</t>
    <rPh sb="0" eb="2">
      <t>ホジョ</t>
    </rPh>
    <rPh sb="2" eb="3">
      <t>リツ</t>
    </rPh>
    <rPh sb="4" eb="6">
      <t>セッチ</t>
    </rPh>
    <rPh sb="6" eb="8">
      <t>コウジ</t>
    </rPh>
    <rPh sb="8" eb="9">
      <t>ヒ</t>
    </rPh>
    <phoneticPr fontId="3"/>
  </si>
  <si>
    <t>補助金交付申請額（設置工事費）</t>
    <rPh sb="0" eb="3">
      <t>ホジョキン</t>
    </rPh>
    <rPh sb="3" eb="5">
      <t>コウフ</t>
    </rPh>
    <rPh sb="5" eb="7">
      <t>シンセイ</t>
    </rPh>
    <rPh sb="7" eb="8">
      <t>ガク</t>
    </rPh>
    <rPh sb="9" eb="11">
      <t>セッチ</t>
    </rPh>
    <rPh sb="11" eb="13">
      <t>コウジ</t>
    </rPh>
    <rPh sb="13" eb="14">
      <t>ヒ</t>
    </rPh>
    <phoneticPr fontId="3"/>
  </si>
  <si>
    <t>郵便番号</t>
    <rPh sb="0" eb="4">
      <t>ユウビンバンゴウ</t>
    </rPh>
    <phoneticPr fontId="3"/>
  </si>
  <si>
    <t>法人名</t>
  </si>
  <si>
    <t>部署名</t>
  </si>
  <si>
    <t>実施責任者名</t>
  </si>
  <si>
    <t>役 職</t>
  </si>
  <si>
    <t>電話番号</t>
  </si>
  <si>
    <t>FAX番号</t>
  </si>
  <si>
    <t>E-mailアドレス</t>
  </si>
  <si>
    <t>補助事業者の概要</t>
  </si>
  <si>
    <t>代表者名</t>
  </si>
  <si>
    <t>業種分類※1</t>
  </si>
  <si>
    <t>資本金※2</t>
  </si>
  <si>
    <t>常時使用する従業員数※3</t>
  </si>
  <si>
    <t>売上高</t>
  </si>
  <si>
    <t>経常利益</t>
  </si>
  <si>
    <t>補 助 金</t>
  </si>
  <si>
    <t>自己資金</t>
  </si>
  <si>
    <t>借 入 金</t>
  </si>
  <si>
    <t>合   計</t>
  </si>
  <si>
    <t>資金調達計画</t>
    <rPh sb="0" eb="2">
      <t>シキン</t>
    </rPh>
    <rPh sb="2" eb="4">
      <t>チョウタツ</t>
    </rPh>
    <rPh sb="4" eb="6">
      <t>ケイカク</t>
    </rPh>
    <phoneticPr fontId="3"/>
  </si>
  <si>
    <t>他の補助金との重複（補助金名）</t>
    <rPh sb="10" eb="13">
      <t>ホジョキン</t>
    </rPh>
    <rPh sb="13" eb="14">
      <t>メイ</t>
    </rPh>
    <phoneticPr fontId="3"/>
  </si>
  <si>
    <t>確認事項</t>
    <rPh sb="0" eb="2">
      <t>カクニン</t>
    </rPh>
    <rPh sb="2" eb="4">
      <t>ジコウ</t>
    </rPh>
    <phoneticPr fontId="3"/>
  </si>
  <si>
    <t>自社製品の調達等の有無</t>
    <rPh sb="9" eb="11">
      <t>ウム</t>
    </rPh>
    <phoneticPr fontId="3"/>
  </si>
  <si>
    <t>②完了予定日</t>
    <rPh sb="1" eb="3">
      <t>カンリョウ</t>
    </rPh>
    <rPh sb="3" eb="6">
      <t>ヨテイビ</t>
    </rPh>
    <phoneticPr fontId="3"/>
  </si>
  <si>
    <t>要する経費（合計）</t>
    <rPh sb="0" eb="1">
      <t>ヨウ</t>
    </rPh>
    <rPh sb="3" eb="5">
      <t>ケイヒ</t>
    </rPh>
    <rPh sb="6" eb="8">
      <t>ゴウケイ</t>
    </rPh>
    <phoneticPr fontId="3"/>
  </si>
  <si>
    <t>補助対象経費（合計）</t>
    <rPh sb="0" eb="2">
      <t>ホジョ</t>
    </rPh>
    <rPh sb="2" eb="4">
      <t>タイショウ</t>
    </rPh>
    <rPh sb="4" eb="6">
      <t>ケイヒ</t>
    </rPh>
    <rPh sb="7" eb="9">
      <t>ゴウケイ</t>
    </rPh>
    <phoneticPr fontId="3"/>
  </si>
  <si>
    <t>補助金交付申請額（合計）</t>
    <rPh sb="0" eb="3">
      <t>ホジョキン</t>
    </rPh>
    <rPh sb="3" eb="5">
      <t>コウフ</t>
    </rPh>
    <rPh sb="5" eb="7">
      <t>シンセイ</t>
    </rPh>
    <rPh sb="7" eb="8">
      <t>ガク</t>
    </rPh>
    <rPh sb="9" eb="11">
      <t>ゴウケイ</t>
    </rPh>
    <phoneticPr fontId="3"/>
  </si>
  <si>
    <t>実施計画データ</t>
    <rPh sb="0" eb="2">
      <t>ジッシ</t>
    </rPh>
    <rPh sb="2" eb="4">
      <t>ケイカク</t>
    </rPh>
    <phoneticPr fontId="3"/>
  </si>
  <si>
    <t>手入力すること</t>
    <rPh sb="0" eb="1">
      <t>テ</t>
    </rPh>
    <rPh sb="1" eb="3">
      <t>ニュウリョク</t>
    </rPh>
    <phoneticPr fontId="3"/>
  </si>
  <si>
    <t>　金融機関振込 ・　支払い委託(金融機関名称：</t>
    <phoneticPr fontId="3"/>
  </si>
  <si>
    <t>支払い委託</t>
    <phoneticPr fontId="3"/>
  </si>
  <si>
    <t xml:space="preserve">金融機関振込 </t>
    <phoneticPr fontId="3"/>
  </si>
  <si>
    <t>選択入力</t>
    <rPh sb="0" eb="2">
      <t>センタク</t>
    </rPh>
    <rPh sb="2" eb="4">
      <t>ニュウリョク</t>
    </rPh>
    <phoneticPr fontId="3"/>
  </si>
  <si>
    <t>既存設備の一部分を取替、ハード的な機能（容量や能力等）が向上した設備とすること又は制御システム等のハード・ソフトの一部を取替・変更して機能向上に対応すること
※改造を行った設備は改造前の状態に容易に戻れないよう、取り外し部品等の処分が必要</t>
    <rPh sb="5" eb="8">
      <t>イチブブン</t>
    </rPh>
    <rPh sb="9" eb="11">
      <t>トリカ</t>
    </rPh>
    <rPh sb="15" eb="16">
      <t>テキ</t>
    </rPh>
    <rPh sb="17" eb="19">
      <t>キノウ</t>
    </rPh>
    <rPh sb="39" eb="40">
      <t>マタ</t>
    </rPh>
    <rPh sb="41" eb="43">
      <t>セイギョ</t>
    </rPh>
    <rPh sb="47" eb="48">
      <t>ナド</t>
    </rPh>
    <rPh sb="57" eb="59">
      <t>イチブ</t>
    </rPh>
    <rPh sb="60" eb="62">
      <t>トリカ</t>
    </rPh>
    <rPh sb="63" eb="65">
      <t>ヘンコウ</t>
    </rPh>
    <rPh sb="67" eb="69">
      <t>キノウ</t>
    </rPh>
    <rPh sb="69" eb="71">
      <t>コウジョウ</t>
    </rPh>
    <rPh sb="72" eb="74">
      <t>タイオウ</t>
    </rPh>
    <phoneticPr fontId="3"/>
  </si>
  <si>
    <t xml:space="preserve">虎ノ門ガス株式会社 </t>
    <phoneticPr fontId="3"/>
  </si>
  <si>
    <t>業種分類※1</t>
    <phoneticPr fontId="3"/>
  </si>
  <si>
    <t>※1業種、業種分類は、日本標準産業分類に基づく。複数の業種がある場合は
　直近の決算書において「売上高」が大きい方とする。</t>
    <phoneticPr fontId="3"/>
  </si>
  <si>
    <t>※2常時使用する従業員の数には、事業主、法人の役員　臨時の従業員は含まれない。</t>
    <phoneticPr fontId="3"/>
  </si>
  <si>
    <t>◆</t>
    <phoneticPr fontId="3"/>
  </si>
  <si>
    <t>発行株式数の総数又は出資価額の1/2以上を
同一の大企業が所有している</t>
    <phoneticPr fontId="3"/>
  </si>
  <si>
    <t>発行株式数の総数又は出資価額の2/3以上を
複数の大企業が所有している</t>
    <phoneticPr fontId="3"/>
  </si>
  <si>
    <t>大企業の役員又は職員を兼ねている者が
役員総数の1/2以上を占めている</t>
    <phoneticPr fontId="3"/>
  </si>
  <si>
    <t>　　但し、中小企業投資育成株式会社法に規定する中小企業投資育成株式会社又は投資</t>
    <phoneticPr fontId="3"/>
  </si>
  <si>
    <t>　　事業有限責任組合契約に関する法律に規定する投資事業有限責任組合に該当する者</t>
    <phoneticPr fontId="3"/>
  </si>
  <si>
    <t>　　は大企業として扱わない</t>
    <phoneticPr fontId="3"/>
  </si>
  <si>
    <t>添付資料エ．…</t>
    <rPh sb="0" eb="2">
      <t>テンプ</t>
    </rPh>
    <rPh sb="2" eb="4">
      <t>シリョウ</t>
    </rPh>
    <phoneticPr fontId="3"/>
  </si>
  <si>
    <t>貸家業、貸間業</t>
    <phoneticPr fontId="3"/>
  </si>
  <si>
    <t>エ</t>
    <phoneticPr fontId="3"/>
  </si>
  <si>
    <t>別紙⑬の役員名簿に大企業の役員又は職員を兼ねている者がいる場合は、該当者をマーキングした書類
（該当者なしの場合は、「該当者なし」と記載した書類）</t>
    <phoneticPr fontId="3"/>
  </si>
  <si>
    <t>弊社は、以下のごとく中小企業基本法に定める中小企業(みなし大企業を除く)に該当するので、補助率２／３以内の申請をいたします。</t>
    <rPh sb="0" eb="2">
      <t>ヘイシャ</t>
    </rPh>
    <rPh sb="4" eb="6">
      <t>イカ</t>
    </rPh>
    <rPh sb="37" eb="39">
      <t>ガイトウ</t>
    </rPh>
    <rPh sb="44" eb="46">
      <t>ホジョ</t>
    </rPh>
    <rPh sb="46" eb="47">
      <t>リツ</t>
    </rPh>
    <rPh sb="50" eb="52">
      <t>イナイ</t>
    </rPh>
    <rPh sb="53" eb="55">
      <t>シンセイ</t>
    </rPh>
    <phoneticPr fontId="3"/>
  </si>
  <si>
    <t>（１）交付決定前に完了した事業に関する経費</t>
    <phoneticPr fontId="3"/>
  </si>
  <si>
    <t>①</t>
    <phoneticPr fontId="3"/>
  </si>
  <si>
    <t>見積を積算するための費用（基本設計費、調査費含む）</t>
    <phoneticPr fontId="3"/>
  </si>
  <si>
    <t>②</t>
    <phoneticPr fontId="3"/>
  </si>
  <si>
    <t>①</t>
    <phoneticPr fontId="3"/>
  </si>
  <si>
    <t>産業廃棄物処理費等において期限内に完了証明（マニュフェスト等）が発行されず
検収と支払完了ができないと見込まれるもの</t>
    <phoneticPr fontId="3"/>
  </si>
  <si>
    <t>納期が長く期限内の検収と支払完了ができないと見込まれるもの</t>
    <phoneticPr fontId="3"/>
  </si>
  <si>
    <t>（３）補助事業の目的にそぐわない工事に関する費用</t>
    <phoneticPr fontId="3"/>
  </si>
  <si>
    <t xml:space="preserve">植栽及び外構工事 </t>
    <phoneticPr fontId="3"/>
  </si>
  <si>
    <t>その他補助事業の遂行に関係がないと判断される工事</t>
    <phoneticPr fontId="3"/>
  </si>
  <si>
    <t xml:space="preserve">    があります。</t>
    <phoneticPr fontId="3"/>
  </si>
  <si>
    <t>　　理由書の内容や提出の時期によりセンターにて否認され、該当部分が補助の対象から除外となる場合</t>
    <phoneticPr fontId="3"/>
  </si>
  <si>
    <t>　　分かる資料を添付すること。</t>
    <phoneticPr fontId="3"/>
  </si>
  <si>
    <t>Ⅳ</t>
    <phoneticPr fontId="3"/>
  </si>
  <si>
    <t>Ⅲ</t>
    <phoneticPr fontId="3"/>
  </si>
  <si>
    <t>Ⅱ</t>
    <phoneticPr fontId="3"/>
  </si>
  <si>
    <t>Ⅰ</t>
    <phoneticPr fontId="3"/>
  </si>
  <si>
    <t>平成31年5月20日</t>
    <rPh sb="0" eb="2">
      <t>ヘイセイ</t>
    </rPh>
    <rPh sb="4" eb="5">
      <t>ネン</t>
    </rPh>
    <rPh sb="6" eb="7">
      <t>ガツ</t>
    </rPh>
    <rPh sb="9" eb="10">
      <t>ニチ</t>
    </rPh>
    <phoneticPr fontId="3"/>
  </si>
  <si>
    <t>平成30年度都市ガス製造所等非常用自家発電設備導入等支援事業費補助金</t>
    <phoneticPr fontId="3"/>
  </si>
  <si>
    <t>Ａ</t>
    <phoneticPr fontId="70"/>
  </si>
  <si>
    <t>Ｂ</t>
    <phoneticPr fontId="70"/>
  </si>
  <si>
    <t>Ｃ</t>
    <phoneticPr fontId="70"/>
  </si>
  <si>
    <t>Ｄ</t>
    <phoneticPr fontId="70"/>
  </si>
  <si>
    <t>Ｅ</t>
    <phoneticPr fontId="70"/>
  </si>
  <si>
    <t>Ｆ</t>
    <phoneticPr fontId="70"/>
  </si>
  <si>
    <t>Ｇ</t>
    <phoneticPr fontId="70"/>
  </si>
  <si>
    <t>Ｈ</t>
    <phoneticPr fontId="70"/>
  </si>
  <si>
    <t>①</t>
    <phoneticPr fontId="70"/>
  </si>
  <si>
    <t>Ｇ</t>
    <phoneticPr fontId="83"/>
  </si>
  <si>
    <t>②</t>
    <phoneticPr fontId="70"/>
  </si>
  <si>
    <t>Ｇ</t>
    <phoneticPr fontId="83"/>
  </si>
  <si>
    <t>③</t>
    <phoneticPr fontId="70"/>
  </si>
  <si>
    <t>④</t>
    <phoneticPr fontId="70"/>
  </si>
  <si>
    <t>⑤</t>
    <phoneticPr fontId="70"/>
  </si>
  <si>
    <t>⑥</t>
    <phoneticPr fontId="70"/>
  </si>
  <si>
    <t>⑦</t>
    <phoneticPr fontId="70"/>
  </si>
  <si>
    <t>⑧</t>
    <phoneticPr fontId="70"/>
  </si>
  <si>
    <t>⑨</t>
    <phoneticPr fontId="70"/>
  </si>
  <si>
    <t>⑩</t>
    <phoneticPr fontId="70"/>
  </si>
  <si>
    <t>　　　　　 ＝ 51.1×(51.1＋0)÷(51.1＋22.0)</t>
    <phoneticPr fontId="70"/>
  </si>
  <si>
    <t>　　　　　 ＝ 35.7211cm2(小数点第5位以下四捨五入)</t>
    <phoneticPr fontId="70"/>
  </si>
  <si>
    <t>　　　　　 ＝ 51.1×(35.7211＋22.0)÷(51.1＋22.0)</t>
    <phoneticPr fontId="70"/>
  </si>
  <si>
    <t>　　　　　 ＝ 40.3495cm2(小数点第5位以下四捨五入)</t>
    <phoneticPr fontId="70"/>
  </si>
  <si>
    <t>　　　　　 ＝ 87.0×(35.7211＋22.0)÷(51.1＋22.0)</t>
    <phoneticPr fontId="70"/>
  </si>
  <si>
    <t>(小数点以下切り捨て)</t>
    <phoneticPr fontId="83"/>
  </si>
  <si>
    <t>１．交付申請書</t>
    <phoneticPr fontId="3"/>
  </si>
  <si>
    <t>１－１</t>
    <phoneticPr fontId="3"/>
  </si>
  <si>
    <t>２－１</t>
    <phoneticPr fontId="3"/>
  </si>
  <si>
    <t>２－２</t>
    <phoneticPr fontId="3"/>
  </si>
  <si>
    <t>補助要件の適合状況、添付資料と整合した内容が適切に記載されているか</t>
    <phoneticPr fontId="3"/>
  </si>
  <si>
    <t>資金調達計画の補助金と補助金交付申請額が一致しており、補助事業に要する経費と合計額が一致しているか</t>
    <rPh sb="0" eb="2">
      <t>シキン</t>
    </rPh>
    <rPh sb="2" eb="4">
      <t>チョウタツ</t>
    </rPh>
    <rPh sb="4" eb="6">
      <t>ケイカク</t>
    </rPh>
    <rPh sb="7" eb="10">
      <t>ホジョキン</t>
    </rPh>
    <rPh sb="11" eb="14">
      <t>ホジョキン</t>
    </rPh>
    <rPh sb="14" eb="16">
      <t>コウフ</t>
    </rPh>
    <rPh sb="16" eb="18">
      <t>シンセイ</t>
    </rPh>
    <rPh sb="18" eb="19">
      <t>ガク</t>
    </rPh>
    <rPh sb="20" eb="22">
      <t>イッチ</t>
    </rPh>
    <rPh sb="27" eb="29">
      <t>ホジョ</t>
    </rPh>
    <rPh sb="29" eb="31">
      <t>ジギョウ</t>
    </rPh>
    <rPh sb="32" eb="33">
      <t>ヨウ</t>
    </rPh>
    <rPh sb="35" eb="37">
      <t>ケイヒ</t>
    </rPh>
    <rPh sb="38" eb="40">
      <t>ゴウケイ</t>
    </rPh>
    <rPh sb="40" eb="41">
      <t>ガク</t>
    </rPh>
    <rPh sb="42" eb="44">
      <t>イッチ</t>
    </rPh>
    <phoneticPr fontId="3"/>
  </si>
  <si>
    <t>２－１４</t>
    <phoneticPr fontId="3"/>
  </si>
  <si>
    <t>３－１</t>
    <phoneticPr fontId="3"/>
  </si>
  <si>
    <t>３－２</t>
    <phoneticPr fontId="3"/>
  </si>
  <si>
    <t>３－３</t>
    <phoneticPr fontId="3"/>
  </si>
  <si>
    <t>３－４</t>
    <phoneticPr fontId="3"/>
  </si>
  <si>
    <t>４－１</t>
    <phoneticPr fontId="3"/>
  </si>
  <si>
    <t>４－２</t>
    <phoneticPr fontId="3"/>
  </si>
  <si>
    <t>４－３</t>
    <phoneticPr fontId="3"/>
  </si>
  <si>
    <t>５．対象設備の機器仕様及びブラックアウトスタートに対応できることを明示する資料</t>
    <phoneticPr fontId="3"/>
  </si>
  <si>
    <t>５－１</t>
    <phoneticPr fontId="3"/>
  </si>
  <si>
    <t>５－３</t>
    <phoneticPr fontId="3"/>
  </si>
  <si>
    <t>６－１</t>
    <phoneticPr fontId="3"/>
  </si>
  <si>
    <t>６－２</t>
    <phoneticPr fontId="3"/>
  </si>
  <si>
    <t>７－１</t>
    <phoneticPr fontId="3"/>
  </si>
  <si>
    <t>『１時間あたりの、最大都市ガス製造量（Nm3/H)等』の実績値をマーキングした日報等の写しを添付したか</t>
    <phoneticPr fontId="3"/>
  </si>
  <si>
    <t>７－２</t>
    <phoneticPr fontId="3"/>
  </si>
  <si>
    <t>上記の１／３以上の操業に『必要な電力量(ｋｗｈ）』の実績値をマーキングした日報等の写し又は計算書等を添付したか</t>
    <phoneticPr fontId="3"/>
  </si>
  <si>
    <t>現状及び補助事業後における非常用自家発電設備の出力(ｋｗｈ)を明示する仕様書又は運転日報の写し等を添付したか</t>
    <phoneticPr fontId="3"/>
  </si>
  <si>
    <t>８－１</t>
    <phoneticPr fontId="3"/>
  </si>
  <si>
    <t>８－２</t>
    <phoneticPr fontId="3"/>
  </si>
  <si>
    <t>上記の１／３以上の操業に『必要な電力量(ｋｗｈ）』、『燃料量』等の根拠となる日報等の写し又は計算書等を添付したか</t>
    <phoneticPr fontId="3"/>
  </si>
  <si>
    <t>８－３</t>
    <phoneticPr fontId="3"/>
  </si>
  <si>
    <t>９－１</t>
    <phoneticPr fontId="3"/>
  </si>
  <si>
    <t>９－２</t>
    <phoneticPr fontId="3"/>
  </si>
  <si>
    <t>１０－１</t>
    <phoneticPr fontId="3"/>
  </si>
  <si>
    <t>１１．申請者の会社概要及び役員名簿、履歴事項全部証明書の写し、財務諸表等</t>
    <phoneticPr fontId="3"/>
  </si>
  <si>
    <t>１１－１</t>
    <phoneticPr fontId="3"/>
  </si>
  <si>
    <t>１１－２</t>
    <phoneticPr fontId="3"/>
  </si>
  <si>
    <t>会社法上の会社以外の法人にあっては、それらを証明する書類</t>
    <phoneticPr fontId="50"/>
  </si>
  <si>
    <t>該当する場合に添付が必要な書類</t>
    <phoneticPr fontId="3"/>
  </si>
  <si>
    <t>①</t>
    <phoneticPr fontId="3"/>
  </si>
  <si>
    <t>②</t>
    <phoneticPr fontId="3"/>
  </si>
  <si>
    <t>③</t>
    <phoneticPr fontId="3"/>
  </si>
  <si>
    <t>［競争入札によらずに発注先選定する場合］発注先選定理由書</t>
    <phoneticPr fontId="3"/>
  </si>
  <si>
    <t>④</t>
    <phoneticPr fontId="3"/>
  </si>
  <si>
    <t>その他、必要な追加書類</t>
    <phoneticPr fontId="3"/>
  </si>
  <si>
    <t>１２．交付申請時提出書類チェックリスト（本チェックリスト）</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</si>
</sst>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76" formatCode="#,##0_ "/>
    <numFmt numFmtId="177" formatCode="yyyy/mm/dd"/>
    <numFmt numFmtId="178" formatCode="#,##0_);[Red]\(#,##0\)"/>
    <numFmt numFmtId="179" formatCode="#,##0&quot;A&quot;"/>
    <numFmt numFmtId="180" formatCode="0.000"/>
    <numFmt numFmtId="181" formatCode="0.0"/>
    <numFmt numFmtId="182" formatCode="#,##0.0000&quot;cm2&quot;"/>
    <numFmt numFmtId="183" formatCode="#,##0.0&quot;cm2&quot;"/>
    <numFmt numFmtId="184" formatCode="#,##0.00000;[Red]\-#,##0.00000"/>
    <numFmt numFmtId="185" formatCode="#,##0.0;[Red]\-#,##0.0"/>
    <numFmt numFmtId="186" formatCode="0.0000%"/>
    <numFmt numFmtId="187" formatCode="#,##0.0000;[Red]\-#,##0.0000"/>
    <numFmt numFmtId="188" formatCode="#,##0.0_);[Red]\(#,##0.0\)"/>
    <numFmt numFmtId="189" formatCode="#,##0;[Red]#,##0"/>
  </numFmts>
  <fonts count="129">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b/>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9"/>
      <name val="ＭＳ 明朝"/>
      <family val="1"/>
      <charset val="128"/>
    </font>
    <font>
      <sz val="10"/>
      <name val="ＭＳ 明朝"/>
      <family val="1"/>
      <charset val="128"/>
    </font>
    <font>
      <sz val="12"/>
      <name val="ＭＳ 明朝"/>
      <family val="1"/>
      <charset val="128"/>
    </font>
    <font>
      <sz val="12"/>
      <name val="ＭＳ Ｐゴシック"/>
      <family val="3"/>
      <charset val="128"/>
    </font>
    <font>
      <b/>
      <sz val="13"/>
      <name val="ＭＳ 明朝"/>
      <family val="1"/>
      <charset val="128"/>
    </font>
    <font>
      <sz val="13"/>
      <name val="ＭＳ 明朝"/>
      <family val="1"/>
      <charset val="128"/>
    </font>
    <font>
      <sz val="8"/>
      <name val="ＭＳ 明朝"/>
      <family val="1"/>
      <charset val="128"/>
    </font>
    <font>
      <sz val="10"/>
      <name val="ＭＳ Ｐゴシック"/>
      <family val="3"/>
      <charset val="128"/>
    </font>
    <font>
      <sz val="10.5"/>
      <name val="ＭＳ 明朝"/>
      <family val="1"/>
      <charset val="128"/>
    </font>
    <font>
      <b/>
      <sz val="11"/>
      <name val="ＭＳ 明朝"/>
      <family val="1"/>
      <charset val="128"/>
    </font>
    <font>
      <sz val="11"/>
      <name val="明朝"/>
      <family val="3"/>
      <charset val="128"/>
    </font>
    <font>
      <sz val="6"/>
      <name val="ＭＳ 明朝"/>
      <family val="1"/>
      <charset val="128"/>
    </font>
    <font>
      <sz val="7"/>
      <name val="ＭＳ 明朝"/>
      <family val="1"/>
      <charset val="128"/>
    </font>
    <font>
      <sz val="11"/>
      <name val="Century"/>
      <family val="1"/>
    </font>
    <font>
      <sz val="10"/>
      <name val="Century"/>
      <family val="1"/>
    </font>
    <font>
      <sz val="9"/>
      <name val="Century"/>
      <family val="1"/>
    </font>
    <font>
      <sz val="12"/>
      <name val="Century"/>
      <family val="1"/>
    </font>
    <font>
      <sz val="11"/>
      <name val="ＭＳ Ｐ明朝"/>
      <family val="1"/>
      <charset val="128"/>
    </font>
    <font>
      <sz val="10"/>
      <name val="ＭＳ Ｐ明朝"/>
      <family val="1"/>
      <charset val="128"/>
    </font>
    <font>
      <sz val="11"/>
      <color rgb="FFFF0000"/>
      <name val="ＭＳ 明朝"/>
      <family val="1"/>
      <charset val="128"/>
    </font>
    <font>
      <sz val="16"/>
      <name val="ＭＳ Ｐゴシック"/>
      <family val="3"/>
      <charset val="128"/>
    </font>
    <font>
      <sz val="14"/>
      <name val="ＭＳ Ｐゴシック"/>
      <family val="3"/>
      <charset val="128"/>
    </font>
    <font>
      <sz val="11"/>
      <color theme="1"/>
      <name val="Century"/>
      <family val="2"/>
      <charset val="128"/>
    </font>
    <font>
      <b/>
      <sz val="13"/>
      <name val="Century"/>
      <family val="1"/>
    </font>
    <font>
      <sz val="13"/>
      <name val="ＭＳ Ｐゴシック"/>
      <family val="3"/>
      <charset val="128"/>
    </font>
    <font>
      <sz val="13"/>
      <name val="Century"/>
      <family val="1"/>
    </font>
    <font>
      <sz val="16"/>
      <name val="ＭＳ 明朝"/>
      <family val="1"/>
      <charset val="128"/>
    </font>
    <font>
      <b/>
      <sz val="16"/>
      <name val="ＭＳ 明朝"/>
      <family val="1"/>
      <charset val="128"/>
    </font>
    <font>
      <sz val="6"/>
      <name val="Century"/>
      <family val="2"/>
      <charset val="128"/>
    </font>
    <font>
      <sz val="16"/>
      <color rgb="FFFF0000"/>
      <name val="ＭＳ 明朝"/>
      <family val="1"/>
      <charset val="128"/>
    </font>
    <font>
      <sz val="8"/>
      <color indexed="8"/>
      <name val="ＭＳ Ｐゴシック"/>
      <family val="3"/>
      <charset val="128"/>
    </font>
    <font>
      <sz val="10"/>
      <color indexed="8"/>
      <name val="ＭＳ Ｐゴシック"/>
      <family val="3"/>
      <charset val="128"/>
    </font>
    <font>
      <sz val="11"/>
      <color rgb="FFFF0000"/>
      <name val="ＭＳ Ｐゴシック"/>
      <family val="3"/>
      <charset val="128"/>
    </font>
    <font>
      <sz val="10"/>
      <color rgb="FF0070C0"/>
      <name val="ＭＳ Ｐゴシック"/>
      <family val="3"/>
      <charset val="128"/>
    </font>
    <font>
      <sz val="10"/>
      <color rgb="FFFF0000"/>
      <name val="ＭＳ Ｐゴシック"/>
      <family val="3"/>
      <charset val="128"/>
    </font>
    <font>
      <b/>
      <sz val="11"/>
      <name val="ＭＳ Ｐゴシック"/>
      <family val="3"/>
      <charset val="128"/>
    </font>
    <font>
      <sz val="11"/>
      <color theme="1"/>
      <name val="ＭＳ 明朝"/>
      <family val="1"/>
      <charset val="128"/>
    </font>
    <font>
      <b/>
      <sz val="14"/>
      <color theme="1"/>
      <name val="ＭＳ Ｐゴシック"/>
      <family val="3"/>
      <charset val="128"/>
      <scheme val="minor"/>
    </font>
    <font>
      <b/>
      <u/>
      <sz val="14"/>
      <color theme="1"/>
      <name val="ＭＳ Ｐゴシック"/>
      <family val="3"/>
      <charset val="128"/>
      <scheme val="minor"/>
    </font>
    <font>
      <sz val="11"/>
      <color theme="1"/>
      <name val="ＭＳ Ｐゴシック"/>
      <family val="3"/>
      <charset val="128"/>
      <scheme val="minor"/>
    </font>
    <font>
      <sz val="11"/>
      <color theme="1"/>
      <name val="ＭＳ Ｐゴシック"/>
      <family val="3"/>
      <charset val="128"/>
    </font>
    <font>
      <sz val="11"/>
      <color indexed="10"/>
      <name val="ＭＳ 明朝"/>
      <family val="1"/>
      <charset val="128"/>
    </font>
    <font>
      <sz val="12"/>
      <color rgb="FFFF0000"/>
      <name val="ＭＳ 明朝"/>
      <family val="1"/>
      <charset val="128"/>
    </font>
    <font>
      <sz val="13"/>
      <color rgb="FFFF0000"/>
      <name val="ＭＳ 明朝"/>
      <family val="1"/>
      <charset val="128"/>
    </font>
    <font>
      <sz val="11"/>
      <color rgb="FFFF0000"/>
      <name val="ＭＳ Ｐ明朝"/>
      <family val="1"/>
      <charset val="128"/>
    </font>
    <font>
      <sz val="11"/>
      <color theme="1"/>
      <name val="ＭＳ 明朝"/>
      <family val="2"/>
      <charset val="128"/>
    </font>
    <font>
      <sz val="12"/>
      <color theme="1"/>
      <name val="ＭＳ 明朝"/>
      <family val="2"/>
      <charset val="128"/>
    </font>
    <font>
      <b/>
      <sz val="11"/>
      <color theme="1"/>
      <name val="ＭＳ ゴシック"/>
      <family val="3"/>
      <charset val="128"/>
    </font>
    <font>
      <sz val="6"/>
      <name val="ＭＳ 明朝"/>
      <family val="2"/>
      <charset val="128"/>
    </font>
    <font>
      <b/>
      <sz val="11"/>
      <color theme="1"/>
      <name val="ＭＳ 明朝"/>
      <family val="1"/>
      <charset val="128"/>
    </font>
    <font>
      <sz val="9"/>
      <name val="ＭＳ 明朝"/>
      <family val="2"/>
      <charset val="128"/>
    </font>
    <font>
      <sz val="11"/>
      <name val="ＭＳ ゴシック"/>
      <family val="3"/>
      <charset val="128"/>
    </font>
    <font>
      <b/>
      <sz val="9"/>
      <color theme="1"/>
      <name val="ＭＳ 明朝"/>
      <family val="1"/>
      <charset val="128"/>
    </font>
    <font>
      <sz val="9"/>
      <color theme="1"/>
      <name val="ＭＳ 明朝"/>
      <family val="2"/>
      <charset val="128"/>
    </font>
    <font>
      <sz val="10"/>
      <color theme="1"/>
      <name val="ＭＳ 明朝"/>
      <family val="1"/>
      <charset val="128"/>
    </font>
    <font>
      <b/>
      <sz val="12"/>
      <color theme="1"/>
      <name val="ＭＳ ゴシック"/>
      <family val="3"/>
      <charset val="128"/>
    </font>
    <font>
      <sz val="10"/>
      <color theme="1"/>
      <name val="ＭＳ 明朝"/>
      <family val="2"/>
      <charset val="128"/>
    </font>
    <font>
      <sz val="9"/>
      <color theme="1"/>
      <name val="ＭＳ 明朝"/>
      <family val="1"/>
      <charset val="128"/>
    </font>
    <font>
      <sz val="8"/>
      <color theme="1"/>
      <name val="ＭＳ 明朝"/>
      <family val="1"/>
      <charset val="128"/>
    </font>
    <font>
      <sz val="11"/>
      <color rgb="FFFF0000"/>
      <name val="ＭＳ 明朝"/>
      <family val="2"/>
      <charset val="128"/>
    </font>
    <font>
      <sz val="8"/>
      <color rgb="FFFF0000"/>
      <name val="ＭＳ 明朝"/>
      <family val="2"/>
      <charset val="128"/>
    </font>
    <font>
      <sz val="6"/>
      <name val="ＭＳ ゴシック"/>
      <family val="3"/>
      <charset val="128"/>
    </font>
    <font>
      <sz val="8"/>
      <color rgb="FFFF0000"/>
      <name val="ＭＳ 明朝"/>
      <family val="1"/>
      <charset val="128"/>
    </font>
    <font>
      <b/>
      <sz val="11"/>
      <name val="ＭＳ ゴシック"/>
      <family val="3"/>
      <charset val="128"/>
    </font>
    <font>
      <sz val="11"/>
      <name val="ＭＳ 明朝"/>
      <family val="2"/>
      <charset val="128"/>
    </font>
    <font>
      <sz val="10"/>
      <color rgb="FFFF0000"/>
      <name val="ＭＳ 明朝"/>
      <family val="1"/>
      <charset val="128"/>
    </font>
    <font>
      <sz val="9"/>
      <color rgb="FFFF0000"/>
      <name val="ＭＳ 明朝"/>
      <family val="1"/>
      <charset val="128"/>
    </font>
    <font>
      <sz val="10"/>
      <name val="ＭＳ 明朝"/>
      <family val="2"/>
      <charset val="128"/>
    </font>
    <font>
      <b/>
      <sz val="11"/>
      <color rgb="FFFF0000"/>
      <name val="ＭＳ ゴシック"/>
      <family val="3"/>
      <charset val="128"/>
    </font>
    <font>
      <b/>
      <sz val="12"/>
      <color rgb="FFFF0000"/>
      <name val="ＭＳ ゴシック"/>
      <family val="3"/>
      <charset val="128"/>
    </font>
    <font>
      <b/>
      <sz val="11"/>
      <color rgb="FFFF0000"/>
      <name val="ＭＳ 明朝"/>
      <family val="1"/>
      <charset val="128"/>
    </font>
    <font>
      <sz val="11"/>
      <color indexed="8"/>
      <name val="ＭＳ 明朝"/>
      <family val="1"/>
      <charset val="128"/>
    </font>
    <font>
      <sz val="10"/>
      <color indexed="8"/>
      <name val="ＭＳ 明朝"/>
      <family val="1"/>
      <charset val="128"/>
    </font>
    <font>
      <sz val="8"/>
      <color indexed="8"/>
      <name val="ＭＳ 明朝"/>
      <family val="1"/>
      <charset val="128"/>
    </font>
    <font>
      <sz val="9"/>
      <color indexed="8"/>
      <name val="ＭＳ 明朝"/>
      <family val="1"/>
      <charset val="128"/>
    </font>
    <font>
      <b/>
      <sz val="13"/>
      <color indexed="8"/>
      <name val="ＭＳ 明朝"/>
      <family val="1"/>
      <charset val="128"/>
    </font>
    <font>
      <sz val="13"/>
      <color indexed="8"/>
      <name val="ＭＳ 明朝"/>
      <family val="1"/>
      <charset val="128"/>
    </font>
    <font>
      <sz val="11"/>
      <color indexed="8"/>
      <name val="ＭＳ Ｐ明朝"/>
      <family val="1"/>
      <charset val="128"/>
    </font>
    <font>
      <sz val="9"/>
      <color indexed="8"/>
      <name val="ＭＳ Ｐゴシック"/>
      <family val="3"/>
      <charset val="128"/>
    </font>
    <font>
      <sz val="14"/>
      <name val="ＭＳ 明朝"/>
      <family val="1"/>
      <charset val="128"/>
    </font>
    <font>
      <sz val="10.5"/>
      <color rgb="FFFF0000"/>
      <name val="ＭＳ 明朝"/>
      <family val="1"/>
      <charset val="128"/>
    </font>
    <font>
      <b/>
      <sz val="10.5"/>
      <color rgb="FF000000"/>
      <name val="ＭＳ 明朝"/>
      <family val="1"/>
      <charset val="128"/>
    </font>
    <font>
      <sz val="10.5"/>
      <color rgb="FF000000"/>
      <name val="ＭＳ 明朝"/>
      <family val="1"/>
      <charset val="128"/>
    </font>
    <font>
      <sz val="6"/>
      <name val="ＭＳ Ｐゴシック"/>
      <family val="2"/>
      <charset val="128"/>
      <scheme val="minor"/>
    </font>
    <font>
      <sz val="20"/>
      <color theme="1"/>
      <name val="ＭＳ Ｐゴシック"/>
      <family val="3"/>
      <charset val="128"/>
      <scheme val="minor"/>
    </font>
    <font>
      <sz val="14"/>
      <color theme="1"/>
      <name val="ＭＳ Ｐゴシック"/>
      <family val="3"/>
      <charset val="128"/>
      <scheme val="minor"/>
    </font>
    <font>
      <sz val="20"/>
      <color theme="1"/>
      <name val="ＭＳ Ｐゴシック"/>
      <family val="2"/>
      <charset val="128"/>
      <scheme val="minor"/>
    </font>
    <font>
      <sz val="20"/>
      <color theme="1"/>
      <name val="ＭＳ Ｐ明朝"/>
      <family val="1"/>
      <charset val="128"/>
    </font>
    <font>
      <sz val="11"/>
      <color indexed="8"/>
      <name val="ＭＳ ゴシック"/>
      <family val="3"/>
      <charset val="128"/>
    </font>
    <font>
      <sz val="10"/>
      <color indexed="8"/>
      <name val="ＭＳ Ｐ明朝"/>
      <family val="1"/>
      <charset val="128"/>
    </font>
    <font>
      <sz val="11.5"/>
      <name val="ＭＳ Ｐ明朝"/>
      <family val="1"/>
      <charset val="128"/>
    </font>
    <font>
      <b/>
      <sz val="11.5"/>
      <name val="ＭＳ Ｐ明朝"/>
      <family val="1"/>
      <charset val="128"/>
    </font>
    <font>
      <sz val="9"/>
      <name val="ＭＳ Ｐ明朝"/>
      <family val="1"/>
      <charset val="128"/>
    </font>
    <font>
      <b/>
      <u/>
      <sz val="11"/>
      <name val="ＭＳ Ｐゴシック"/>
      <family val="3"/>
      <charset val="128"/>
    </font>
    <font>
      <sz val="10.5"/>
      <name val="ＭＳ Ｐゴシック"/>
      <family val="3"/>
      <charset val="128"/>
    </font>
    <font>
      <b/>
      <sz val="10.5"/>
      <name val="ＭＳ Ｐゴシック"/>
      <family val="3"/>
      <charset val="128"/>
    </font>
    <font>
      <b/>
      <sz val="11"/>
      <name val="ＭＳ Ｐ明朝"/>
      <family val="1"/>
      <charset val="128"/>
    </font>
    <font>
      <sz val="11"/>
      <color rgb="FF0070C0"/>
      <name val="ＭＳ 明朝"/>
      <family val="1"/>
      <charset val="128"/>
    </font>
    <font>
      <sz val="10.5"/>
      <name val="ＭＳ ゴシック"/>
      <family val="3"/>
      <charset val="128"/>
    </font>
    <font>
      <sz val="14"/>
      <name val="ＭＳ ゴシック"/>
      <family val="3"/>
      <charset val="128"/>
    </font>
    <font>
      <b/>
      <sz val="10"/>
      <name val="ＭＳ 明朝"/>
      <family val="1"/>
      <charset val="128"/>
    </font>
    <font>
      <sz val="13"/>
      <color theme="1"/>
      <name val="ＭＳ 明朝"/>
      <family val="1"/>
      <charset val="128"/>
    </font>
    <font>
      <sz val="10"/>
      <color indexed="10"/>
      <name val="ＭＳ 明朝"/>
      <family val="1"/>
      <charset val="128"/>
    </font>
    <font>
      <u/>
      <sz val="11"/>
      <color indexed="12"/>
      <name val="ＭＳ Ｐゴシック"/>
      <family val="3"/>
      <charset val="128"/>
    </font>
    <font>
      <b/>
      <u/>
      <sz val="11"/>
      <name val="ＭＳ 明朝"/>
      <family val="1"/>
      <charset val="128"/>
    </font>
    <font>
      <b/>
      <sz val="10"/>
      <color indexed="10"/>
      <name val="ＭＳ Ｐゴシック"/>
      <family val="3"/>
      <charset val="128"/>
    </font>
    <font>
      <b/>
      <sz val="11"/>
      <color indexed="10"/>
      <name val="ＭＳ Ｐ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rgb="FFEAEAEA"/>
        <bgColor indexed="64"/>
      </patternFill>
    </fill>
    <fill>
      <patternFill patternType="solid">
        <fgColor rgb="FFDDDDDD"/>
        <bgColor indexed="64"/>
      </patternFill>
    </fill>
    <fill>
      <patternFill patternType="solid">
        <fgColor indexed="22"/>
        <bgColor indexed="64"/>
      </patternFill>
    </fill>
  </fills>
  <borders count="19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diagonalUp="1">
      <left style="thin">
        <color indexed="64"/>
      </left>
      <right/>
      <top style="hair">
        <color indexed="64"/>
      </top>
      <bottom style="thin">
        <color indexed="64"/>
      </bottom>
      <diagonal style="thin">
        <color indexed="64"/>
      </diagonal>
    </border>
    <border diagonalUp="1">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medium">
        <color indexed="64"/>
      </top>
      <bottom/>
      <diagonal/>
    </border>
    <border>
      <left style="thin">
        <color indexed="64"/>
      </left>
      <right style="dashed">
        <color indexed="64"/>
      </right>
      <top style="hair">
        <color indexed="64"/>
      </top>
      <bottom style="hair">
        <color indexed="64"/>
      </bottom>
      <diagonal/>
    </border>
    <border>
      <left style="dashed">
        <color indexed="64"/>
      </left>
      <right style="dashed">
        <color indexed="64"/>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right/>
      <top/>
      <bottom style="mediumDashDot">
        <color auto="1"/>
      </bottom>
      <diagonal/>
    </border>
    <border>
      <left style="mediumDashDot">
        <color auto="1"/>
      </left>
      <right/>
      <top style="mediumDashDot">
        <color auto="1"/>
      </top>
      <bottom/>
      <diagonal/>
    </border>
    <border>
      <left style="mediumDashDot">
        <color auto="1"/>
      </left>
      <right/>
      <top/>
      <bottom/>
      <diagonal/>
    </border>
    <border>
      <left style="mediumDashDot">
        <color auto="1"/>
      </left>
      <right/>
      <top/>
      <bottom style="mediumDashDot">
        <color auto="1"/>
      </bottom>
      <diagonal/>
    </border>
    <border>
      <left style="medium">
        <color rgb="FFFF0000"/>
      </left>
      <right/>
      <top/>
      <bottom/>
      <diagonal/>
    </border>
    <border>
      <left/>
      <right/>
      <top/>
      <bottom style="medium">
        <color rgb="FFFF0000"/>
      </bottom>
      <diagonal/>
    </border>
    <border>
      <left/>
      <right style="medium">
        <color rgb="FFFF0000"/>
      </right>
      <top/>
      <bottom style="medium">
        <color rgb="FFFF0000"/>
      </bottom>
      <diagonal/>
    </border>
    <border>
      <left style="medium">
        <color rgb="FFFF0000"/>
      </left>
      <right/>
      <top/>
      <bottom style="medium">
        <color rgb="FFFF0000"/>
      </bottom>
      <diagonal/>
    </border>
    <border>
      <left/>
      <right/>
      <top/>
      <bottom style="slantDashDot">
        <color auto="1"/>
      </bottom>
      <diagonal/>
    </border>
    <border>
      <left style="slantDashDot">
        <color auto="1"/>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slantDashDot">
        <color auto="1"/>
      </left>
      <right/>
      <top/>
      <bottom style="slantDashDot">
        <color auto="1"/>
      </bottom>
      <diagonal/>
    </border>
    <border>
      <left/>
      <right style="slantDashDot">
        <color auto="1"/>
      </right>
      <top/>
      <bottom style="slantDashDot">
        <color auto="1"/>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medium">
        <color indexed="64"/>
      </right>
      <top style="medium">
        <color indexed="64"/>
      </top>
      <bottom style="medium">
        <color indexed="64"/>
      </bottom>
      <diagonal style="thin">
        <color indexed="64"/>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dashed">
        <color indexed="64"/>
      </right>
      <top style="hair">
        <color indexed="64"/>
      </top>
      <bottom/>
      <diagonal/>
    </border>
    <border>
      <left style="dashed">
        <color indexed="64"/>
      </left>
      <right style="dashed">
        <color indexed="64"/>
      </right>
      <top style="hair">
        <color indexed="64"/>
      </top>
      <bottom/>
      <diagonal/>
    </border>
    <border>
      <left style="thin">
        <color indexed="64"/>
      </left>
      <right style="dashed">
        <color indexed="64"/>
      </right>
      <top/>
      <bottom style="hair">
        <color indexed="64"/>
      </bottom>
      <diagonal/>
    </border>
    <border>
      <left style="dashed">
        <color indexed="64"/>
      </left>
      <right style="dashed">
        <color indexed="64"/>
      </right>
      <top/>
      <bottom style="hair">
        <color indexed="64"/>
      </bottom>
      <diagonal/>
    </border>
    <border>
      <left/>
      <right style="thin">
        <color indexed="64"/>
      </right>
      <top style="thin">
        <color indexed="64"/>
      </top>
      <bottom style="double">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diagonal/>
    </border>
    <border diagonalUp="1">
      <left style="thin">
        <color indexed="64"/>
      </left>
      <right style="medium">
        <color indexed="64"/>
      </right>
      <top style="hair">
        <color indexed="64"/>
      </top>
      <bottom style="thin">
        <color indexed="64"/>
      </bottom>
      <diagonal style="thin">
        <color indexed="64"/>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thin">
        <color indexed="64"/>
      </left>
      <right style="dashed">
        <color indexed="64"/>
      </right>
      <top/>
      <bottom/>
      <diagonal/>
    </border>
    <border>
      <left style="dashed">
        <color indexed="64"/>
      </left>
      <right style="dashed">
        <color indexed="64"/>
      </right>
      <top/>
      <bottom/>
      <diagonal/>
    </border>
    <border>
      <left style="medium">
        <color indexed="64"/>
      </left>
      <right/>
      <top style="hair">
        <color indexed="64"/>
      </top>
      <bottom style="hair">
        <color indexed="64"/>
      </bottom>
      <diagonal/>
    </border>
    <border>
      <left style="medium">
        <color indexed="64"/>
      </left>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style="dashed">
        <color indexed="64"/>
      </right>
      <top/>
      <bottom style="double">
        <color indexed="64"/>
      </bottom>
      <diagonal/>
    </border>
    <border>
      <left style="dashed">
        <color indexed="64"/>
      </left>
      <right style="dashed">
        <color indexed="64"/>
      </right>
      <top/>
      <bottom style="double">
        <color indexed="64"/>
      </bottom>
      <diagonal/>
    </border>
    <border>
      <left style="thin">
        <color indexed="64"/>
      </left>
      <right style="medium">
        <color indexed="64"/>
      </right>
      <top/>
      <bottom style="double">
        <color indexed="64"/>
      </bottom>
      <diagonal/>
    </border>
    <border>
      <left/>
      <right style="mediumDashDot">
        <color auto="1"/>
      </right>
      <top style="mediumDashDot">
        <color auto="1"/>
      </top>
      <bottom/>
      <diagonal/>
    </border>
    <border>
      <left/>
      <right style="mediumDashDot">
        <color auto="1"/>
      </right>
      <top/>
      <bottom/>
      <diagonal/>
    </border>
    <border>
      <left/>
      <right style="mediumDashDot">
        <color auto="1"/>
      </right>
      <top/>
      <bottom style="mediumDashDot">
        <color auto="1"/>
      </bottom>
      <diagonal/>
    </border>
    <border>
      <left style="thin">
        <color indexed="64"/>
      </left>
      <right/>
      <top style="thin">
        <color indexed="64"/>
      </top>
      <bottom style="medium">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diagonal/>
    </border>
    <border>
      <left style="double">
        <color indexed="64"/>
      </left>
      <right/>
      <top/>
      <bottom style="hair">
        <color indexed="64"/>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hair">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double">
        <color indexed="64"/>
      </top>
      <bottom/>
      <diagonal/>
    </border>
    <border>
      <left/>
      <right style="thin">
        <color indexed="64"/>
      </right>
      <top style="double">
        <color indexed="64"/>
      </top>
      <bottom/>
      <diagonal/>
    </border>
    <border>
      <left/>
      <right style="double">
        <color indexed="64"/>
      </right>
      <top/>
      <bottom style="thin">
        <color indexed="64"/>
      </bottom>
      <diagonal/>
    </border>
    <border>
      <left style="double">
        <color indexed="64"/>
      </left>
      <right/>
      <top/>
      <bottom style="thin">
        <color indexed="64"/>
      </bottom>
      <diagonal/>
    </border>
    <border>
      <left style="double">
        <color indexed="64"/>
      </left>
      <right/>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s>
  <cellStyleXfs count="72">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2"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4" fillId="0" borderId="0" applyNumberForma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2" fillId="0" borderId="0" applyFont="0" applyFill="0" applyBorder="0" applyAlignment="0" applyProtection="0"/>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177" fontId="2" fillId="0" borderId="0" applyFont="0" applyFill="0" applyBorder="0" applyAlignment="0" applyProtection="0"/>
    <xf numFmtId="0" fontId="19" fillId="7" borderId="4" applyNumberFormat="0" applyAlignment="0" applyProtection="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0" fillId="4" borderId="0" applyNumberFormat="0" applyBorder="0" applyAlignment="0" applyProtection="0">
      <alignment vertical="center"/>
    </xf>
    <xf numFmtId="38" fontId="2" fillId="0" borderId="0" applyFont="0" applyFill="0" applyBorder="0" applyAlignment="0" applyProtection="0"/>
    <xf numFmtId="0" fontId="2" fillId="0" borderId="0">
      <alignment vertical="center"/>
    </xf>
    <xf numFmtId="0" fontId="2" fillId="0" borderId="0">
      <alignment vertical="center"/>
    </xf>
    <xf numFmtId="0" fontId="44"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67" fillId="0" borderId="0">
      <alignment vertical="center"/>
    </xf>
    <xf numFmtId="0" fontId="73" fillId="0" borderId="0">
      <alignment vertical="center"/>
    </xf>
    <xf numFmtId="38" fontId="67" fillId="0" borderId="0" applyFont="0" applyFill="0" applyBorder="0" applyAlignment="0" applyProtection="0">
      <alignment vertical="center"/>
    </xf>
    <xf numFmtId="9" fontId="67" fillId="0" borderId="0" applyFont="0" applyFill="0" applyBorder="0" applyAlignment="0" applyProtection="0">
      <alignment vertical="center"/>
    </xf>
    <xf numFmtId="38" fontId="73" fillId="0" borderId="0" applyFont="0" applyFill="0" applyBorder="0" applyAlignment="0" applyProtection="0">
      <alignment vertical="center"/>
    </xf>
    <xf numFmtId="0" fontId="1" fillId="0" borderId="0">
      <alignment vertical="center"/>
    </xf>
    <xf numFmtId="0" fontId="2" fillId="0" borderId="0"/>
    <xf numFmtId="0" fontId="125" fillId="0" borderId="0" applyNumberFormat="0" applyFill="0" applyBorder="0" applyAlignment="0" applyProtection="0">
      <alignment vertical="top"/>
      <protection locked="0"/>
    </xf>
    <xf numFmtId="0" fontId="2" fillId="0" borderId="0">
      <alignment vertical="center"/>
    </xf>
    <xf numFmtId="0" fontId="2" fillId="0" borderId="0">
      <alignment vertical="center"/>
    </xf>
    <xf numFmtId="0" fontId="2" fillId="0" borderId="0">
      <alignment vertical="center"/>
    </xf>
    <xf numFmtId="0" fontId="32" fillId="0" borderId="0"/>
  </cellStyleXfs>
  <cellXfs count="1581">
    <xf numFmtId="0" fontId="0" fillId="0" borderId="0" xfId="0"/>
    <xf numFmtId="0" fontId="27" fillId="0" borderId="0" xfId="0" applyNumberFormat="1" applyFont="1" applyAlignment="1"/>
    <xf numFmtId="0" fontId="21" fillId="0" borderId="0" xfId="0" applyNumberFormat="1" applyFont="1" applyBorder="1" applyAlignment="1">
      <alignment vertical="center"/>
    </xf>
    <xf numFmtId="0" fontId="21" fillId="0" borderId="0" xfId="0" applyNumberFormat="1" applyFont="1" applyAlignment="1"/>
    <xf numFmtId="0" fontId="23" fillId="0" borderId="0" xfId="0" applyNumberFormat="1" applyFont="1" applyBorder="1" applyAlignment="1"/>
    <xf numFmtId="0" fontId="23" fillId="0" borderId="0" xfId="0" applyNumberFormat="1" applyFont="1" applyBorder="1" applyAlignment="1">
      <alignment horizontal="center"/>
    </xf>
    <xf numFmtId="0" fontId="28" fillId="0" borderId="0" xfId="0" applyNumberFormat="1" applyFont="1" applyBorder="1" applyAlignment="1">
      <alignment horizontal="center"/>
    </xf>
    <xf numFmtId="0" fontId="21" fillId="0" borderId="0" xfId="0" applyNumberFormat="1" applyFont="1" applyBorder="1" applyAlignment="1"/>
    <xf numFmtId="0" fontId="21" fillId="0" borderId="0" xfId="45" applyFont="1" applyProtection="1">
      <alignment vertical="center"/>
      <protection locked="0"/>
    </xf>
    <xf numFmtId="0" fontId="21" fillId="24" borderId="16" xfId="45" applyFont="1" applyFill="1" applyBorder="1" applyProtection="1">
      <alignment vertical="center"/>
      <protection locked="0"/>
    </xf>
    <xf numFmtId="0" fontId="2" fillId="24" borderId="16" xfId="45" applyFont="1" applyFill="1" applyBorder="1" applyAlignment="1" applyProtection="1">
      <alignment horizontal="left" vertical="center"/>
      <protection locked="0"/>
    </xf>
    <xf numFmtId="0" fontId="21" fillId="24" borderId="0" xfId="45" applyFont="1" applyFill="1" applyAlignment="1" applyProtection="1">
      <alignment horizontal="left" vertical="center"/>
    </xf>
    <xf numFmtId="0" fontId="21" fillId="24" borderId="0" xfId="45" applyFont="1" applyFill="1" applyProtection="1">
      <alignment vertical="center"/>
    </xf>
    <xf numFmtId="0" fontId="31" fillId="24" borderId="0" xfId="45" applyFont="1" applyFill="1" applyAlignment="1" applyProtection="1">
      <alignment vertical="center"/>
    </xf>
    <xf numFmtId="0" fontId="21" fillId="24" borderId="0" xfId="45" applyFont="1" applyFill="1" applyBorder="1" applyAlignment="1" applyProtection="1">
      <alignment vertical="center" wrapText="1"/>
    </xf>
    <xf numFmtId="0" fontId="23" fillId="24" borderId="24" xfId="45" applyFont="1" applyFill="1" applyBorder="1" applyAlignment="1" applyProtection="1">
      <alignment vertical="center" wrapText="1"/>
      <protection locked="0"/>
    </xf>
    <xf numFmtId="0" fontId="48" fillId="0" borderId="0" xfId="55" applyFont="1" applyFill="1" applyProtection="1">
      <alignment vertical="center"/>
      <protection locked="0"/>
    </xf>
    <xf numFmtId="0" fontId="48" fillId="0" borderId="0" xfId="55" applyFont="1" applyFill="1" applyAlignment="1" applyProtection="1">
      <alignment horizontal="right" vertical="center"/>
      <protection locked="0"/>
    </xf>
    <xf numFmtId="0" fontId="48" fillId="0" borderId="13" xfId="55" applyFont="1" applyFill="1" applyBorder="1" applyProtection="1">
      <alignment vertical="center"/>
      <protection locked="0"/>
    </xf>
    <xf numFmtId="0" fontId="25" fillId="0" borderId="0" xfId="0" applyFont="1"/>
    <xf numFmtId="0" fontId="0" fillId="0" borderId="23" xfId="0" applyBorder="1" applyAlignment="1">
      <alignment vertical="center" wrapText="1"/>
    </xf>
    <xf numFmtId="0" fontId="0" fillId="0" borderId="23" xfId="0" applyBorder="1" applyAlignment="1">
      <alignment horizontal="center" vertical="center"/>
    </xf>
    <xf numFmtId="0" fontId="0" fillId="0" borderId="23" xfId="0" applyBorder="1" applyAlignment="1">
      <alignment wrapText="1"/>
    </xf>
    <xf numFmtId="0" fontId="0" fillId="0" borderId="82" xfId="0" applyBorder="1"/>
    <xf numFmtId="0" fontId="0" fillId="0" borderId="83" xfId="0" applyBorder="1"/>
    <xf numFmtId="0" fontId="0" fillId="0" borderId="21" xfId="0" applyBorder="1"/>
    <xf numFmtId="0" fontId="0" fillId="0" borderId="23" xfId="0" applyBorder="1"/>
    <xf numFmtId="0" fontId="5" fillId="0" borderId="0" xfId="0" applyFont="1"/>
    <xf numFmtId="0" fontId="2" fillId="0" borderId="0" xfId="0" applyFont="1"/>
    <xf numFmtId="0" fontId="5" fillId="0" borderId="0" xfId="0" applyFont="1" applyAlignment="1">
      <alignment horizontal="center"/>
    </xf>
    <xf numFmtId="0" fontId="52" fillId="0" borderId="0" xfId="0" applyFont="1"/>
    <xf numFmtId="0" fontId="53" fillId="0" borderId="0" xfId="0" applyFont="1"/>
    <xf numFmtId="0" fontId="5" fillId="0" borderId="0" xfId="0" applyFont="1" applyFill="1"/>
    <xf numFmtId="0" fontId="5" fillId="0" borderId="0" xfId="0" applyFont="1" applyFill="1" applyAlignment="1">
      <alignment horizontal="center"/>
    </xf>
    <xf numFmtId="0" fontId="5" fillId="0" borderId="0" xfId="0" applyFont="1" applyAlignment="1"/>
    <xf numFmtId="0" fontId="5" fillId="0" borderId="0" xfId="0" applyFont="1" applyAlignment="1">
      <alignment horizontal="left"/>
    </xf>
    <xf numFmtId="0" fontId="0" fillId="0" borderId="0" xfId="0" applyBorder="1"/>
    <xf numFmtId="0" fontId="54" fillId="0" borderId="0" xfId="0" applyFont="1"/>
    <xf numFmtId="0" fontId="56" fillId="0" borderId="0" xfId="0" applyFont="1"/>
    <xf numFmtId="0" fontId="29" fillId="0" borderId="0" xfId="0" applyFont="1"/>
    <xf numFmtId="0" fontId="55" fillId="0" borderId="0" xfId="0" applyFont="1"/>
    <xf numFmtId="0" fontId="0" fillId="0" borderId="23" xfId="0" applyBorder="1" applyAlignment="1">
      <alignment horizontal="center"/>
    </xf>
    <xf numFmtId="0" fontId="26" fillId="0" borderId="0" xfId="0" applyNumberFormat="1" applyFont="1" applyBorder="1" applyAlignment="1">
      <alignment horizontal="center"/>
    </xf>
    <xf numFmtId="0" fontId="2" fillId="0" borderId="16" xfId="0" applyFont="1" applyBorder="1" applyAlignment="1">
      <alignment horizontal="center" vertical="center"/>
    </xf>
    <xf numFmtId="0" fontId="2" fillId="0" borderId="0" xfId="0" applyFont="1" applyBorder="1" applyAlignment="1">
      <alignment horizontal="center" vertical="center"/>
    </xf>
    <xf numFmtId="0" fontId="2" fillId="0" borderId="11" xfId="0" applyFont="1" applyBorder="1" applyAlignment="1">
      <alignment horizontal="center" vertical="center"/>
    </xf>
    <xf numFmtId="0" fontId="27" fillId="0" borderId="0" xfId="0" applyNumberFormat="1" applyFont="1" applyBorder="1" applyAlignment="1">
      <alignment horizontal="center"/>
    </xf>
    <xf numFmtId="0" fontId="22" fillId="0" borderId="0" xfId="0" applyNumberFormat="1" applyFont="1" applyBorder="1" applyAlignment="1">
      <alignment horizontal="center"/>
    </xf>
    <xf numFmtId="178" fontId="48" fillId="0" borderId="21" xfId="55" applyNumberFormat="1" applyFont="1" applyFill="1" applyBorder="1" applyAlignment="1" applyProtection="1">
      <alignment vertical="center" wrapText="1"/>
      <protection locked="0"/>
    </xf>
    <xf numFmtId="178" fontId="48" fillId="0" borderId="12" xfId="55" applyNumberFormat="1" applyFont="1" applyFill="1" applyBorder="1" applyAlignment="1" applyProtection="1">
      <alignment vertical="center" wrapText="1"/>
      <protection locked="0"/>
    </xf>
    <xf numFmtId="178" fontId="51" fillId="0" borderId="21" xfId="55" applyNumberFormat="1" applyFont="1" applyFill="1" applyBorder="1" applyAlignment="1" applyProtection="1">
      <alignment vertical="center" wrapText="1"/>
    </xf>
    <xf numFmtId="0" fontId="58" fillId="0" borderId="0" xfId="54" applyFont="1">
      <alignment vertical="center"/>
    </xf>
    <xf numFmtId="0" fontId="2" fillId="0" borderId="0" xfId="54" applyFont="1">
      <alignment vertical="center"/>
    </xf>
    <xf numFmtId="0" fontId="42" fillId="0" borderId="0" xfId="54" applyFont="1">
      <alignment vertical="center"/>
    </xf>
    <xf numFmtId="0" fontId="43" fillId="0" borderId="63" xfId="54" applyFont="1" applyBorder="1" applyAlignment="1">
      <alignment horizontal="center" vertical="center"/>
    </xf>
    <xf numFmtId="0" fontId="43" fillId="0" borderId="64" xfId="54" applyFont="1" applyBorder="1" applyAlignment="1">
      <alignment horizontal="center" vertical="center"/>
    </xf>
    <xf numFmtId="0" fontId="43" fillId="0" borderId="65" xfId="54" applyFont="1" applyBorder="1" applyAlignment="1">
      <alignment horizontal="center" vertical="center"/>
    </xf>
    <xf numFmtId="0" fontId="57" fillId="0" borderId="87" xfId="54" applyFont="1" applyBorder="1">
      <alignment vertical="center"/>
    </xf>
    <xf numFmtId="0" fontId="2" fillId="0" borderId="24" xfId="54" applyFont="1" applyBorder="1">
      <alignment vertical="center"/>
    </xf>
    <xf numFmtId="0" fontId="2" fillId="0" borderId="88" xfId="54" applyFont="1" applyBorder="1">
      <alignment vertical="center"/>
    </xf>
    <xf numFmtId="0" fontId="2" fillId="0" borderId="66" xfId="54" applyFont="1" applyBorder="1" applyAlignment="1">
      <alignment horizontal="center" vertical="center"/>
    </xf>
    <xf numFmtId="0" fontId="2" fillId="0" borderId="23" xfId="54" applyFont="1" applyBorder="1">
      <alignment vertical="center"/>
    </xf>
    <xf numFmtId="0" fontId="2" fillId="0" borderId="67" xfId="54" applyFont="1" applyBorder="1" applyAlignment="1">
      <alignment horizontal="center" vertical="center"/>
    </xf>
    <xf numFmtId="0" fontId="2" fillId="0" borderId="66" xfId="54" applyFont="1" applyBorder="1">
      <alignment vertical="center"/>
    </xf>
    <xf numFmtId="0" fontId="2" fillId="0" borderId="88" xfId="54" applyFont="1" applyBorder="1" applyAlignment="1">
      <alignment horizontal="center" vertical="center"/>
    </xf>
    <xf numFmtId="0" fontId="0" fillId="0" borderId="23" xfId="54" applyFont="1" applyBorder="1">
      <alignment vertical="center"/>
    </xf>
    <xf numFmtId="0" fontId="2" fillId="0" borderId="89" xfId="54" applyFont="1" applyBorder="1">
      <alignment vertical="center"/>
    </xf>
    <xf numFmtId="0" fontId="2" fillId="0" borderId="75" xfId="54" applyFont="1" applyBorder="1">
      <alignment vertical="center"/>
    </xf>
    <xf numFmtId="0" fontId="2" fillId="0" borderId="90" xfId="54" applyFont="1" applyBorder="1" applyAlignment="1">
      <alignment horizontal="center" vertical="center"/>
    </xf>
    <xf numFmtId="0" fontId="2" fillId="0" borderId="57" xfId="54" applyFont="1" applyBorder="1">
      <alignment vertical="center"/>
    </xf>
    <xf numFmtId="0" fontId="2" fillId="0" borderId="57" xfId="54" applyFont="1" applyBorder="1" applyAlignment="1">
      <alignment horizontal="center" vertical="center"/>
    </xf>
    <xf numFmtId="0" fontId="2" fillId="0" borderId="0" xfId="54" applyFont="1" applyBorder="1">
      <alignment vertical="center"/>
    </xf>
    <xf numFmtId="0" fontId="2" fillId="0" borderId="58" xfId="54" applyFont="1" applyBorder="1">
      <alignment vertical="center"/>
    </xf>
    <xf numFmtId="0" fontId="2" fillId="0" borderId="58" xfId="54" applyFont="1" applyBorder="1" applyAlignment="1">
      <alignment horizontal="center" vertical="center"/>
    </xf>
    <xf numFmtId="0" fontId="57" fillId="0" borderId="91" xfId="54" applyFont="1" applyBorder="1">
      <alignment vertical="center"/>
    </xf>
    <xf numFmtId="0" fontId="2" fillId="0" borderId="92" xfId="54" applyFont="1" applyBorder="1">
      <alignment vertical="center"/>
    </xf>
    <xf numFmtId="0" fontId="2" fillId="0" borderId="93" xfId="54" applyFont="1" applyBorder="1" applyAlignment="1">
      <alignment horizontal="center" vertical="center"/>
    </xf>
    <xf numFmtId="0" fontId="57" fillId="0" borderId="87" xfId="54" applyFont="1" applyBorder="1" applyAlignment="1">
      <alignment horizontal="left" vertical="center"/>
    </xf>
    <xf numFmtId="0" fontId="2" fillId="0" borderId="94" xfId="54" applyFont="1" applyBorder="1">
      <alignment vertical="center"/>
    </xf>
    <xf numFmtId="0" fontId="2" fillId="0" borderId="95" xfId="54" applyFont="1" applyBorder="1">
      <alignment vertical="center"/>
    </xf>
    <xf numFmtId="0" fontId="2" fillId="0" borderId="96" xfId="54" applyFont="1" applyBorder="1" applyAlignment="1">
      <alignment horizontal="center" vertical="center"/>
    </xf>
    <xf numFmtId="0" fontId="57" fillId="0" borderId="97" xfId="54" applyFont="1" applyBorder="1" applyAlignment="1">
      <alignment horizontal="left" vertical="center"/>
    </xf>
    <xf numFmtId="0" fontId="2" fillId="0" borderId="13" xfId="54" applyFont="1" applyBorder="1">
      <alignment vertical="center"/>
    </xf>
    <xf numFmtId="0" fontId="2" fillId="0" borderId="98" xfId="54" applyFont="1" applyBorder="1" applyAlignment="1">
      <alignment horizontal="center" vertical="center"/>
    </xf>
    <xf numFmtId="0" fontId="2" fillId="0" borderId="96" xfId="54" applyFont="1" applyBorder="1">
      <alignment vertical="center"/>
    </xf>
    <xf numFmtId="0" fontId="2" fillId="0" borderId="0" xfId="45">
      <alignment vertical="center"/>
    </xf>
    <xf numFmtId="0" fontId="2" fillId="0" borderId="0" xfId="45" applyAlignment="1">
      <alignment horizontal="left" vertical="center"/>
    </xf>
    <xf numFmtId="0" fontId="59" fillId="0" borderId="0" xfId="45" applyFont="1">
      <alignment vertical="center"/>
    </xf>
    <xf numFmtId="0" fontId="2" fillId="0" borderId="13" xfId="45" applyBorder="1">
      <alignment vertical="center"/>
    </xf>
    <xf numFmtId="0" fontId="2" fillId="0" borderId="13" xfId="45" applyBorder="1" applyAlignment="1">
      <alignment vertical="center" wrapText="1"/>
    </xf>
    <xf numFmtId="0" fontId="2" fillId="0" borderId="0" xfId="45" applyBorder="1">
      <alignment vertical="center"/>
    </xf>
    <xf numFmtId="0" fontId="2" fillId="0" borderId="24" xfId="45" applyBorder="1">
      <alignment vertical="center"/>
    </xf>
    <xf numFmtId="0" fontId="2" fillId="0" borderId="75" xfId="45" applyBorder="1">
      <alignment vertical="center"/>
    </xf>
    <xf numFmtId="0" fontId="59" fillId="0" borderId="13" xfId="45" applyFont="1" applyBorder="1">
      <alignment vertical="center"/>
    </xf>
    <xf numFmtId="0" fontId="60" fillId="0" borderId="13" xfId="45" applyFont="1" applyBorder="1" applyAlignment="1">
      <alignment vertical="center" wrapText="1"/>
    </xf>
    <xf numFmtId="0" fontId="60" fillId="0" borderId="0" xfId="45" applyFont="1" applyBorder="1">
      <alignment vertical="center"/>
    </xf>
    <xf numFmtId="0" fontId="2" fillId="0" borderId="21" xfId="45" applyBorder="1">
      <alignment vertical="center"/>
    </xf>
    <xf numFmtId="0" fontId="61" fillId="0" borderId="0" xfId="45" applyFont="1" applyAlignment="1">
      <alignment horizontal="right" vertical="center" wrapText="1"/>
    </xf>
    <xf numFmtId="0" fontId="2" fillId="26" borderId="99" xfId="45" applyFill="1" applyBorder="1" applyAlignment="1">
      <alignment horizontal="center" vertical="center"/>
    </xf>
    <xf numFmtId="0" fontId="29" fillId="0" borderId="21" xfId="45" quotePrefix="1" applyFont="1" applyBorder="1">
      <alignment vertical="center"/>
    </xf>
    <xf numFmtId="0" fontId="29" fillId="0" borderId="21" xfId="45" applyFont="1" applyBorder="1">
      <alignment vertical="center"/>
    </xf>
    <xf numFmtId="176" fontId="29" fillId="0" borderId="21" xfId="45" applyNumberFormat="1" applyFont="1" applyBorder="1">
      <alignment vertical="center"/>
    </xf>
    <xf numFmtId="0" fontId="29" fillId="0" borderId="23" xfId="45" quotePrefix="1" applyFont="1" applyBorder="1">
      <alignment vertical="center"/>
    </xf>
    <xf numFmtId="0" fontId="29" fillId="0" borderId="23" xfId="45" applyFont="1" applyBorder="1">
      <alignment vertical="center"/>
    </xf>
    <xf numFmtId="176" fontId="29" fillId="0" borderId="23" xfId="45" applyNumberFormat="1" applyFont="1" applyBorder="1">
      <alignment vertical="center"/>
    </xf>
    <xf numFmtId="56" fontId="29" fillId="0" borderId="23" xfId="45" quotePrefix="1" applyNumberFormat="1" applyFont="1" applyBorder="1">
      <alignment vertical="center"/>
    </xf>
    <xf numFmtId="0" fontId="29" fillId="0" borderId="75" xfId="45" applyFont="1" applyBorder="1">
      <alignment vertical="center"/>
    </xf>
    <xf numFmtId="176" fontId="29" fillId="0" borderId="75" xfId="45" applyNumberFormat="1" applyFont="1" applyBorder="1">
      <alignment vertical="center"/>
    </xf>
    <xf numFmtId="0" fontId="29" fillId="0" borderId="100" xfId="45" applyFont="1" applyBorder="1">
      <alignment vertical="center"/>
    </xf>
    <xf numFmtId="176" fontId="29" fillId="0" borderId="100" xfId="45" applyNumberFormat="1" applyFont="1" applyBorder="1">
      <alignment vertical="center"/>
    </xf>
    <xf numFmtId="14" fontId="29" fillId="0" borderId="101" xfId="45" quotePrefix="1" applyNumberFormat="1" applyFont="1" applyBorder="1">
      <alignment vertical="center"/>
    </xf>
    <xf numFmtId="0" fontId="29" fillId="0" borderId="101" xfId="45" applyFont="1" applyBorder="1">
      <alignment vertical="center"/>
    </xf>
    <xf numFmtId="176" fontId="29" fillId="0" borderId="101" xfId="45" applyNumberFormat="1" applyFont="1" applyBorder="1">
      <alignment vertical="center"/>
    </xf>
    <xf numFmtId="0" fontId="29" fillId="0" borderId="101" xfId="45" quotePrefix="1" applyFont="1" applyBorder="1" applyAlignment="1">
      <alignment horizontal="left" vertical="center"/>
    </xf>
    <xf numFmtId="0" fontId="29" fillId="0" borderId="0" xfId="45" applyFont="1">
      <alignment vertical="center"/>
    </xf>
    <xf numFmtId="0" fontId="21" fillId="0" borderId="0" xfId="59" applyNumberFormat="1" applyFont="1" applyBorder="1" applyAlignment="1">
      <alignment vertical="center"/>
    </xf>
    <xf numFmtId="0" fontId="23" fillId="0" borderId="0" xfId="59" applyNumberFormat="1" applyFont="1" applyBorder="1" applyAlignment="1">
      <alignment horizontal="center"/>
    </xf>
    <xf numFmtId="0" fontId="21" fillId="0" borderId="0" xfId="59" applyNumberFormat="1" applyFont="1" applyAlignment="1"/>
    <xf numFmtId="0" fontId="23" fillId="0" borderId="0" xfId="59" applyNumberFormat="1" applyFont="1" applyAlignment="1"/>
    <xf numFmtId="0" fontId="22" fillId="0" borderId="0" xfId="59" applyNumberFormat="1" applyFont="1" applyBorder="1" applyAlignment="1">
      <alignment horizontal="center"/>
    </xf>
    <xf numFmtId="0" fontId="21" fillId="0" borderId="0" xfId="59" applyFont="1" applyAlignment="1">
      <alignment vertical="center"/>
    </xf>
    <xf numFmtId="0" fontId="27" fillId="0" borderId="0" xfId="59" applyNumberFormat="1" applyFont="1" applyBorder="1" applyAlignment="1">
      <alignment vertical="center"/>
    </xf>
    <xf numFmtId="0" fontId="31" fillId="0" borderId="0" xfId="59" applyNumberFormat="1" applyFont="1" applyBorder="1" applyAlignment="1">
      <alignment horizontal="center" vertical="center"/>
    </xf>
    <xf numFmtId="0" fontId="23" fillId="0" borderId="0" xfId="59" applyFont="1" applyAlignment="1"/>
    <xf numFmtId="0" fontId="30" fillId="0" borderId="0" xfId="59" applyFont="1" applyAlignment="1"/>
    <xf numFmtId="49" fontId="21" fillId="0" borderId="0" xfId="59" applyNumberFormat="1" applyFont="1" applyBorder="1" applyAlignment="1">
      <alignment vertical="center"/>
    </xf>
    <xf numFmtId="49" fontId="21" fillId="0" borderId="0" xfId="59" applyNumberFormat="1" applyFont="1" applyBorder="1" applyAlignment="1">
      <alignment horizontal="center" vertical="center"/>
    </xf>
    <xf numFmtId="0" fontId="41" fillId="0" borderId="0" xfId="0" applyNumberFormat="1" applyFont="1" applyBorder="1" applyAlignment="1"/>
    <xf numFmtId="0" fontId="21" fillId="0" borderId="0" xfId="0" applyNumberFormat="1" applyFont="1" applyBorder="1" applyAlignment="1">
      <alignment horizontal="right"/>
    </xf>
    <xf numFmtId="0" fontId="28" fillId="0" borderId="0" xfId="0" applyNumberFormat="1" applyFont="1" applyBorder="1" applyAlignment="1"/>
    <xf numFmtId="0" fontId="64" fillId="0" borderId="0" xfId="0" applyNumberFormat="1" applyFont="1" applyBorder="1" applyAlignment="1">
      <alignment horizontal="left"/>
    </xf>
    <xf numFmtId="0" fontId="65" fillId="0" borderId="0" xfId="0" applyNumberFormat="1" applyFont="1" applyAlignment="1"/>
    <xf numFmtId="0" fontId="24" fillId="0" borderId="0" xfId="0" applyNumberFormat="1" applyFont="1" applyAlignment="1"/>
    <xf numFmtId="0" fontId="65" fillId="0" borderId="0" xfId="0" applyNumberFormat="1" applyFont="1" applyBorder="1" applyAlignment="1">
      <alignment horizontal="center"/>
    </xf>
    <xf numFmtId="0" fontId="39" fillId="0" borderId="10" xfId="0" applyNumberFormat="1" applyFont="1" applyBorder="1" applyAlignment="1" applyProtection="1">
      <alignment horizontal="center" vertical="center"/>
      <protection locked="0"/>
    </xf>
    <xf numFmtId="0" fontId="39" fillId="0" borderId="0" xfId="0" applyNumberFormat="1" applyFont="1" applyBorder="1" applyAlignment="1" applyProtection="1">
      <alignment horizontal="center" vertical="center"/>
      <protection locked="0"/>
    </xf>
    <xf numFmtId="0" fontId="39" fillId="0" borderId="16" xfId="0" applyNumberFormat="1" applyFont="1" applyBorder="1" applyAlignment="1" applyProtection="1">
      <alignment horizontal="center" vertical="center"/>
      <protection locked="0"/>
    </xf>
    <xf numFmtId="0" fontId="39" fillId="0" borderId="10" xfId="0" applyNumberFormat="1" applyFont="1" applyBorder="1" applyAlignment="1" applyProtection="1">
      <alignment vertical="top"/>
      <protection locked="0"/>
    </xf>
    <xf numFmtId="0" fontId="2" fillId="0" borderId="11" xfId="0" applyNumberFormat="1" applyFont="1" applyBorder="1" applyAlignment="1" applyProtection="1">
      <alignment vertical="top"/>
      <protection locked="0"/>
    </xf>
    <xf numFmtId="0" fontId="66" fillId="0" borderId="0" xfId="0" applyNumberFormat="1" applyFont="1" applyBorder="1" applyAlignment="1" applyProtection="1">
      <alignment vertical="top"/>
      <protection locked="0"/>
    </xf>
    <xf numFmtId="0" fontId="41" fillId="0" borderId="0" xfId="0" applyNumberFormat="1" applyFont="1" applyBorder="1" applyAlignment="1">
      <alignment vertical="center"/>
    </xf>
    <xf numFmtId="0" fontId="39" fillId="0" borderId="0" xfId="0" applyNumberFormat="1" applyFont="1" applyBorder="1" applyAlignment="1" applyProtection="1">
      <alignment vertical="top"/>
      <protection locked="0"/>
    </xf>
    <xf numFmtId="0" fontId="2" fillId="0" borderId="0" xfId="0" applyNumberFormat="1" applyFont="1" applyBorder="1" applyAlignment="1" applyProtection="1">
      <alignment vertical="top"/>
      <protection locked="0"/>
    </xf>
    <xf numFmtId="0" fontId="39" fillId="0" borderId="12" xfId="0" applyNumberFormat="1" applyFont="1" applyBorder="1" applyAlignment="1" applyProtection="1">
      <alignment vertical="top"/>
      <protection locked="0"/>
    </xf>
    <xf numFmtId="0" fontId="39" fillId="0" borderId="13" xfId="0" applyNumberFormat="1" applyFont="1" applyBorder="1" applyAlignment="1" applyProtection="1">
      <alignment vertical="top"/>
      <protection locked="0"/>
    </xf>
    <xf numFmtId="0" fontId="2" fillId="0" borderId="13" xfId="0" applyNumberFormat="1" applyFont="1" applyBorder="1" applyAlignment="1" applyProtection="1">
      <alignment vertical="top"/>
      <protection locked="0"/>
    </xf>
    <xf numFmtId="0" fontId="2" fillId="0" borderId="14" xfId="0" applyNumberFormat="1" applyFont="1" applyBorder="1" applyAlignment="1" applyProtection="1">
      <alignment vertical="top"/>
      <protection locked="0"/>
    </xf>
    <xf numFmtId="0" fontId="68" fillId="0" borderId="0" xfId="60" applyFont="1">
      <alignment vertical="center"/>
    </xf>
    <xf numFmtId="0" fontId="67" fillId="0" borderId="0" xfId="60">
      <alignment vertical="center"/>
    </xf>
    <xf numFmtId="0" fontId="58" fillId="0" borderId="0" xfId="60" applyFont="1">
      <alignment vertical="center"/>
    </xf>
    <xf numFmtId="0" fontId="71" fillId="0" borderId="0" xfId="60" applyFont="1">
      <alignment vertical="center"/>
    </xf>
    <xf numFmtId="0" fontId="74" fillId="0" borderId="0" xfId="60" applyFont="1">
      <alignment vertical="center"/>
    </xf>
    <xf numFmtId="0" fontId="75" fillId="0" borderId="0" xfId="60" applyFont="1">
      <alignment vertical="center"/>
    </xf>
    <xf numFmtId="0" fontId="28" fillId="0" borderId="0" xfId="61" applyFont="1" applyFill="1" applyBorder="1" applyAlignment="1">
      <alignment vertical="center" wrapText="1"/>
    </xf>
    <xf numFmtId="0" fontId="67" fillId="0" borderId="105" xfId="60" applyBorder="1">
      <alignment vertical="center"/>
    </xf>
    <xf numFmtId="0" fontId="78" fillId="0" borderId="105" xfId="60" applyFont="1" applyBorder="1" applyAlignment="1">
      <alignment vertical="center"/>
    </xf>
    <xf numFmtId="0" fontId="77" fillId="0" borderId="106" xfId="60" applyFont="1" applyBorder="1" applyAlignment="1">
      <alignment vertical="center"/>
    </xf>
    <xf numFmtId="0" fontId="78" fillId="0" borderId="0" xfId="60" applyFont="1" applyAlignment="1">
      <alignment vertical="center"/>
    </xf>
    <xf numFmtId="0" fontId="78" fillId="0" borderId="107" xfId="60" applyFont="1" applyBorder="1" applyAlignment="1">
      <alignment vertical="center"/>
    </xf>
    <xf numFmtId="0" fontId="78" fillId="0" borderId="0" xfId="60" applyFont="1" applyBorder="1" applyAlignment="1">
      <alignment horizontal="center" vertical="center"/>
    </xf>
    <xf numFmtId="0" fontId="78" fillId="0" borderId="107" xfId="60" applyFont="1" applyBorder="1">
      <alignment vertical="center"/>
    </xf>
    <xf numFmtId="0" fontId="76" fillId="0" borderId="0" xfId="60" applyFont="1" applyBorder="1">
      <alignment vertical="center"/>
    </xf>
    <xf numFmtId="0" fontId="67" fillId="0" borderId="0" xfId="60" applyBorder="1">
      <alignment vertical="center"/>
    </xf>
    <xf numFmtId="0" fontId="67" fillId="0" borderId="107" xfId="60" applyBorder="1">
      <alignment vertical="center"/>
    </xf>
    <xf numFmtId="0" fontId="79" fillId="0" borderId="0" xfId="60" applyFont="1" applyBorder="1" applyAlignment="1">
      <alignment vertical="center"/>
    </xf>
    <xf numFmtId="0" fontId="79" fillId="0" borderId="0" xfId="60" applyFont="1" applyBorder="1">
      <alignment vertical="center"/>
    </xf>
    <xf numFmtId="0" fontId="79" fillId="0" borderId="0" xfId="60" applyFont="1">
      <alignment vertical="center"/>
    </xf>
    <xf numFmtId="0" fontId="80" fillId="0" borderId="0" xfId="60" applyFont="1">
      <alignment vertical="center"/>
    </xf>
    <xf numFmtId="0" fontId="80" fillId="0" borderId="0" xfId="60" applyFont="1" applyAlignment="1">
      <alignment horizontal="left" vertical="center"/>
    </xf>
    <xf numFmtId="181" fontId="80" fillId="0" borderId="0" xfId="60" applyNumberFormat="1" applyFont="1" applyAlignment="1">
      <alignment horizontal="left" vertical="center"/>
    </xf>
    <xf numFmtId="0" fontId="22" fillId="0" borderId="0" xfId="60" applyFont="1" applyBorder="1" applyAlignment="1">
      <alignment vertical="center"/>
    </xf>
    <xf numFmtId="0" fontId="76" fillId="0" borderId="107" xfId="60" applyFont="1" applyBorder="1">
      <alignment vertical="center"/>
    </xf>
    <xf numFmtId="0" fontId="76" fillId="0" borderId="0" xfId="60" applyFont="1">
      <alignment vertical="center"/>
    </xf>
    <xf numFmtId="184" fontId="31" fillId="0" borderId="105" xfId="62" applyNumberFormat="1" applyFont="1" applyBorder="1" applyAlignment="1">
      <alignment vertical="center"/>
    </xf>
    <xf numFmtId="184" fontId="0" fillId="0" borderId="105" xfId="62" applyNumberFormat="1" applyFont="1" applyBorder="1" applyAlignment="1">
      <alignment vertical="center"/>
    </xf>
    <xf numFmtId="0" fontId="58" fillId="0" borderId="0" xfId="60" applyFont="1" applyAlignment="1">
      <alignment vertical="center"/>
    </xf>
    <xf numFmtId="0" fontId="58" fillId="0" borderId="0" xfId="60" applyFont="1" applyAlignment="1">
      <alignment horizontal="right" vertical="center"/>
    </xf>
    <xf numFmtId="0" fontId="81" fillId="0" borderId="0" xfId="60" applyFont="1">
      <alignment vertical="center"/>
    </xf>
    <xf numFmtId="0" fontId="41" fillId="0" borderId="0" xfId="60" applyFont="1" applyBorder="1">
      <alignment vertical="center"/>
    </xf>
    <xf numFmtId="0" fontId="80" fillId="0" borderId="0" xfId="60" applyFont="1" applyAlignment="1">
      <alignment vertical="center"/>
    </xf>
    <xf numFmtId="0" fontId="76" fillId="0" borderId="0" xfId="60" applyFont="1" applyAlignment="1">
      <alignment horizontal="right" vertical="center"/>
    </xf>
    <xf numFmtId="0" fontId="80" fillId="0" borderId="0" xfId="60" applyFont="1" applyAlignment="1">
      <alignment vertical="top"/>
    </xf>
    <xf numFmtId="0" fontId="79" fillId="0" borderId="0" xfId="60" applyFont="1" applyAlignment="1">
      <alignment horizontal="right" vertical="center"/>
    </xf>
    <xf numFmtId="0" fontId="85" fillId="0" borderId="0" xfId="60" applyFont="1" applyAlignment="1">
      <alignment vertical="center"/>
    </xf>
    <xf numFmtId="0" fontId="86" fillId="0" borderId="0" xfId="60" applyFont="1">
      <alignment vertical="center"/>
    </xf>
    <xf numFmtId="0" fontId="31" fillId="0" borderId="0" xfId="60" applyFont="1" applyAlignment="1">
      <alignment vertical="center"/>
    </xf>
    <xf numFmtId="0" fontId="71" fillId="0" borderId="0" xfId="60" applyFont="1" applyAlignment="1">
      <alignment vertical="center"/>
    </xf>
    <xf numFmtId="0" fontId="67" fillId="0" borderId="113" xfId="60" applyBorder="1">
      <alignment vertical="center"/>
    </xf>
    <xf numFmtId="0" fontId="67" fillId="0" borderId="114" xfId="60" applyBorder="1">
      <alignment vertical="center"/>
    </xf>
    <xf numFmtId="0" fontId="67" fillId="0" borderId="115" xfId="60" applyBorder="1">
      <alignment vertical="center"/>
    </xf>
    <xf numFmtId="0" fontId="58" fillId="0" borderId="116" xfId="60" applyFont="1" applyBorder="1">
      <alignment vertical="center"/>
    </xf>
    <xf numFmtId="0" fontId="67" fillId="0" borderId="117" xfId="60" applyBorder="1">
      <alignment vertical="center"/>
    </xf>
    <xf numFmtId="0" fontId="67" fillId="0" borderId="116" xfId="60" applyBorder="1">
      <alignment vertical="center"/>
    </xf>
    <xf numFmtId="0" fontId="67" fillId="0" borderId="70" xfId="60" applyBorder="1">
      <alignment vertical="center"/>
    </xf>
    <xf numFmtId="0" fontId="76" fillId="0" borderId="117" xfId="60" applyFont="1" applyBorder="1" applyAlignment="1">
      <alignment horizontal="center" vertical="center"/>
    </xf>
    <xf numFmtId="0" fontId="22" fillId="0" borderId="117" xfId="61" applyFont="1" applyBorder="1" applyAlignment="1">
      <alignment horizontal="center" vertical="center" wrapText="1"/>
    </xf>
    <xf numFmtId="0" fontId="86" fillId="0" borderId="116" xfId="60" applyFont="1" applyBorder="1">
      <alignment vertical="center"/>
    </xf>
    <xf numFmtId="0" fontId="86" fillId="0" borderId="117" xfId="60" applyFont="1" applyBorder="1">
      <alignment vertical="center"/>
    </xf>
    <xf numFmtId="0" fontId="89" fillId="0" borderId="0" xfId="60" applyFont="1">
      <alignment vertical="center"/>
    </xf>
    <xf numFmtId="0" fontId="22" fillId="0" borderId="0" xfId="60" applyFont="1" applyAlignment="1">
      <alignment vertical="center"/>
    </xf>
    <xf numFmtId="0" fontId="22" fillId="0" borderId="0" xfId="60" applyFont="1">
      <alignment vertical="center"/>
    </xf>
    <xf numFmtId="0" fontId="28" fillId="0" borderId="0" xfId="60" applyFont="1">
      <alignment vertical="center"/>
    </xf>
    <xf numFmtId="0" fontId="28" fillId="0" borderId="0" xfId="60" applyFont="1" applyAlignment="1">
      <alignment horizontal="left" vertical="center"/>
    </xf>
    <xf numFmtId="181" fontId="28" fillId="0" borderId="0" xfId="60" applyNumberFormat="1" applyFont="1" applyAlignment="1">
      <alignment horizontal="left" vertical="center"/>
    </xf>
    <xf numFmtId="0" fontId="21" fillId="0" borderId="0" xfId="60" applyFont="1">
      <alignment vertical="center"/>
    </xf>
    <xf numFmtId="0" fontId="90" fillId="0" borderId="70" xfId="60" applyFont="1" applyBorder="1">
      <alignment vertical="center"/>
    </xf>
    <xf numFmtId="0" fontId="92" fillId="0" borderId="0" xfId="60" applyFont="1">
      <alignment vertical="center"/>
    </xf>
    <xf numFmtId="0" fontId="67" fillId="0" borderId="126" xfId="60" applyBorder="1">
      <alignment vertical="center"/>
    </xf>
    <xf numFmtId="0" fontId="67" fillId="0" borderId="127" xfId="60" applyBorder="1">
      <alignment vertical="center"/>
    </xf>
    <xf numFmtId="0" fontId="93" fillId="0" borderId="0" xfId="55" applyNumberFormat="1" applyFont="1" applyBorder="1" applyAlignment="1">
      <alignment vertical="center"/>
    </xf>
    <xf numFmtId="0" fontId="93" fillId="0" borderId="0" xfId="55" applyNumberFormat="1" applyFont="1" applyBorder="1" applyAlignment="1"/>
    <xf numFmtId="0" fontId="94" fillId="0" borderId="0" xfId="55" applyNumberFormat="1" applyFont="1" applyBorder="1" applyAlignment="1"/>
    <xf numFmtId="0" fontId="21" fillId="0" borderId="0" xfId="55" applyNumberFormat="1" applyFont="1" applyBorder="1" applyAlignment="1">
      <alignment horizontal="right"/>
    </xf>
    <xf numFmtId="0" fontId="94" fillId="0" borderId="0" xfId="55" applyNumberFormat="1" applyFont="1" applyBorder="1" applyAlignment="1">
      <alignment horizontal="center"/>
    </xf>
    <xf numFmtId="0" fontId="95" fillId="0" borderId="0" xfId="55" applyNumberFormat="1" applyFont="1" applyBorder="1" applyAlignment="1"/>
    <xf numFmtId="0" fontId="96" fillId="0" borderId="0" xfId="55" applyNumberFormat="1" applyFont="1" applyBorder="1" applyAlignment="1">
      <alignment horizontal="center"/>
    </xf>
    <xf numFmtId="0" fontId="95" fillId="0" borderId="0" xfId="55" applyNumberFormat="1" applyFont="1" applyBorder="1" applyAlignment="1">
      <alignment horizontal="center"/>
    </xf>
    <xf numFmtId="0" fontId="93" fillId="0" borderId="0" xfId="55" applyNumberFormat="1" applyFont="1" applyAlignment="1"/>
    <xf numFmtId="0" fontId="98" fillId="0" borderId="0" xfId="55" applyNumberFormat="1" applyFont="1" applyAlignment="1"/>
    <xf numFmtId="0" fontId="97" fillId="0" borderId="0" xfId="55" applyNumberFormat="1" applyFont="1" applyBorder="1" applyAlignment="1">
      <alignment horizontal="center"/>
    </xf>
    <xf numFmtId="0" fontId="93" fillId="0" borderId="13" xfId="55" applyNumberFormat="1" applyFont="1" applyBorder="1" applyAlignment="1">
      <alignment vertical="center"/>
    </xf>
    <xf numFmtId="0" fontId="93" fillId="0" borderId="15" xfId="55" applyNumberFormat="1" applyFont="1" applyBorder="1" applyAlignment="1">
      <alignment horizontal="left" vertical="center"/>
    </xf>
    <xf numFmtId="0" fontId="93" fillId="0" borderId="16" xfId="55" applyNumberFormat="1" applyFont="1" applyBorder="1" applyAlignment="1">
      <alignment horizontal="left" vertical="center"/>
    </xf>
    <xf numFmtId="0" fontId="93" fillId="0" borderId="17" xfId="55" applyNumberFormat="1" applyFont="1" applyBorder="1" applyAlignment="1">
      <alignment horizontal="left" vertical="center"/>
    </xf>
    <xf numFmtId="0" fontId="93" fillId="0" borderId="10" xfId="55" applyNumberFormat="1" applyFont="1" applyBorder="1" applyAlignment="1">
      <alignment horizontal="left" vertical="center"/>
    </xf>
    <xf numFmtId="0" fontId="93" fillId="0" borderId="0" xfId="55" applyNumberFormat="1" applyFont="1" applyBorder="1" applyAlignment="1">
      <alignment horizontal="left" vertical="center"/>
    </xf>
    <xf numFmtId="0" fontId="93" fillId="0" borderId="11" xfId="55" applyNumberFormat="1" applyFont="1" applyBorder="1" applyAlignment="1">
      <alignment horizontal="left" vertical="center"/>
    </xf>
    <xf numFmtId="0" fontId="93" fillId="0" borderId="12" xfId="55" applyNumberFormat="1" applyFont="1" applyBorder="1" applyAlignment="1">
      <alignment horizontal="left" vertical="center"/>
    </xf>
    <xf numFmtId="0" fontId="93" fillId="0" borderId="13" xfId="55" applyNumberFormat="1" applyFont="1" applyBorder="1" applyAlignment="1">
      <alignment horizontal="left" vertical="center"/>
    </xf>
    <xf numFmtId="0" fontId="93" fillId="0" borderId="14" xfId="55" applyNumberFormat="1" applyFont="1" applyBorder="1" applyAlignment="1">
      <alignment horizontal="left" vertical="center"/>
    </xf>
    <xf numFmtId="0" fontId="93" fillId="0" borderId="0" xfId="55" applyNumberFormat="1" applyFont="1" applyBorder="1" applyAlignment="1">
      <alignment horizontal="center" vertical="center"/>
    </xf>
    <xf numFmtId="0" fontId="93" fillId="0" borderId="16" xfId="55" applyNumberFormat="1" applyFont="1" applyBorder="1" applyAlignment="1">
      <alignment horizontal="center" vertical="center"/>
    </xf>
    <xf numFmtId="0" fontId="93" fillId="0" borderId="10" xfId="55" applyNumberFormat="1" applyFont="1" applyBorder="1" applyAlignment="1">
      <alignment vertical="center"/>
    </xf>
    <xf numFmtId="0" fontId="93" fillId="0" borderId="0" xfId="55" applyNumberFormat="1" applyFont="1" applyFill="1" applyBorder="1" applyAlignment="1">
      <alignment vertical="center"/>
    </xf>
    <xf numFmtId="0" fontId="93" fillId="0" borderId="11" xfId="55" applyNumberFormat="1" applyFont="1" applyBorder="1" applyAlignment="1">
      <alignment vertical="center"/>
    </xf>
    <xf numFmtId="0" fontId="93" fillId="0" borderId="12" xfId="55" applyNumberFormat="1" applyFont="1" applyBorder="1" applyAlignment="1">
      <alignment vertical="center"/>
    </xf>
    <xf numFmtId="0" fontId="93" fillId="0" borderId="13" xfId="55" applyNumberFormat="1" applyFont="1" applyFill="1" applyBorder="1" applyAlignment="1">
      <alignment vertical="center"/>
    </xf>
    <xf numFmtId="0" fontId="93" fillId="0" borderId="14" xfId="55" applyNumberFormat="1" applyFont="1" applyBorder="1" applyAlignment="1">
      <alignment vertical="center"/>
    </xf>
    <xf numFmtId="0" fontId="100" fillId="0" borderId="16" xfId="55" applyNumberFormat="1" applyFont="1" applyBorder="1" applyAlignment="1" applyProtection="1">
      <alignment vertical="top"/>
      <protection locked="0"/>
    </xf>
    <xf numFmtId="0" fontId="5" fillId="0" borderId="0" xfId="55" applyNumberFormat="1" applyFont="1" applyBorder="1" applyAlignment="1" applyProtection="1">
      <alignment vertical="top"/>
      <protection locked="0"/>
    </xf>
    <xf numFmtId="0" fontId="99" fillId="0" borderId="16" xfId="55" applyNumberFormat="1" applyFont="1" applyBorder="1" applyAlignment="1" applyProtection="1">
      <alignment vertical="center"/>
      <protection locked="0"/>
    </xf>
    <xf numFmtId="0" fontId="99" fillId="0" borderId="17" xfId="55" applyNumberFormat="1" applyFont="1" applyBorder="1" applyAlignment="1" applyProtection="1">
      <alignment vertical="center"/>
      <protection locked="0"/>
    </xf>
    <xf numFmtId="0" fontId="100" fillId="0" borderId="0" xfId="55" applyNumberFormat="1" applyFont="1" applyBorder="1" applyAlignment="1" applyProtection="1">
      <alignment vertical="top"/>
      <protection locked="0"/>
    </xf>
    <xf numFmtId="0" fontId="99" fillId="0" borderId="0" xfId="55" applyNumberFormat="1" applyFont="1" applyBorder="1" applyAlignment="1" applyProtection="1">
      <alignment vertical="center"/>
      <protection locked="0"/>
    </xf>
    <xf numFmtId="0" fontId="99" fillId="0" borderId="11" xfId="55" applyNumberFormat="1" applyFont="1" applyBorder="1" applyAlignment="1" applyProtection="1">
      <alignment vertical="center"/>
      <protection locked="0"/>
    </xf>
    <xf numFmtId="0" fontId="100" fillId="0" borderId="13" xfId="55" applyNumberFormat="1" applyFont="1" applyBorder="1" applyAlignment="1" applyProtection="1">
      <alignment vertical="top"/>
      <protection locked="0"/>
    </xf>
    <xf numFmtId="0" fontId="5" fillId="0" borderId="13" xfId="55" applyNumberFormat="1" applyFont="1" applyBorder="1" applyAlignment="1" applyProtection="1">
      <alignment vertical="top"/>
      <protection locked="0"/>
    </xf>
    <xf numFmtId="0" fontId="99" fillId="0" borderId="13" xfId="55" applyNumberFormat="1" applyFont="1" applyBorder="1" applyAlignment="1" applyProtection="1">
      <alignment vertical="center"/>
      <protection locked="0"/>
    </xf>
    <xf numFmtId="0" fontId="99" fillId="0" borderId="14" xfId="55" applyNumberFormat="1" applyFont="1" applyBorder="1" applyAlignment="1" applyProtection="1">
      <alignment vertical="center"/>
      <protection locked="0"/>
    </xf>
    <xf numFmtId="0" fontId="99" fillId="0" borderId="10" xfId="55" applyNumberFormat="1" applyFont="1" applyBorder="1" applyAlignment="1" applyProtection="1">
      <alignment horizontal="center" vertical="center"/>
      <protection locked="0"/>
    </xf>
    <xf numFmtId="0" fontId="99" fillId="0" borderId="0" xfId="55" applyNumberFormat="1" applyFont="1" applyBorder="1" applyAlignment="1" applyProtection="1">
      <alignment horizontal="center" vertical="center"/>
      <protection locked="0"/>
    </xf>
    <xf numFmtId="0" fontId="99" fillId="0" borderId="10" xfId="55" applyNumberFormat="1" applyFont="1" applyBorder="1" applyAlignment="1" applyProtection="1">
      <alignment vertical="top"/>
      <protection locked="0"/>
    </xf>
    <xf numFmtId="0" fontId="99" fillId="0" borderId="0" xfId="55" applyNumberFormat="1" applyFont="1" applyBorder="1" applyAlignment="1" applyProtection="1">
      <alignment vertical="top"/>
      <protection locked="0"/>
    </xf>
    <xf numFmtId="0" fontId="5" fillId="0" borderId="11" xfId="55" applyNumberFormat="1" applyFont="1" applyBorder="1" applyAlignment="1" applyProtection="1">
      <alignment vertical="top"/>
      <protection locked="0"/>
    </xf>
    <xf numFmtId="0" fontId="99" fillId="0" borderId="12" xfId="55" applyNumberFormat="1" applyFont="1" applyBorder="1" applyAlignment="1" applyProtection="1">
      <alignment vertical="top"/>
      <protection locked="0"/>
    </xf>
    <xf numFmtId="0" fontId="99" fillId="0" borderId="13" xfId="55" applyNumberFormat="1" applyFont="1" applyBorder="1" applyAlignment="1" applyProtection="1">
      <alignment vertical="top"/>
      <protection locked="0"/>
    </xf>
    <xf numFmtId="0" fontId="5" fillId="0" borderId="14" xfId="55" applyNumberFormat="1" applyFont="1" applyBorder="1" applyAlignment="1" applyProtection="1">
      <alignment vertical="top"/>
      <protection locked="0"/>
    </xf>
    <xf numFmtId="0" fontId="5" fillId="0" borderId="16" xfId="55" applyNumberFormat="1" applyFont="1" applyBorder="1" applyAlignment="1" applyProtection="1">
      <alignment vertical="top"/>
      <protection locked="0"/>
    </xf>
    <xf numFmtId="0" fontId="93" fillId="0" borderId="16" xfId="55" applyNumberFormat="1" applyFont="1" applyBorder="1" applyAlignment="1">
      <alignment vertical="center"/>
    </xf>
    <xf numFmtId="0" fontId="21" fillId="0" borderId="0" xfId="0" applyFont="1" applyAlignment="1">
      <alignment horizontal="right" vertical="center"/>
    </xf>
    <xf numFmtId="0" fontId="101" fillId="0" borderId="0" xfId="0" applyFont="1" applyAlignment="1">
      <alignment horizontal="center" vertical="center"/>
    </xf>
    <xf numFmtId="0" fontId="21" fillId="0" borderId="0" xfId="0" applyFont="1"/>
    <xf numFmtId="0" fontId="30" fillId="0" borderId="21" xfId="0" applyFont="1" applyBorder="1" applyAlignment="1">
      <alignment horizontal="center"/>
    </xf>
    <xf numFmtId="0" fontId="102" fillId="0" borderId="23" xfId="0" applyFont="1" applyBorder="1" applyAlignment="1">
      <alignment horizontal="center" vertical="center"/>
    </xf>
    <xf numFmtId="0" fontId="30" fillId="0" borderId="23" xfId="0" applyFont="1" applyBorder="1" applyAlignment="1">
      <alignment horizontal="center" vertical="center"/>
    </xf>
    <xf numFmtId="0" fontId="103" fillId="0" borderId="0" xfId="0" applyFont="1" applyAlignment="1">
      <alignment horizontal="left" vertical="center" readingOrder="1"/>
    </xf>
    <xf numFmtId="0" fontId="30" fillId="0" borderId="0" xfId="0" applyFont="1" applyBorder="1" applyAlignment="1">
      <alignment horizontal="center" vertical="center"/>
    </xf>
    <xf numFmtId="0" fontId="104" fillId="0" borderId="0" xfId="0" applyFont="1" applyAlignment="1">
      <alignment horizontal="left" vertical="center" readingOrder="1"/>
    </xf>
    <xf numFmtId="0" fontId="30" fillId="0" borderId="0" xfId="0" applyFont="1" applyAlignment="1">
      <alignment vertical="center"/>
    </xf>
    <xf numFmtId="0" fontId="106" fillId="0" borderId="0" xfId="65" applyFont="1">
      <alignment vertical="center"/>
    </xf>
    <xf numFmtId="0" fontId="107" fillId="0" borderId="0" xfId="65" applyFont="1">
      <alignment vertical="center"/>
    </xf>
    <xf numFmtId="0" fontId="1" fillId="0" borderId="0" xfId="65">
      <alignment vertical="center"/>
    </xf>
    <xf numFmtId="0" fontId="108" fillId="0" borderId="0" xfId="65" applyFont="1">
      <alignment vertical="center"/>
    </xf>
    <xf numFmtId="0" fontId="109" fillId="0" borderId="0" xfId="65" applyFont="1" applyAlignment="1">
      <alignment vertical="center" wrapText="1"/>
    </xf>
    <xf numFmtId="0" fontId="99" fillId="0" borderId="0" xfId="55" applyFont="1" applyAlignment="1"/>
    <xf numFmtId="0" fontId="110" fillId="0" borderId="0" xfId="55" applyFont="1" applyAlignment="1">
      <alignment horizontal="center"/>
    </xf>
    <xf numFmtId="0" fontId="99" fillId="0" borderId="25" xfId="55" applyFont="1" applyBorder="1" applyAlignment="1"/>
    <xf numFmtId="0" fontId="99" fillId="0" borderId="24" xfId="55" applyFont="1" applyBorder="1" applyAlignment="1">
      <alignment horizontal="center"/>
    </xf>
    <xf numFmtId="0" fontId="99" fillId="0" borderId="23" xfId="55" applyFont="1" applyBorder="1" applyAlignment="1">
      <alignment horizontal="center"/>
    </xf>
    <xf numFmtId="0" fontId="39" fillId="29" borderId="25" xfId="55" applyFont="1" applyFill="1" applyBorder="1" applyAlignment="1"/>
    <xf numFmtId="0" fontId="39" fillId="29" borderId="24" xfId="55" applyFont="1" applyFill="1" applyBorder="1" applyAlignment="1"/>
    <xf numFmtId="0" fontId="99" fillId="29" borderId="23" xfId="55" applyFont="1" applyFill="1" applyBorder="1" applyAlignment="1"/>
    <xf numFmtId="49" fontId="40" fillId="0" borderId="82" xfId="55" applyNumberFormat="1" applyFont="1" applyBorder="1" applyAlignment="1">
      <alignment horizontal="center" vertical="center"/>
    </xf>
    <xf numFmtId="0" fontId="40" fillId="0" borderId="82" xfId="55" applyFont="1" applyBorder="1" applyAlignment="1">
      <alignment shrinkToFit="1"/>
    </xf>
    <xf numFmtId="0" fontId="99" fillId="0" borderId="82" xfId="55" applyFont="1" applyBorder="1" applyAlignment="1"/>
    <xf numFmtId="49" fontId="40" fillId="0" borderId="83" xfId="55" applyNumberFormat="1" applyFont="1" applyBorder="1" applyAlignment="1">
      <alignment horizontal="center" vertical="center"/>
    </xf>
    <xf numFmtId="0" fontId="40" fillId="0" borderId="128" xfId="55" applyFont="1" applyBorder="1" applyAlignment="1">
      <alignment shrinkToFit="1"/>
    </xf>
    <xf numFmtId="0" fontId="99" fillId="0" borderId="128" xfId="55" applyFont="1" applyBorder="1" applyAlignment="1"/>
    <xf numFmtId="0" fontId="40" fillId="0" borderId="83" xfId="55" applyFont="1" applyBorder="1" applyAlignment="1">
      <alignment shrinkToFit="1"/>
    </xf>
    <xf numFmtId="0" fontId="99" fillId="0" borderId="83" xfId="55" applyFont="1" applyBorder="1" applyAlignment="1"/>
    <xf numFmtId="0" fontId="40" fillId="0" borderId="28" xfId="55" applyFont="1" applyFill="1" applyBorder="1" applyAlignment="1">
      <alignment shrinkToFit="1"/>
    </xf>
    <xf numFmtId="0" fontId="99" fillId="0" borderId="129" xfId="55" applyFont="1" applyBorder="1" applyAlignment="1"/>
    <xf numFmtId="0" fontId="40" fillId="0" borderId="42" xfId="55" applyFont="1" applyBorder="1" applyAlignment="1">
      <alignment shrinkToFit="1"/>
    </xf>
    <xf numFmtId="0" fontId="40" fillId="0" borderId="0" xfId="55" applyFont="1" applyBorder="1" applyAlignment="1">
      <alignment shrinkToFit="1"/>
    </xf>
    <xf numFmtId="49" fontId="40" fillId="0" borderId="75" xfId="55" applyNumberFormat="1" applyFont="1" applyBorder="1" applyAlignment="1">
      <alignment horizontal="center" vertical="center"/>
    </xf>
    <xf numFmtId="0" fontId="40" fillId="0" borderId="16" xfId="55" applyFont="1" applyBorder="1" applyAlignment="1">
      <alignment shrinkToFit="1"/>
    </xf>
    <xf numFmtId="0" fontId="99" fillId="0" borderId="75" xfId="55" applyFont="1" applyBorder="1" applyAlignment="1"/>
    <xf numFmtId="0" fontId="40" fillId="0" borderId="28" xfId="55" applyFont="1" applyBorder="1" applyAlignment="1">
      <alignment shrinkToFit="1"/>
    </xf>
    <xf numFmtId="0" fontId="40" fillId="0" borderId="41" xfId="55" applyFont="1" applyBorder="1" applyAlignment="1">
      <alignment shrinkToFit="1"/>
    </xf>
    <xf numFmtId="49" fontId="40" fillId="0" borderId="130" xfId="55" applyNumberFormat="1" applyFont="1" applyBorder="1" applyAlignment="1">
      <alignment horizontal="center" vertical="center"/>
    </xf>
    <xf numFmtId="0" fontId="40" fillId="0" borderId="31" xfId="55" applyFont="1" applyBorder="1" applyAlignment="1">
      <alignment vertical="center" shrinkToFit="1"/>
    </xf>
    <xf numFmtId="0" fontId="99" fillId="0" borderId="130" xfId="55" applyFont="1" applyBorder="1" applyAlignment="1">
      <alignment horizontal="center"/>
    </xf>
    <xf numFmtId="0" fontId="40" fillId="0" borderId="31" xfId="55" applyFont="1" applyBorder="1" applyAlignment="1">
      <alignment shrinkToFit="1"/>
    </xf>
    <xf numFmtId="0" fontId="99" fillId="0" borderId="130" xfId="55" applyFont="1" applyBorder="1" applyAlignment="1"/>
    <xf numFmtId="0" fontId="99" fillId="0" borderId="0" xfId="55" applyFont="1" applyBorder="1" applyAlignment="1"/>
    <xf numFmtId="0" fontId="99" fillId="0" borderId="20" xfId="55" applyFont="1" applyBorder="1" applyAlignment="1"/>
    <xf numFmtId="0" fontId="40" fillId="0" borderId="29" xfId="55" applyFont="1" applyFill="1" applyBorder="1" applyAlignment="1">
      <alignment shrinkToFit="1"/>
    </xf>
    <xf numFmtId="0" fontId="40" fillId="0" borderId="31" xfId="55" applyFont="1" applyFill="1" applyBorder="1" applyAlignment="1">
      <alignment shrinkToFit="1"/>
    </xf>
    <xf numFmtId="0" fontId="40" fillId="0" borderId="82" xfId="55" applyFont="1" applyBorder="1" applyAlignment="1">
      <alignment wrapText="1" shrinkToFit="1"/>
    </xf>
    <xf numFmtId="0" fontId="99" fillId="0" borderId="82" xfId="55" applyFont="1" applyFill="1" applyBorder="1" applyAlignment="1"/>
    <xf numFmtId="0" fontId="99" fillId="29" borderId="131" xfId="55" applyFont="1" applyFill="1" applyBorder="1" applyAlignment="1"/>
    <xf numFmtId="0" fontId="40" fillId="0" borderId="40" xfId="55" applyFont="1" applyBorder="1" applyAlignment="1">
      <alignment shrinkToFit="1"/>
    </xf>
    <xf numFmtId="0" fontId="99" fillId="0" borderId="75" xfId="55" applyFont="1" applyFill="1" applyBorder="1" applyAlignment="1"/>
    <xf numFmtId="0" fontId="40" fillId="0" borderId="83" xfId="55" applyFont="1" applyFill="1" applyBorder="1" applyAlignment="1">
      <alignment shrinkToFit="1"/>
    </xf>
    <xf numFmtId="0" fontId="99" fillId="0" borderId="83" xfId="55" applyFont="1" applyFill="1" applyBorder="1" applyAlignment="1"/>
    <xf numFmtId="0" fontId="111" fillId="0" borderId="0" xfId="55" applyFont="1" applyBorder="1" applyAlignment="1"/>
    <xf numFmtId="0" fontId="99" fillId="0" borderId="0" xfId="55" applyFont="1" applyFill="1" applyBorder="1" applyAlignment="1"/>
    <xf numFmtId="0" fontId="40" fillId="0" borderId="0" xfId="55" applyFont="1" applyBorder="1" applyAlignment="1"/>
    <xf numFmtId="0" fontId="112" fillId="0" borderId="0" xfId="66" applyFont="1"/>
    <xf numFmtId="0" fontId="112" fillId="0" borderId="0" xfId="66" applyFont="1" applyBorder="1"/>
    <xf numFmtId="0" fontId="114" fillId="0" borderId="0" xfId="66" applyFont="1" applyAlignment="1"/>
    <xf numFmtId="0" fontId="113" fillId="0" borderId="0" xfId="66" applyFont="1" applyFill="1" applyBorder="1" applyAlignment="1"/>
    <xf numFmtId="0" fontId="112" fillId="0" borderId="0" xfId="66" applyFont="1" applyBorder="1" applyAlignment="1"/>
    <xf numFmtId="0" fontId="113" fillId="0" borderId="0" xfId="66" applyFont="1" applyBorder="1" applyAlignment="1"/>
    <xf numFmtId="0" fontId="42" fillId="0" borderId="0" xfId="50" applyFont="1">
      <alignment vertical="center"/>
    </xf>
    <xf numFmtId="0" fontId="2" fillId="0" borderId="0" xfId="50" applyFont="1">
      <alignment vertical="center"/>
    </xf>
    <xf numFmtId="0" fontId="43" fillId="0" borderId="63" xfId="50" applyFont="1" applyBorder="1" applyAlignment="1">
      <alignment horizontal="center" vertical="center"/>
    </xf>
    <xf numFmtId="0" fontId="43" fillId="0" borderId="64" xfId="50" applyFont="1" applyBorder="1" applyAlignment="1">
      <alignment horizontal="center" vertical="center"/>
    </xf>
    <xf numFmtId="0" fontId="43" fillId="0" borderId="65" xfId="50" applyFont="1" applyBorder="1" applyAlignment="1">
      <alignment horizontal="center" vertical="center"/>
    </xf>
    <xf numFmtId="0" fontId="43" fillId="0" borderId="148" xfId="50" applyFont="1" applyBorder="1" applyAlignment="1">
      <alignment horizontal="center" vertical="center"/>
    </xf>
    <xf numFmtId="0" fontId="43" fillId="0" borderId="21" xfId="50" applyFont="1" applyBorder="1" applyAlignment="1">
      <alignment horizontal="center" vertical="center"/>
    </xf>
    <xf numFmtId="0" fontId="43" fillId="0" borderId="135" xfId="50" applyFont="1" applyBorder="1" applyAlignment="1">
      <alignment horizontal="center" vertical="center"/>
    </xf>
    <xf numFmtId="0" fontId="2" fillId="0" borderId="66" xfId="50" applyFont="1" applyBorder="1" applyAlignment="1">
      <alignment horizontal="center" vertical="center"/>
    </xf>
    <xf numFmtId="0" fontId="2" fillId="0" borderId="23" xfId="50" applyFont="1" applyBorder="1">
      <alignment vertical="center"/>
    </xf>
    <xf numFmtId="0" fontId="2" fillId="0" borderId="67" xfId="50" applyFont="1" applyBorder="1" applyAlignment="1">
      <alignment horizontal="center" vertical="center"/>
    </xf>
    <xf numFmtId="0" fontId="0" fillId="0" borderId="23" xfId="50" applyFont="1" applyBorder="1">
      <alignment vertical="center"/>
    </xf>
    <xf numFmtId="178" fontId="51" fillId="0" borderId="162" xfId="55" applyNumberFormat="1" applyFont="1" applyFill="1" applyBorder="1" applyAlignment="1" applyProtection="1">
      <alignment vertical="center" wrapText="1"/>
    </xf>
    <xf numFmtId="178" fontId="48" fillId="0" borderId="75" xfId="55" applyNumberFormat="1" applyFont="1" applyFill="1" applyBorder="1" applyAlignment="1" applyProtection="1">
      <alignment vertical="center" wrapText="1"/>
    </xf>
    <xf numFmtId="178" fontId="48" fillId="0" borderId="83" xfId="55" applyNumberFormat="1" applyFont="1" applyFill="1" applyBorder="1" applyAlignment="1" applyProtection="1">
      <alignment vertical="center" wrapText="1"/>
    </xf>
    <xf numFmtId="178" fontId="48" fillId="0" borderId="80" xfId="55" applyNumberFormat="1" applyFont="1" applyFill="1" applyBorder="1" applyAlignment="1" applyProtection="1">
      <alignment horizontal="right" vertical="center" wrapText="1"/>
    </xf>
    <xf numFmtId="178" fontId="48" fillId="0" borderId="81" xfId="55" applyNumberFormat="1" applyFont="1" applyFill="1" applyBorder="1" applyAlignment="1" applyProtection="1">
      <alignment vertical="center" wrapText="1"/>
    </xf>
    <xf numFmtId="178" fontId="48" fillId="0" borderId="23" xfId="55" applyNumberFormat="1" applyFont="1" applyFill="1" applyBorder="1" applyAlignment="1" applyProtection="1">
      <alignment vertical="center" wrapText="1"/>
    </xf>
    <xf numFmtId="178" fontId="48" fillId="0" borderId="80" xfId="55" applyNumberFormat="1" applyFont="1" applyFill="1" applyBorder="1" applyAlignment="1" applyProtection="1">
      <alignment vertical="center" wrapText="1"/>
    </xf>
    <xf numFmtId="178" fontId="48" fillId="0" borderId="155" xfId="55" applyNumberFormat="1" applyFont="1" applyFill="1" applyBorder="1" applyAlignment="1" applyProtection="1">
      <alignment vertical="center" wrapText="1"/>
    </xf>
    <xf numFmtId="38" fontId="48" fillId="0" borderId="154" xfId="33" applyFont="1" applyFill="1" applyBorder="1" applyAlignment="1" applyProtection="1">
      <alignment vertical="center" wrapText="1"/>
    </xf>
    <xf numFmtId="38" fontId="48" fillId="0" borderId="155" xfId="33" applyFont="1" applyFill="1" applyBorder="1" applyAlignment="1" applyProtection="1">
      <alignment vertical="center" wrapText="1"/>
    </xf>
    <xf numFmtId="178" fontId="48" fillId="0" borderId="160" xfId="55" applyNumberFormat="1" applyFont="1" applyFill="1" applyBorder="1" applyAlignment="1" applyProtection="1">
      <alignment vertical="center" wrapText="1"/>
    </xf>
    <xf numFmtId="178" fontId="48" fillId="0" borderId="136" xfId="55" applyNumberFormat="1" applyFont="1" applyFill="1" applyBorder="1" applyAlignment="1" applyProtection="1">
      <alignment vertical="center" wrapText="1"/>
    </xf>
    <xf numFmtId="178" fontId="48" fillId="0" borderId="163" xfId="55" applyNumberFormat="1" applyFont="1" applyFill="1" applyBorder="1" applyAlignment="1" applyProtection="1">
      <alignment vertical="center" wrapText="1"/>
    </xf>
    <xf numFmtId="178" fontId="48" fillId="0" borderId="135" xfId="55" applyNumberFormat="1" applyFont="1" applyFill="1" applyBorder="1" applyAlignment="1" applyProtection="1">
      <alignment vertical="center" wrapText="1"/>
    </xf>
    <xf numFmtId="38" fontId="48" fillId="0" borderId="165" xfId="33" applyFont="1" applyFill="1" applyBorder="1" applyAlignment="1" applyProtection="1">
      <alignment vertical="center" wrapText="1"/>
    </xf>
    <xf numFmtId="38" fontId="48" fillId="0" borderId="166" xfId="33" applyFont="1" applyFill="1" applyBorder="1" applyAlignment="1" applyProtection="1">
      <alignment vertical="center" wrapText="1"/>
    </xf>
    <xf numFmtId="178" fontId="48" fillId="0" borderId="166" xfId="55" applyNumberFormat="1" applyFont="1" applyFill="1" applyBorder="1" applyAlignment="1" applyProtection="1">
      <alignment vertical="center" wrapText="1"/>
    </xf>
    <xf numFmtId="178" fontId="48" fillId="0" borderId="96" xfId="55" applyNumberFormat="1" applyFont="1" applyFill="1" applyBorder="1" applyAlignment="1" applyProtection="1">
      <alignment vertical="center" wrapText="1"/>
    </xf>
    <xf numFmtId="0" fontId="54" fillId="0" borderId="82" xfId="0" applyFont="1" applyBorder="1"/>
    <xf numFmtId="0" fontId="54" fillId="0" borderId="83" xfId="0" applyFont="1" applyBorder="1"/>
    <xf numFmtId="0" fontId="54" fillId="0" borderId="21" xfId="0" applyFont="1" applyBorder="1"/>
    <xf numFmtId="38" fontId="71" fillId="0" borderId="0" xfId="62" applyFont="1" applyBorder="1" applyAlignment="1">
      <alignment horizontal="center" vertical="center"/>
    </xf>
    <xf numFmtId="184" fontId="31" fillId="0" borderId="0" xfId="62" applyNumberFormat="1" applyFont="1" applyBorder="1" applyAlignment="1">
      <alignment vertical="center"/>
    </xf>
    <xf numFmtId="184" fontId="0" fillId="0" borderId="0" xfId="62" applyNumberFormat="1" applyFont="1" applyBorder="1" applyAlignment="1">
      <alignment vertical="center"/>
    </xf>
    <xf numFmtId="0" fontId="67" fillId="0" borderId="175" xfId="60" applyBorder="1">
      <alignment vertical="center"/>
    </xf>
    <xf numFmtId="0" fontId="67" fillId="0" borderId="176" xfId="60" applyBorder="1">
      <alignment vertical="center"/>
    </xf>
    <xf numFmtId="0" fontId="67" fillId="0" borderId="177" xfId="60" applyBorder="1">
      <alignment vertical="center"/>
    </xf>
    <xf numFmtId="49" fontId="40" fillId="0" borderId="83" xfId="55" applyNumberFormat="1" applyFont="1" applyFill="1" applyBorder="1" applyAlignment="1">
      <alignment horizontal="center" vertical="center"/>
    </xf>
    <xf numFmtId="0" fontId="40" fillId="0" borderId="128" xfId="55" applyFont="1" applyFill="1" applyBorder="1" applyAlignment="1">
      <alignment shrinkToFit="1"/>
    </xf>
    <xf numFmtId="49" fontId="40" fillId="0" borderId="20" xfId="55" applyNumberFormat="1" applyFont="1" applyBorder="1" applyAlignment="1">
      <alignment horizontal="center" vertical="center"/>
    </xf>
    <xf numFmtId="0" fontId="53" fillId="0" borderId="0" xfId="55" applyFont="1" applyAlignment="1"/>
    <xf numFmtId="0" fontId="5" fillId="0" borderId="0" xfId="55" applyFont="1" applyAlignment="1"/>
    <xf numFmtId="0" fontId="2" fillId="0" borderId="0" xfId="66" applyFont="1"/>
    <xf numFmtId="0" fontId="57" fillId="0" borderId="0" xfId="66" applyFont="1"/>
    <xf numFmtId="0" fontId="115" fillId="0" borderId="132" xfId="66" applyFont="1" applyBorder="1"/>
    <xf numFmtId="0" fontId="115" fillId="0" borderId="57" xfId="66" applyFont="1" applyBorder="1"/>
    <xf numFmtId="0" fontId="2" fillId="0" borderId="57" xfId="66" applyFont="1" applyBorder="1"/>
    <xf numFmtId="0" fontId="2" fillId="0" borderId="134" xfId="66" applyFont="1" applyFill="1" applyBorder="1"/>
    <xf numFmtId="0" fontId="2" fillId="0" borderId="0" xfId="66" applyFont="1" applyFill="1" applyBorder="1"/>
    <xf numFmtId="0" fontId="2" fillId="0" borderId="0" xfId="66" applyFont="1" applyBorder="1"/>
    <xf numFmtId="0" fontId="57" fillId="0" borderId="87" xfId="66" applyFont="1" applyFill="1" applyBorder="1"/>
    <xf numFmtId="0" fontId="57" fillId="0" borderId="24" xfId="66" applyFont="1" applyFill="1" applyBorder="1"/>
    <xf numFmtId="0" fontId="57" fillId="0" borderId="24" xfId="66" applyFont="1" applyBorder="1"/>
    <xf numFmtId="0" fontId="57" fillId="0" borderId="22" xfId="66" applyFont="1" applyBorder="1"/>
    <xf numFmtId="0" fontId="57" fillId="0" borderId="67" xfId="66" applyFont="1" applyBorder="1" applyAlignment="1">
      <alignment horizontal="center" vertical="center" textRotation="255" shrinkToFit="1"/>
    </xf>
    <xf numFmtId="0" fontId="57" fillId="0" borderId="134" xfId="66" applyFont="1" applyFill="1" applyBorder="1" applyAlignment="1">
      <alignment vertical="center"/>
    </xf>
    <xf numFmtId="0" fontId="57" fillId="0" borderId="0" xfId="66" applyFont="1" applyFill="1" applyBorder="1" applyAlignment="1">
      <alignment vertical="center"/>
    </xf>
    <xf numFmtId="0" fontId="57" fillId="0" borderId="0" xfId="66" applyFont="1" applyBorder="1"/>
    <xf numFmtId="0" fontId="2" fillId="0" borderId="90" xfId="66" applyFont="1" applyBorder="1"/>
    <xf numFmtId="0" fontId="2" fillId="0" borderId="69" xfId="66" applyFont="1" applyBorder="1" applyAlignment="1">
      <alignment shrinkToFit="1"/>
    </xf>
    <xf numFmtId="0" fontId="2" fillId="0" borderId="118" xfId="66" applyFont="1" applyBorder="1" applyAlignment="1">
      <alignment shrinkToFit="1"/>
    </xf>
    <xf numFmtId="0" fontId="2" fillId="0" borderId="139" xfId="66" applyFont="1" applyBorder="1"/>
    <xf numFmtId="0" fontId="2" fillId="0" borderId="135" xfId="66" applyFont="1" applyBorder="1"/>
    <xf numFmtId="0" fontId="2" fillId="0" borderId="67" xfId="66" applyFont="1" applyBorder="1"/>
    <xf numFmtId="0" fontId="2" fillId="0" borderId="65" xfId="66" applyFont="1" applyBorder="1"/>
    <xf numFmtId="0" fontId="2" fillId="0" borderId="96" xfId="66" applyFont="1" applyBorder="1"/>
    <xf numFmtId="0" fontId="116" fillId="0" borderId="148" xfId="66" applyFont="1" applyBorder="1" applyAlignment="1">
      <alignment horizontal="center" vertical="center"/>
    </xf>
    <xf numFmtId="0" fontId="116" fillId="0" borderId="148" xfId="66" applyFont="1" applyBorder="1" applyAlignment="1">
      <alignment horizontal="left" vertical="center"/>
    </xf>
    <xf numFmtId="0" fontId="117" fillId="0" borderId="25" xfId="66" applyFont="1" applyBorder="1" applyAlignment="1">
      <alignment horizontal="left" vertical="center" wrapText="1"/>
    </xf>
    <xf numFmtId="0" fontId="117" fillId="0" borderId="24" xfId="66" applyFont="1" applyBorder="1" applyAlignment="1">
      <alignment horizontal="left" vertical="center" wrapText="1"/>
    </xf>
    <xf numFmtId="0" fontId="117" fillId="0" borderId="22" xfId="66" applyFont="1" applyBorder="1" applyAlignment="1">
      <alignment horizontal="left" vertical="center" wrapText="1"/>
    </xf>
    <xf numFmtId="0" fontId="116" fillId="0" borderId="66" xfId="66" applyFont="1" applyBorder="1" applyAlignment="1">
      <alignment horizontal="center" vertical="center"/>
    </xf>
    <xf numFmtId="0" fontId="116" fillId="0" borderId="158" xfId="66" applyFont="1" applyBorder="1" applyAlignment="1">
      <alignment horizontal="center" vertical="center"/>
    </xf>
    <xf numFmtId="0" fontId="116" fillId="0" borderId="66" xfId="66" applyFont="1" applyBorder="1" applyAlignment="1">
      <alignment horizontal="left" vertical="center"/>
    </xf>
    <xf numFmtId="0" fontId="117" fillId="0" borderId="25" xfId="66" applyFont="1" applyBorder="1" applyAlignment="1">
      <alignment horizontal="left" vertical="center"/>
    </xf>
    <xf numFmtId="0" fontId="117" fillId="0" borderId="24" xfId="66" applyFont="1" applyBorder="1" applyAlignment="1">
      <alignment horizontal="left" vertical="center"/>
    </xf>
    <xf numFmtId="0" fontId="117" fillId="0" borderId="22" xfId="66" applyFont="1" applyBorder="1" applyAlignment="1">
      <alignment horizontal="left" vertical="center"/>
    </xf>
    <xf numFmtId="0" fontId="116" fillId="0" borderId="137" xfId="66" applyFont="1" applyBorder="1"/>
    <xf numFmtId="0" fontId="116" fillId="0" borderId="118" xfId="66" applyFont="1" applyBorder="1"/>
    <xf numFmtId="0" fontId="116" fillId="0" borderId="87" xfId="66" applyFont="1" applyBorder="1" applyAlignment="1">
      <alignment horizontal="center" vertical="center"/>
    </xf>
    <xf numFmtId="49" fontId="116" fillId="0" borderId="66" xfId="66" applyNumberFormat="1" applyFont="1" applyBorder="1" applyAlignment="1">
      <alignment horizontal="left" vertical="center"/>
    </xf>
    <xf numFmtId="0" fontId="117" fillId="0" borderId="25" xfId="66" applyFont="1" applyFill="1" applyBorder="1" applyAlignment="1">
      <alignment horizontal="left" vertical="center"/>
    </xf>
    <xf numFmtId="0" fontId="117" fillId="0" borderId="24" xfId="66" applyFont="1" applyFill="1" applyBorder="1" applyAlignment="1">
      <alignment horizontal="left" vertical="center"/>
    </xf>
    <xf numFmtId="0" fontId="117" fillId="0" borderId="22" xfId="66" applyFont="1" applyFill="1" applyBorder="1" applyAlignment="1">
      <alignment horizontal="left" vertical="center"/>
    </xf>
    <xf numFmtId="0" fontId="0" fillId="0" borderId="0" xfId="0" applyAlignment="1">
      <alignment horizontal="left"/>
    </xf>
    <xf numFmtId="0" fontId="39" fillId="0" borderId="0" xfId="0" applyFont="1"/>
    <xf numFmtId="0" fontId="118" fillId="0" borderId="0" xfId="0" applyFont="1"/>
    <xf numFmtId="0" fontId="39" fillId="0" borderId="0" xfId="0" applyFont="1" applyAlignment="1">
      <alignment vertical="center" wrapText="1"/>
    </xf>
    <xf numFmtId="0" fontId="39" fillId="0" borderId="0" xfId="0" applyFont="1" applyAlignment="1">
      <alignment horizontal="right"/>
    </xf>
    <xf numFmtId="0" fontId="39" fillId="0" borderId="0" xfId="0" applyFont="1" applyAlignment="1">
      <alignment vertical="top" wrapText="1"/>
    </xf>
    <xf numFmtId="0" fontId="39" fillId="25" borderId="68" xfId="0" applyFont="1" applyFill="1" applyBorder="1" applyAlignment="1">
      <alignment horizontal="center" vertical="center"/>
    </xf>
    <xf numFmtId="0" fontId="39" fillId="25" borderId="69" xfId="0" applyFont="1" applyFill="1" applyBorder="1" applyAlignment="1">
      <alignment horizontal="center" vertical="center" wrapText="1"/>
    </xf>
    <xf numFmtId="0" fontId="39" fillId="25" borderId="70" xfId="0" applyFont="1" applyFill="1" applyBorder="1" applyAlignment="1">
      <alignment horizontal="center" vertical="center" wrapText="1"/>
    </xf>
    <xf numFmtId="0" fontId="39" fillId="0" borderId="73" xfId="0" applyFont="1" applyBorder="1" applyAlignment="1">
      <alignment horizontal="justify" vertical="center" wrapText="1"/>
    </xf>
    <xf numFmtId="0" fontId="39" fillId="0" borderId="59" xfId="0" applyFont="1" applyBorder="1" applyAlignment="1">
      <alignment horizontal="justify" vertical="center" wrapText="1"/>
    </xf>
    <xf numFmtId="0" fontId="39" fillId="0" borderId="0" xfId="0" applyFont="1" applyAlignment="1">
      <alignment horizontal="right" vertical="top"/>
    </xf>
    <xf numFmtId="0" fontId="116" fillId="0" borderId="97" xfId="66" applyFont="1" applyBorder="1" applyAlignment="1">
      <alignment horizontal="center" vertical="center"/>
    </xf>
    <xf numFmtId="0" fontId="116" fillId="0" borderId="144" xfId="66" applyFont="1" applyBorder="1" applyAlignment="1">
      <alignment horizontal="center" vertical="center"/>
    </xf>
    <xf numFmtId="0" fontId="26" fillId="0" borderId="0" xfId="0" applyNumberFormat="1" applyFont="1" applyBorder="1" applyAlignment="1">
      <alignment horizontal="center"/>
    </xf>
    <xf numFmtId="0" fontId="2" fillId="0" borderId="16" xfId="0" applyFont="1" applyBorder="1" applyAlignment="1">
      <alignment horizontal="center" vertical="center"/>
    </xf>
    <xf numFmtId="0" fontId="39" fillId="0" borderId="16" xfId="0" applyNumberFormat="1" applyFont="1" applyBorder="1" applyAlignment="1" applyProtection="1">
      <alignment horizontal="center" vertical="center"/>
      <protection locked="0"/>
    </xf>
    <xf numFmtId="38" fontId="41" fillId="24" borderId="23" xfId="33" applyFont="1" applyFill="1" applyBorder="1" applyAlignment="1" applyProtection="1">
      <alignment horizontal="center" vertical="center"/>
      <protection locked="0"/>
    </xf>
    <xf numFmtId="0" fontId="41" fillId="24" borderId="23" xfId="45" applyFont="1" applyFill="1" applyBorder="1" applyAlignment="1" applyProtection="1">
      <alignment horizontal="center" vertical="center"/>
      <protection locked="0"/>
    </xf>
    <xf numFmtId="0" fontId="21" fillId="0" borderId="0" xfId="45" applyFont="1" applyAlignment="1" applyProtection="1">
      <alignment horizontal="right" vertical="center"/>
      <protection locked="0"/>
    </xf>
    <xf numFmtId="0" fontId="21" fillId="0" borderId="0" xfId="45" applyFont="1" applyProtection="1">
      <alignment vertical="center"/>
    </xf>
    <xf numFmtId="0" fontId="21" fillId="0" borderId="0" xfId="45" applyFont="1" applyAlignment="1" applyProtection="1">
      <alignment horizontal="right" vertical="center"/>
    </xf>
    <xf numFmtId="0" fontId="121" fillId="0" borderId="0" xfId="0" applyFont="1" applyAlignment="1" applyProtection="1">
      <alignment horizontal="center"/>
    </xf>
    <xf numFmtId="0" fontId="120" fillId="0" borderId="0" xfId="0" applyFont="1" applyProtection="1"/>
    <xf numFmtId="0" fontId="21" fillId="24" borderId="23" xfId="45" applyFont="1" applyFill="1" applyBorder="1" applyAlignment="1" applyProtection="1">
      <alignment vertical="center"/>
    </xf>
    <xf numFmtId="0" fontId="21" fillId="24" borderId="23" xfId="45" applyFont="1" applyFill="1" applyBorder="1" applyAlignment="1" applyProtection="1">
      <alignment horizontal="center" vertical="center" shrinkToFit="1"/>
    </xf>
    <xf numFmtId="0" fontId="21" fillId="0" borderId="69" xfId="45" applyFont="1" applyBorder="1" applyProtection="1">
      <alignment vertical="center"/>
    </xf>
    <xf numFmtId="38" fontId="21" fillId="0" borderId="69" xfId="33" applyFont="1" applyBorder="1" applyAlignment="1" applyProtection="1">
      <alignment vertical="center"/>
    </xf>
    <xf numFmtId="0" fontId="30" fillId="0" borderId="23" xfId="0" applyFont="1" applyBorder="1" applyAlignment="1" applyProtection="1">
      <alignment horizontal="center" vertical="center" wrapText="1"/>
    </xf>
    <xf numFmtId="0" fontId="30" fillId="0" borderId="0" xfId="0" applyFont="1" applyBorder="1" applyAlignment="1" applyProtection="1">
      <alignment horizontal="center" vertical="center" wrapText="1"/>
    </xf>
    <xf numFmtId="38" fontId="30" fillId="0" borderId="23" xfId="33" applyFont="1" applyBorder="1" applyAlignment="1" applyProtection="1">
      <alignment horizontal="center" vertical="center" wrapText="1"/>
    </xf>
    <xf numFmtId="0" fontId="21" fillId="24" borderId="69" xfId="45" applyFont="1" applyFill="1" applyBorder="1" applyAlignment="1" applyProtection="1">
      <alignment horizontal="center" vertical="center" wrapText="1"/>
    </xf>
    <xf numFmtId="0" fontId="119" fillId="0" borderId="0" xfId="45" applyFont="1" applyBorder="1" applyAlignment="1" applyProtection="1">
      <alignment horizontal="center" vertical="center"/>
    </xf>
    <xf numFmtId="0" fontId="43" fillId="0" borderId="21" xfId="50" applyFont="1" applyBorder="1" applyAlignment="1" applyProtection="1">
      <alignment horizontal="center" vertical="center"/>
    </xf>
    <xf numFmtId="0" fontId="43" fillId="0" borderId="135" xfId="50" applyFont="1" applyBorder="1" applyAlignment="1" applyProtection="1">
      <alignment horizontal="center" vertical="center"/>
    </xf>
    <xf numFmtId="0" fontId="2" fillId="0" borderId="23" xfId="50" applyFont="1" applyBorder="1" applyProtection="1">
      <alignment vertical="center"/>
    </xf>
    <xf numFmtId="0" fontId="2" fillId="0" borderId="67" xfId="50" applyFont="1" applyBorder="1" applyAlignment="1" applyProtection="1">
      <alignment horizontal="center" vertical="center"/>
    </xf>
    <xf numFmtId="0" fontId="0" fillId="0" borderId="23" xfId="50" applyFont="1" applyBorder="1" applyProtection="1">
      <alignment vertical="center"/>
    </xf>
    <xf numFmtId="0" fontId="21" fillId="0" borderId="0" xfId="0" applyFont="1" applyAlignment="1" applyProtection="1">
      <alignment horizontal="center"/>
      <protection locked="0"/>
    </xf>
    <xf numFmtId="0" fontId="21" fillId="0" borderId="0" xfId="0" applyFont="1" applyAlignment="1" applyProtection="1">
      <alignment horizontal="left"/>
      <protection locked="0"/>
    </xf>
    <xf numFmtId="0" fontId="41" fillId="24" borderId="23" xfId="45" applyFont="1" applyFill="1" applyBorder="1" applyAlignment="1" applyProtection="1">
      <alignment horizontal="center" vertical="center" shrinkToFit="1"/>
      <protection locked="0"/>
    </xf>
    <xf numFmtId="0" fontId="41" fillId="0" borderId="23" xfId="45" applyFont="1" applyBorder="1" applyAlignment="1" applyProtection="1">
      <alignment horizontal="center" vertical="center"/>
      <protection locked="0"/>
    </xf>
    <xf numFmtId="0" fontId="93" fillId="0" borderId="0" xfId="0" applyNumberFormat="1" applyFont="1" applyBorder="1" applyAlignment="1">
      <alignment vertical="center"/>
    </xf>
    <xf numFmtId="0" fontId="122" fillId="0" borderId="0" xfId="0" applyNumberFormat="1" applyFont="1" applyAlignment="1">
      <alignment horizontal="center"/>
    </xf>
    <xf numFmtId="0" fontId="28" fillId="0" borderId="0" xfId="0" applyNumberFormat="1" applyFont="1" applyAlignment="1"/>
    <xf numFmtId="0" fontId="122" fillId="0" borderId="0" xfId="0" applyNumberFormat="1" applyFont="1" applyAlignment="1">
      <alignment horizontal="centerContinuous"/>
    </xf>
    <xf numFmtId="0" fontId="23" fillId="0" borderId="0" xfId="0" applyNumberFormat="1" applyFont="1" applyAlignment="1"/>
    <xf numFmtId="0" fontId="24" fillId="0" borderId="0" xfId="0" applyNumberFormat="1" applyFont="1" applyBorder="1" applyAlignment="1" applyProtection="1">
      <alignment horizontal="center" vertical="center"/>
      <protection locked="0"/>
    </xf>
    <xf numFmtId="0" fontId="25" fillId="0" borderId="0" xfId="0" applyNumberFormat="1" applyFont="1" applyBorder="1" applyAlignment="1" applyProtection="1">
      <alignment horizontal="center" vertical="center"/>
      <protection locked="0"/>
    </xf>
    <xf numFmtId="0" fontId="123" fillId="0" borderId="0" xfId="0" applyNumberFormat="1" applyFont="1" applyFill="1" applyAlignment="1"/>
    <xf numFmtId="0" fontId="27" fillId="0" borderId="0" xfId="0" applyNumberFormat="1" applyFont="1" applyBorder="1" applyAlignment="1">
      <alignment vertical="center"/>
    </xf>
    <xf numFmtId="49" fontId="94" fillId="0" borderId="0" xfId="0" applyNumberFormat="1" applyFont="1" applyAlignment="1"/>
    <xf numFmtId="0" fontId="93" fillId="0" borderId="0" xfId="0" applyNumberFormat="1" applyFont="1" applyAlignment="1"/>
    <xf numFmtId="49" fontId="93" fillId="0" borderId="0" xfId="0" applyNumberFormat="1" applyFont="1" applyBorder="1" applyAlignment="1">
      <alignment vertical="center"/>
    </xf>
    <xf numFmtId="0" fontId="93" fillId="0" borderId="0" xfId="0" applyNumberFormat="1" applyFont="1" applyBorder="1" applyAlignment="1">
      <alignment horizontal="center" vertical="center"/>
    </xf>
    <xf numFmtId="49" fontId="93" fillId="0" borderId="0" xfId="0" applyNumberFormat="1" applyFont="1" applyBorder="1" applyAlignment="1">
      <alignment horizontal="right" vertical="center"/>
    </xf>
    <xf numFmtId="0" fontId="93" fillId="0" borderId="0" xfId="0" applyFont="1" applyBorder="1" applyAlignment="1">
      <alignment horizontal="center" vertical="center"/>
    </xf>
    <xf numFmtId="49" fontId="94" fillId="0" borderId="0" xfId="0" applyNumberFormat="1" applyFont="1" applyBorder="1" applyAlignment="1">
      <alignment vertical="center"/>
    </xf>
    <xf numFmtId="0" fontId="94" fillId="0" borderId="0" xfId="0" applyNumberFormat="1" applyFont="1" applyBorder="1" applyAlignment="1">
      <alignment vertical="center"/>
    </xf>
    <xf numFmtId="49" fontId="94" fillId="0" borderId="0" xfId="0" applyNumberFormat="1" applyFont="1" applyBorder="1" applyAlignment="1">
      <alignment vertical="top"/>
    </xf>
    <xf numFmtId="49" fontId="23" fillId="0" borderId="0" xfId="0" applyNumberFormat="1" applyFont="1" applyBorder="1" applyAlignment="1">
      <alignment vertical="center"/>
    </xf>
    <xf numFmtId="49" fontId="23" fillId="0" borderId="0" xfId="0" applyNumberFormat="1" applyFont="1" applyBorder="1" applyAlignment="1">
      <alignment vertical="top"/>
    </xf>
    <xf numFmtId="0" fontId="23" fillId="0" borderId="0" xfId="0" applyNumberFormat="1" applyFont="1" applyBorder="1" applyAlignment="1">
      <alignment vertical="center"/>
    </xf>
    <xf numFmtId="49" fontId="124" fillId="0" borderId="0" xfId="0" applyNumberFormat="1" applyFont="1" applyBorder="1" applyAlignment="1">
      <alignment vertical="center"/>
    </xf>
    <xf numFmtId="49" fontId="124" fillId="0" borderId="0" xfId="0" applyNumberFormat="1" applyFont="1" applyBorder="1" applyAlignment="1">
      <alignment vertical="top"/>
    </xf>
    <xf numFmtId="0" fontId="124" fillId="0" borderId="0" xfId="0" applyNumberFormat="1" applyFont="1" applyBorder="1" applyAlignment="1">
      <alignment vertical="center"/>
    </xf>
    <xf numFmtId="0" fontId="31" fillId="0" borderId="69" xfId="45" applyFont="1" applyBorder="1" applyAlignment="1" applyProtection="1">
      <alignment horizontal="center" vertical="center"/>
    </xf>
    <xf numFmtId="0" fontId="126" fillId="0" borderId="0" xfId="45" applyFont="1" applyProtection="1">
      <alignment vertical="center"/>
    </xf>
    <xf numFmtId="0" fontId="40" fillId="0" borderId="21" xfId="55" applyFont="1" applyBorder="1" applyAlignment="1">
      <alignment shrinkToFit="1"/>
    </xf>
    <xf numFmtId="0" fontId="99" fillId="0" borderId="21" xfId="55" applyFont="1" applyBorder="1" applyAlignment="1"/>
    <xf numFmtId="0" fontId="25" fillId="0" borderId="140" xfId="66" applyFont="1" applyBorder="1" applyAlignment="1">
      <alignment horizontal="center" vertical="center"/>
    </xf>
    <xf numFmtId="0" fontId="25" fillId="0" borderId="141" xfId="66" applyFont="1" applyBorder="1" applyAlignment="1">
      <alignment horizontal="center" vertical="center"/>
    </xf>
    <xf numFmtId="0" fontId="25" fillId="0" borderId="68" xfId="66" applyFont="1" applyBorder="1"/>
    <xf numFmtId="49" fontId="25" fillId="0" borderId="140" xfId="66" applyNumberFormat="1" applyFont="1" applyBorder="1" applyAlignment="1">
      <alignment horizontal="center" vertical="center"/>
    </xf>
    <xf numFmtId="49" fontId="25" fillId="0" borderId="141" xfId="66" applyNumberFormat="1" applyFont="1" applyBorder="1" applyAlignment="1">
      <alignment horizontal="center" vertical="center"/>
    </xf>
    <xf numFmtId="0" fontId="25" fillId="0" borderId="143" xfId="66" applyFont="1" applyBorder="1" applyAlignment="1">
      <alignment horizontal="center" vertical="center"/>
    </xf>
    <xf numFmtId="0" fontId="39" fillId="0" borderId="69" xfId="0" applyFont="1" applyBorder="1" applyAlignment="1">
      <alignment horizontal="center" vertical="center"/>
    </xf>
    <xf numFmtId="0" fontId="39" fillId="0" borderId="73" xfId="0" applyFont="1" applyBorder="1" applyAlignment="1">
      <alignment horizontal="left" vertical="center" wrapText="1"/>
    </xf>
    <xf numFmtId="0" fontId="0" fillId="0" borderId="131" xfId="0" applyBorder="1"/>
    <xf numFmtId="0" fontId="41" fillId="0" borderId="0" xfId="0" applyFont="1" applyAlignment="1" applyProtection="1">
      <alignment horizontal="center"/>
      <protection locked="0"/>
    </xf>
    <xf numFmtId="0" fontId="39" fillId="0" borderId="0" xfId="0" applyFont="1" applyAlignment="1">
      <alignment vertical="center"/>
    </xf>
    <xf numFmtId="0" fontId="48" fillId="0" borderId="23" xfId="55" applyFont="1" applyFill="1" applyBorder="1" applyAlignment="1" applyProtection="1">
      <alignment horizontal="center" vertical="center"/>
      <protection locked="0"/>
    </xf>
    <xf numFmtId="0" fontId="21" fillId="24" borderId="0" xfId="45" applyFont="1" applyFill="1" applyBorder="1" applyAlignment="1" applyProtection="1">
      <alignment horizontal="left" vertical="center" wrapText="1"/>
    </xf>
    <xf numFmtId="0" fontId="21" fillId="24" borderId="0" xfId="49" applyFont="1" applyFill="1" applyProtection="1">
      <alignment vertical="center"/>
    </xf>
    <xf numFmtId="0" fontId="21" fillId="0" borderId="0" xfId="49" applyFont="1" applyProtection="1">
      <alignment vertical="center"/>
    </xf>
    <xf numFmtId="0" fontId="35" fillId="24" borderId="0" xfId="49" applyFont="1" applyFill="1" applyProtection="1">
      <alignment vertical="center"/>
    </xf>
    <xf numFmtId="0" fontId="37" fillId="24" borderId="0" xfId="49" applyFont="1" applyFill="1" applyBorder="1" applyAlignment="1" applyProtection="1">
      <alignment vertical="center"/>
    </xf>
    <xf numFmtId="0" fontId="47" fillId="24" borderId="0" xfId="49" applyFont="1" applyFill="1" applyProtection="1">
      <alignment vertical="center"/>
    </xf>
    <xf numFmtId="0" fontId="47" fillId="24" borderId="0" xfId="49" applyFont="1" applyFill="1" applyBorder="1" applyAlignment="1" applyProtection="1">
      <alignment vertical="center"/>
    </xf>
    <xf numFmtId="0" fontId="27" fillId="0" borderId="0" xfId="49" applyFont="1" applyProtection="1">
      <alignment vertical="center"/>
    </xf>
    <xf numFmtId="0" fontId="39" fillId="24" borderId="0" xfId="49" applyFont="1" applyFill="1" applyProtection="1">
      <alignment vertical="center"/>
    </xf>
    <xf numFmtId="0" fontId="35" fillId="24" borderId="0" xfId="49" applyFont="1" applyFill="1" applyAlignment="1" applyProtection="1">
      <alignment vertical="center" wrapText="1"/>
    </xf>
    <xf numFmtId="0" fontId="35" fillId="24" borderId="0" xfId="49" applyFont="1" applyFill="1" applyAlignment="1" applyProtection="1">
      <alignment horizontal="left" vertical="center" wrapText="1"/>
    </xf>
    <xf numFmtId="0" fontId="35" fillId="24" borderId="0" xfId="49" applyFont="1" applyFill="1" applyAlignment="1" applyProtection="1">
      <alignment horizontal="right" wrapText="1"/>
    </xf>
    <xf numFmtId="0" fontId="21" fillId="0" borderId="0" xfId="0" applyNumberFormat="1" applyFont="1" applyAlignment="1" applyProtection="1"/>
    <xf numFmtId="0" fontId="23" fillId="24" borderId="0" xfId="0" applyNumberFormat="1" applyFont="1" applyFill="1" applyBorder="1" applyAlignment="1" applyProtection="1">
      <alignment horizontal="left" vertical="center"/>
    </xf>
    <xf numFmtId="0" fontId="23" fillId="24" borderId="0" xfId="0" applyNumberFormat="1" applyFont="1" applyFill="1" applyBorder="1" applyAlignment="1" applyProtection="1">
      <alignment horizontal="center" vertical="center" wrapText="1"/>
    </xf>
    <xf numFmtId="0" fontId="23" fillId="24" borderId="0" xfId="0" applyNumberFormat="1" applyFont="1" applyFill="1" applyBorder="1" applyAlignment="1" applyProtection="1">
      <alignment horizontal="center" vertical="center"/>
    </xf>
    <xf numFmtId="0" fontId="23" fillId="24" borderId="0" xfId="0" applyNumberFormat="1" applyFont="1" applyFill="1" applyBorder="1" applyAlignment="1" applyProtection="1">
      <alignment horizontal="left"/>
    </xf>
    <xf numFmtId="0" fontId="23" fillId="24" borderId="0" xfId="0" applyNumberFormat="1" applyFont="1" applyFill="1" applyBorder="1" applyAlignment="1" applyProtection="1">
      <alignment horizontal="center"/>
    </xf>
    <xf numFmtId="0" fontId="24" fillId="24" borderId="0" xfId="0" applyNumberFormat="1" applyFont="1" applyFill="1" applyBorder="1" applyAlignment="1" applyProtection="1">
      <alignment vertical="center"/>
    </xf>
    <xf numFmtId="0" fontId="2" fillId="24" borderId="0" xfId="0" applyFont="1" applyFill="1" applyBorder="1" applyAlignment="1" applyProtection="1">
      <alignment horizontal="center" vertical="center"/>
    </xf>
    <xf numFmtId="0" fontId="2" fillId="24" borderId="0" xfId="49" applyFont="1" applyFill="1" applyAlignment="1" applyProtection="1">
      <alignment horizontal="left" vertical="top"/>
    </xf>
    <xf numFmtId="0" fontId="21" fillId="24" borderId="0" xfId="49" applyFont="1" applyFill="1" applyAlignment="1" applyProtection="1">
      <alignment vertical="distributed" wrapText="1"/>
    </xf>
    <xf numFmtId="0" fontId="2" fillId="24" borderId="0" xfId="49" applyFont="1" applyFill="1" applyAlignment="1" applyProtection="1">
      <alignment vertical="distributed" wrapText="1"/>
    </xf>
    <xf numFmtId="0" fontId="35" fillId="0" borderId="0" xfId="49" applyFont="1" applyProtection="1">
      <alignment vertical="center"/>
    </xf>
    <xf numFmtId="0" fontId="21" fillId="24" borderId="0" xfId="45" applyFont="1" applyFill="1" applyBorder="1" applyProtection="1">
      <alignment vertical="center"/>
    </xf>
    <xf numFmtId="0" fontId="23" fillId="24" borderId="15" xfId="45" applyFont="1" applyFill="1" applyBorder="1" applyAlignment="1" applyProtection="1">
      <alignment vertical="center"/>
    </xf>
    <xf numFmtId="49" fontId="24" fillId="24" borderId="16" xfId="45" applyNumberFormat="1" applyFont="1" applyFill="1" applyBorder="1" applyAlignment="1" applyProtection="1">
      <alignment horizontal="center" vertical="center"/>
    </xf>
    <xf numFmtId="0" fontId="23" fillId="24" borderId="16" xfId="45" applyFont="1" applyFill="1" applyBorder="1" applyAlignment="1" applyProtection="1">
      <alignment vertical="center"/>
    </xf>
    <xf numFmtId="0" fontId="21" fillId="24" borderId="16" xfId="45" applyFont="1" applyFill="1" applyBorder="1" applyAlignment="1" applyProtection="1">
      <alignment vertical="center"/>
    </xf>
    <xf numFmtId="0" fontId="21" fillId="24" borderId="17" xfId="45" applyFont="1" applyFill="1" applyBorder="1" applyAlignment="1" applyProtection="1">
      <alignment vertical="center"/>
    </xf>
    <xf numFmtId="0" fontId="21" fillId="24" borderId="10" xfId="45" applyFont="1" applyFill="1" applyBorder="1" applyProtection="1">
      <alignment vertical="center"/>
    </xf>
    <xf numFmtId="0" fontId="27" fillId="24" borderId="0" xfId="45" applyFont="1" applyFill="1" applyBorder="1" applyProtection="1">
      <alignment vertical="center"/>
    </xf>
    <xf numFmtId="0" fontId="27" fillId="24" borderId="0" xfId="45" applyFont="1" applyFill="1" applyProtection="1">
      <alignment vertical="center"/>
    </xf>
    <xf numFmtId="0" fontId="27" fillId="24" borderId="10" xfId="45" applyFont="1" applyFill="1" applyBorder="1" applyProtection="1">
      <alignment vertical="center"/>
    </xf>
    <xf numFmtId="0" fontId="21" fillId="24" borderId="0" xfId="45" applyFont="1" applyFill="1" applyBorder="1" applyAlignment="1" applyProtection="1">
      <alignment horizontal="left" vertical="center"/>
    </xf>
    <xf numFmtId="0" fontId="2" fillId="24" borderId="0" xfId="45" applyFont="1" applyFill="1" applyBorder="1" applyAlignment="1" applyProtection="1">
      <alignment vertical="center"/>
    </xf>
    <xf numFmtId="0" fontId="23" fillId="24" borderId="0" xfId="45" applyFont="1" applyFill="1" applyProtection="1">
      <alignment vertical="center"/>
    </xf>
    <xf numFmtId="0" fontId="23" fillId="24" borderId="0" xfId="45" applyFont="1" applyFill="1" applyBorder="1" applyProtection="1">
      <alignment vertical="center"/>
    </xf>
    <xf numFmtId="0" fontId="21" fillId="24" borderId="0" xfId="45" applyFont="1" applyFill="1" applyAlignment="1" applyProtection="1">
      <alignment vertical="center"/>
    </xf>
    <xf numFmtId="0" fontId="21" fillId="24" borderId="0" xfId="45" applyFont="1" applyFill="1" applyBorder="1" applyAlignment="1" applyProtection="1">
      <alignment vertical="center"/>
    </xf>
    <xf numFmtId="0" fontId="21" fillId="0" borderId="0" xfId="45" applyFont="1" applyAlignment="1" applyProtection="1">
      <alignment vertical="center"/>
    </xf>
    <xf numFmtId="0" fontId="21" fillId="24" borderId="0" xfId="0" applyNumberFormat="1" applyFont="1" applyFill="1" applyAlignment="1" applyProtection="1"/>
    <xf numFmtId="0" fontId="23" fillId="24" borderId="0" xfId="0" applyNumberFormat="1" applyFont="1" applyFill="1" applyBorder="1" applyAlignment="1" applyProtection="1">
      <alignment horizontal="center" vertical="top" wrapText="1"/>
    </xf>
    <xf numFmtId="0" fontId="21" fillId="0" borderId="0" xfId="0" applyNumberFormat="1" applyFont="1" applyFill="1" applyAlignment="1" applyProtection="1"/>
    <xf numFmtId="0" fontId="21" fillId="0" borderId="0" xfId="0" applyNumberFormat="1" applyFont="1" applyFill="1" applyBorder="1" applyAlignment="1" applyProtection="1"/>
    <xf numFmtId="0" fontId="23" fillId="24" borderId="0" xfId="0" applyNumberFormat="1" applyFont="1" applyFill="1" applyBorder="1" applyAlignment="1" applyProtection="1">
      <alignment vertical="center" wrapText="1"/>
    </xf>
    <xf numFmtId="0" fontId="23" fillId="24" borderId="0" xfId="0" applyNumberFormat="1" applyFont="1" applyFill="1" applyBorder="1" applyAlignment="1" applyProtection="1">
      <alignment vertical="center"/>
    </xf>
    <xf numFmtId="0" fontId="21" fillId="24" borderId="25" xfId="45" applyFont="1" applyFill="1" applyBorder="1" applyAlignment="1" applyProtection="1">
      <alignment vertical="center"/>
    </xf>
    <xf numFmtId="0" fontId="21" fillId="24" borderId="22" xfId="45" applyFont="1" applyFill="1" applyBorder="1" applyAlignment="1" applyProtection="1">
      <alignment vertical="center"/>
    </xf>
    <xf numFmtId="0" fontId="21" fillId="0" borderId="22" xfId="45" applyFont="1" applyBorder="1" applyAlignment="1" applyProtection="1">
      <alignment vertical="center"/>
    </xf>
    <xf numFmtId="0" fontId="21" fillId="0" borderId="0" xfId="45" applyFont="1" applyAlignment="1" applyProtection="1">
      <alignment horizontal="center" vertical="center"/>
    </xf>
    <xf numFmtId="0" fontId="21" fillId="24" borderId="0" xfId="45" applyFont="1" applyFill="1" applyBorder="1" applyAlignment="1" applyProtection="1">
      <alignment horizontal="center" vertical="center"/>
    </xf>
    <xf numFmtId="0" fontId="23" fillId="24" borderId="0" xfId="0" applyNumberFormat="1" applyFont="1" applyFill="1" applyBorder="1" applyAlignment="1" applyProtection="1">
      <alignment horizontal="left" vertical="center" wrapText="1"/>
    </xf>
    <xf numFmtId="0" fontId="2" fillId="24" borderId="0" xfId="45" applyFont="1" applyFill="1" applyBorder="1" applyAlignment="1" applyProtection="1">
      <alignment horizontal="left" vertical="center" wrapText="1"/>
    </xf>
    <xf numFmtId="0" fontId="33" fillId="24" borderId="0" xfId="45" applyFont="1" applyFill="1" applyBorder="1" applyAlignment="1" applyProtection="1">
      <alignment horizontal="center"/>
    </xf>
    <xf numFmtId="0" fontId="21" fillId="24" borderId="0" xfId="45" applyFont="1" applyFill="1" applyBorder="1" applyAlignment="1" applyProtection="1">
      <alignment horizontal="left" vertical="top" wrapText="1"/>
    </xf>
    <xf numFmtId="0" fontId="21" fillId="24" borderId="11" xfId="45" applyFont="1" applyFill="1" applyBorder="1" applyProtection="1">
      <alignment vertical="center"/>
    </xf>
    <xf numFmtId="0" fontId="21" fillId="24" borderId="10" xfId="45" applyFont="1" applyFill="1" applyBorder="1" applyAlignment="1" applyProtection="1">
      <alignment horizontal="center" vertical="center"/>
    </xf>
    <xf numFmtId="0" fontId="23" fillId="24" borderId="10" xfId="45" applyFont="1" applyFill="1" applyBorder="1" applyAlignment="1" applyProtection="1">
      <alignment vertical="center"/>
    </xf>
    <xf numFmtId="0" fontId="23" fillId="24" borderId="0" xfId="45" applyFont="1" applyFill="1" applyBorder="1" applyAlignment="1" applyProtection="1">
      <alignment vertical="center"/>
    </xf>
    <xf numFmtId="0" fontId="21" fillId="24" borderId="10" xfId="45" applyFont="1" applyFill="1" applyBorder="1" applyAlignment="1" applyProtection="1">
      <alignment vertical="center"/>
    </xf>
    <xf numFmtId="49" fontId="23" fillId="24" borderId="16" xfId="45" applyNumberFormat="1" applyFont="1" applyFill="1" applyBorder="1" applyAlignment="1" applyProtection="1">
      <alignment horizontal="center" vertical="center"/>
    </xf>
    <xf numFmtId="0" fontId="21" fillId="24" borderId="24" xfId="45" applyFont="1" applyFill="1" applyBorder="1" applyAlignment="1" applyProtection="1">
      <alignment horizontal="center" vertical="center"/>
    </xf>
    <xf numFmtId="0" fontId="21" fillId="24" borderId="24" xfId="45" applyFont="1" applyFill="1" applyBorder="1" applyAlignment="1" applyProtection="1">
      <alignment vertical="center"/>
    </xf>
    <xf numFmtId="49" fontId="21" fillId="24" borderId="10" xfId="45" applyNumberFormat="1" applyFont="1" applyFill="1" applyBorder="1" applyAlignment="1" applyProtection="1">
      <alignment horizontal="center" vertical="center"/>
    </xf>
    <xf numFmtId="49" fontId="21" fillId="24" borderId="0" xfId="45" applyNumberFormat="1" applyFont="1" applyFill="1" applyBorder="1" applyAlignment="1" applyProtection="1">
      <alignment horizontal="center" vertical="center"/>
    </xf>
    <xf numFmtId="0" fontId="23" fillId="24" borderId="0" xfId="45" applyFont="1" applyFill="1" applyAlignment="1" applyProtection="1">
      <alignment vertical="center"/>
    </xf>
    <xf numFmtId="0" fontId="23" fillId="0" borderId="0" xfId="45" applyFont="1" applyAlignment="1" applyProtection="1">
      <alignment vertical="center"/>
    </xf>
    <xf numFmtId="0" fontId="23" fillId="24" borderId="24" xfId="45" applyFont="1" applyFill="1" applyBorder="1" applyAlignment="1" applyProtection="1">
      <alignment vertical="center"/>
    </xf>
    <xf numFmtId="0" fontId="23" fillId="24" borderId="24" xfId="45" applyFont="1" applyFill="1" applyBorder="1" applyAlignment="1" applyProtection="1">
      <alignment horizontal="center" vertical="center"/>
    </xf>
    <xf numFmtId="0" fontId="21" fillId="24" borderId="0" xfId="45" applyFont="1" applyFill="1" applyAlignment="1" applyProtection="1">
      <alignment vertical="center" wrapText="1"/>
    </xf>
    <xf numFmtId="0" fontId="21" fillId="0" borderId="0" xfId="45" applyFont="1" applyAlignment="1" applyProtection="1">
      <alignment vertical="center" wrapText="1"/>
    </xf>
    <xf numFmtId="0" fontId="22" fillId="24" borderId="0" xfId="45" applyFont="1" applyFill="1" applyBorder="1" applyAlignment="1" applyProtection="1">
      <alignment horizontal="center" vertical="center" wrapText="1"/>
    </xf>
    <xf numFmtId="0" fontId="23" fillId="24" borderId="0" xfId="45" applyFont="1" applyFill="1" applyBorder="1" applyAlignment="1" applyProtection="1">
      <alignment horizontal="center" vertical="center" wrapText="1"/>
    </xf>
    <xf numFmtId="0" fontId="2" fillId="24" borderId="0" xfId="45" applyFont="1" applyFill="1" applyBorder="1" applyAlignment="1" applyProtection="1">
      <alignment horizontal="left" vertical="center"/>
    </xf>
    <xf numFmtId="38" fontId="21" fillId="24" borderId="0" xfId="34" applyFont="1" applyFill="1" applyBorder="1" applyAlignment="1" applyProtection="1">
      <alignment horizontal="right" vertical="center" wrapText="1"/>
    </xf>
    <xf numFmtId="0" fontId="2" fillId="24" borderId="0" xfId="45" applyFont="1" applyFill="1" applyBorder="1" applyAlignment="1" applyProtection="1">
      <alignment horizontal="left" wrapText="1"/>
    </xf>
    <xf numFmtId="0" fontId="23" fillId="24" borderId="0" xfId="45" applyFont="1" applyFill="1" applyBorder="1" applyAlignment="1" applyProtection="1">
      <alignment horizontal="center"/>
    </xf>
    <xf numFmtId="0" fontId="23" fillId="24" borderId="15" xfId="45" applyFont="1" applyFill="1" applyBorder="1" applyAlignment="1" applyProtection="1">
      <alignment horizontal="left" vertical="center"/>
    </xf>
    <xf numFmtId="0" fontId="2" fillId="24" borderId="16" xfId="45" applyFont="1" applyFill="1" applyBorder="1" applyAlignment="1" applyProtection="1">
      <alignment horizontal="left" vertical="center"/>
    </xf>
    <xf numFmtId="0" fontId="23" fillId="24" borderId="12" xfId="45" applyFont="1" applyFill="1" applyBorder="1" applyAlignment="1" applyProtection="1">
      <alignment horizontal="left" vertical="center"/>
    </xf>
    <xf numFmtId="0" fontId="2" fillId="24" borderId="13" xfId="45" applyFont="1" applyFill="1" applyBorder="1" applyAlignment="1" applyProtection="1">
      <alignment horizontal="left" vertical="center"/>
    </xf>
    <xf numFmtId="0" fontId="21" fillId="24" borderId="13" xfId="45" applyFont="1" applyFill="1" applyBorder="1" applyProtection="1">
      <alignment vertical="center"/>
    </xf>
    <xf numFmtId="0" fontId="23" fillId="24" borderId="25" xfId="45" applyFont="1" applyFill="1" applyBorder="1" applyAlignment="1" applyProtection="1">
      <alignment vertical="center" wrapText="1"/>
    </xf>
    <xf numFmtId="0" fontId="23" fillId="24" borderId="22" xfId="45" applyFont="1" applyFill="1" applyBorder="1" applyAlignment="1" applyProtection="1">
      <alignment horizontal="center" vertical="center"/>
    </xf>
    <xf numFmtId="0" fontId="2" fillId="24" borderId="0" xfId="45" applyFont="1" applyFill="1" applyAlignment="1" applyProtection="1">
      <alignment vertical="center"/>
    </xf>
    <xf numFmtId="0" fontId="23" fillId="24" borderId="0" xfId="45" applyFont="1" applyFill="1" applyBorder="1" applyAlignment="1" applyProtection="1">
      <alignment horizontal="left" vertical="center" wrapText="1"/>
    </xf>
    <xf numFmtId="178" fontId="48" fillId="0" borderId="80" xfId="55" applyNumberFormat="1" applyFont="1" applyFill="1" applyBorder="1" applyAlignment="1" applyProtection="1">
      <alignment vertical="center"/>
    </xf>
    <xf numFmtId="178" fontId="48" fillId="0" borderId="81" xfId="55" applyNumberFormat="1" applyFont="1" applyFill="1" applyBorder="1" applyAlignment="1" applyProtection="1">
      <alignment vertical="center"/>
    </xf>
    <xf numFmtId="178" fontId="48" fillId="0" borderId="23" xfId="55" applyNumberFormat="1" applyFont="1" applyFill="1" applyBorder="1" applyAlignment="1" applyProtection="1">
      <alignment vertical="center"/>
    </xf>
    <xf numFmtId="178" fontId="48" fillId="0" borderId="21" xfId="55" applyNumberFormat="1" applyFont="1" applyFill="1" applyBorder="1" applyAlignment="1" applyProtection="1">
      <alignment vertical="center" wrapText="1"/>
    </xf>
    <xf numFmtId="0" fontId="48" fillId="0" borderId="0" xfId="55" applyFont="1" applyFill="1" applyProtection="1">
      <alignment vertical="center"/>
    </xf>
    <xf numFmtId="0" fontId="48" fillId="0" borderId="0" xfId="55" applyFont="1" applyFill="1" applyBorder="1" applyProtection="1">
      <alignment vertical="center"/>
    </xf>
    <xf numFmtId="0" fontId="48" fillId="0" borderId="0" xfId="55" applyFont="1" applyFill="1" applyAlignment="1" applyProtection="1">
      <alignment horizontal="right" vertical="center"/>
    </xf>
    <xf numFmtId="0" fontId="48" fillId="0" borderId="76" xfId="55" applyFont="1" applyFill="1" applyBorder="1" applyAlignment="1" applyProtection="1">
      <alignment horizontal="center" vertical="center" wrapText="1"/>
    </xf>
    <xf numFmtId="0" fontId="48" fillId="0" borderId="77" xfId="55" applyFont="1" applyFill="1" applyBorder="1" applyAlignment="1" applyProtection="1">
      <alignment horizontal="center" vertical="center"/>
    </xf>
    <xf numFmtId="0" fontId="48" fillId="0" borderId="78" xfId="55" applyFont="1" applyFill="1" applyBorder="1" applyAlignment="1" applyProtection="1">
      <alignment horizontal="center" vertical="top" wrapText="1"/>
    </xf>
    <xf numFmtId="0" fontId="48" fillId="0" borderId="79" xfId="55" applyFont="1" applyFill="1" applyBorder="1" applyAlignment="1" applyProtection="1">
      <alignment horizontal="center" vertical="top" wrapText="1"/>
    </xf>
    <xf numFmtId="178" fontId="48" fillId="0" borderId="0" xfId="55" applyNumberFormat="1" applyFont="1" applyFill="1" applyAlignment="1" applyProtection="1">
      <alignment vertical="center" wrapText="1"/>
    </xf>
    <xf numFmtId="178" fontId="48" fillId="0" borderId="12" xfId="55" applyNumberFormat="1" applyFont="1" applyFill="1" applyBorder="1" applyAlignment="1" applyProtection="1">
      <alignment vertical="center" wrapText="1"/>
    </xf>
    <xf numFmtId="178" fontId="51" fillId="0" borderId="0" xfId="55" applyNumberFormat="1" applyFont="1" applyFill="1" applyProtection="1">
      <alignment vertical="center"/>
    </xf>
    <xf numFmtId="178" fontId="48" fillId="0" borderId="0" xfId="55" applyNumberFormat="1" applyFont="1" applyFill="1" applyProtection="1">
      <alignment vertical="center"/>
    </xf>
    <xf numFmtId="178" fontId="48" fillId="0" borderId="0" xfId="55" applyNumberFormat="1" applyFont="1" applyFill="1" applyBorder="1" applyAlignment="1" applyProtection="1">
      <alignment horizontal="center" vertical="center"/>
    </xf>
    <xf numFmtId="178" fontId="48" fillId="0" borderId="0" xfId="55" applyNumberFormat="1" applyFont="1" applyFill="1" applyBorder="1" applyAlignment="1" applyProtection="1">
      <alignment vertical="center"/>
    </xf>
    <xf numFmtId="178" fontId="48" fillId="0" borderId="23" xfId="55" applyNumberFormat="1" applyFont="1" applyFill="1" applyBorder="1" applyAlignment="1" applyProtection="1">
      <alignment horizontal="center" vertical="center"/>
    </xf>
    <xf numFmtId="178" fontId="48" fillId="0" borderId="148" xfId="55" applyNumberFormat="1" applyFont="1" applyFill="1" applyBorder="1" applyAlignment="1" applyProtection="1">
      <alignment vertical="center" wrapText="1"/>
    </xf>
    <xf numFmtId="178" fontId="51" fillId="0" borderId="78" xfId="55" applyNumberFormat="1" applyFont="1" applyFill="1" applyBorder="1" applyAlignment="1" applyProtection="1">
      <alignment vertical="center" wrapText="1"/>
      <protection locked="0"/>
    </xf>
    <xf numFmtId="178" fontId="51" fillId="0" borderId="79" xfId="55" applyNumberFormat="1" applyFont="1" applyFill="1" applyBorder="1" applyAlignment="1" applyProtection="1">
      <alignment vertical="center" wrapText="1"/>
      <protection locked="0"/>
    </xf>
    <xf numFmtId="178" fontId="48" fillId="0" borderId="76" xfId="55" applyNumberFormat="1" applyFont="1" applyFill="1" applyBorder="1" applyAlignment="1" applyProtection="1">
      <alignment vertical="center" wrapText="1"/>
      <protection locked="0"/>
    </xf>
    <xf numFmtId="178" fontId="48" fillId="0" borderId="77" xfId="55" applyNumberFormat="1" applyFont="1" applyFill="1" applyBorder="1" applyAlignment="1" applyProtection="1">
      <alignment vertical="center" wrapText="1"/>
      <protection locked="0"/>
    </xf>
    <xf numFmtId="178" fontId="48" fillId="0" borderId="85" xfId="55" applyNumberFormat="1" applyFont="1" applyFill="1" applyBorder="1" applyAlignment="1" applyProtection="1">
      <alignment vertical="center" wrapText="1"/>
      <protection locked="0"/>
    </xf>
    <xf numFmtId="178" fontId="48" fillId="0" borderId="86" xfId="55" applyNumberFormat="1" applyFont="1" applyFill="1" applyBorder="1" applyAlignment="1" applyProtection="1">
      <alignment vertical="center" wrapText="1"/>
      <protection locked="0"/>
    </xf>
    <xf numFmtId="12" fontId="48" fillId="0" borderId="23" xfId="55" applyNumberFormat="1" applyFont="1" applyFill="1" applyBorder="1" applyAlignment="1" applyProtection="1">
      <alignment horizontal="center" vertical="center"/>
      <protection locked="0"/>
    </xf>
    <xf numFmtId="178" fontId="48" fillId="0" borderId="75" xfId="55" applyNumberFormat="1" applyFont="1" applyFill="1" applyBorder="1" applyAlignment="1" applyProtection="1">
      <alignment vertical="center" wrapText="1"/>
      <protection locked="0"/>
    </xf>
    <xf numFmtId="178" fontId="48" fillId="0" borderId="15" xfId="55" applyNumberFormat="1" applyFont="1" applyFill="1" applyBorder="1" applyAlignment="1" applyProtection="1">
      <alignment vertical="center" wrapText="1"/>
      <protection locked="0"/>
    </xf>
    <xf numFmtId="178" fontId="48" fillId="0" borderId="83" xfId="55" applyNumberFormat="1" applyFont="1" applyFill="1" applyBorder="1" applyAlignment="1" applyProtection="1">
      <alignment vertical="center" wrapText="1"/>
      <protection locked="0"/>
    </xf>
    <xf numFmtId="178" fontId="48" fillId="0" borderId="27" xfId="55" applyNumberFormat="1" applyFont="1" applyFill="1" applyBorder="1" applyAlignment="1" applyProtection="1">
      <alignment vertical="center" wrapText="1"/>
      <protection locked="0"/>
    </xf>
    <xf numFmtId="178" fontId="48" fillId="0" borderId="78" xfId="55" applyNumberFormat="1" applyFont="1" applyFill="1" applyBorder="1" applyAlignment="1" applyProtection="1">
      <alignment vertical="center" wrapText="1"/>
      <protection locked="0"/>
    </xf>
    <xf numFmtId="178" fontId="48" fillId="0" borderId="79" xfId="55" applyNumberFormat="1" applyFont="1" applyFill="1" applyBorder="1" applyAlignment="1" applyProtection="1">
      <alignment vertical="center" wrapText="1"/>
      <protection locked="0"/>
    </xf>
    <xf numFmtId="0" fontId="48" fillId="0" borderId="172" xfId="55" applyFont="1" applyFill="1" applyBorder="1" applyAlignment="1" applyProtection="1">
      <alignment horizontal="center" vertical="top" wrapText="1"/>
    </xf>
    <xf numFmtId="0" fontId="48" fillId="0" borderId="173" xfId="55" applyFont="1" applyFill="1" applyBorder="1" applyAlignment="1" applyProtection="1">
      <alignment horizontal="center" vertical="top" wrapText="1"/>
    </xf>
    <xf numFmtId="178" fontId="48" fillId="0" borderId="78" xfId="55" applyNumberFormat="1" applyFont="1" applyFill="1" applyBorder="1" applyAlignment="1" applyProtection="1">
      <alignment vertical="center" wrapText="1"/>
    </xf>
    <xf numFmtId="178" fontId="48" fillId="0" borderId="79" xfId="55" applyNumberFormat="1" applyFont="1" applyFill="1" applyBorder="1" applyAlignment="1" applyProtection="1">
      <alignment vertical="center" wrapText="1"/>
    </xf>
    <xf numFmtId="178" fontId="48" fillId="0" borderId="151" xfId="55" applyNumberFormat="1" applyFont="1" applyFill="1" applyBorder="1" applyAlignment="1" applyProtection="1">
      <alignment vertical="center" wrapText="1"/>
    </xf>
    <xf numFmtId="178" fontId="48" fillId="0" borderId="152" xfId="55" applyNumberFormat="1" applyFont="1" applyFill="1" applyBorder="1" applyAlignment="1" applyProtection="1">
      <alignment vertical="center" wrapText="1"/>
    </xf>
    <xf numFmtId="178" fontId="48" fillId="0" borderId="167" xfId="55" applyNumberFormat="1" applyFont="1" applyFill="1" applyBorder="1" applyAlignment="1" applyProtection="1">
      <alignment vertical="center" wrapText="1"/>
    </xf>
    <xf numFmtId="178" fontId="48" fillId="0" borderId="168" xfId="55" applyNumberFormat="1" applyFont="1" applyFill="1" applyBorder="1" applyAlignment="1" applyProtection="1">
      <alignment vertical="center" wrapText="1"/>
    </xf>
    <xf numFmtId="188" fontId="51" fillId="0" borderId="149" xfId="55" applyNumberFormat="1" applyFont="1" applyFill="1" applyBorder="1" applyAlignment="1" applyProtection="1">
      <alignment vertical="center" wrapText="1"/>
      <protection locked="0"/>
    </xf>
    <xf numFmtId="188" fontId="51" fillId="0" borderId="150" xfId="55" applyNumberFormat="1" applyFont="1" applyFill="1" applyBorder="1" applyAlignment="1" applyProtection="1">
      <alignment vertical="center" wrapText="1"/>
      <protection locked="0"/>
    </xf>
    <xf numFmtId="188" fontId="48" fillId="0" borderId="149" xfId="55" applyNumberFormat="1" applyFont="1" applyFill="1" applyBorder="1" applyAlignment="1" applyProtection="1">
      <alignment vertical="center" wrapText="1"/>
      <protection locked="0"/>
    </xf>
    <xf numFmtId="188" fontId="48" fillId="0" borderId="150" xfId="55" applyNumberFormat="1" applyFont="1" applyFill="1" applyBorder="1" applyAlignment="1" applyProtection="1">
      <alignment vertical="center" wrapText="1"/>
      <protection locked="0"/>
    </xf>
    <xf numFmtId="178" fontId="48" fillId="0" borderId="170" xfId="55" applyNumberFormat="1" applyFont="1" applyFill="1" applyBorder="1" applyAlignment="1" applyProtection="1">
      <alignment vertical="center" wrapText="1"/>
      <protection locked="0"/>
    </xf>
    <xf numFmtId="178" fontId="48" fillId="0" borderId="153" xfId="55" applyNumberFormat="1" applyFont="1" applyFill="1" applyBorder="1" applyAlignment="1" applyProtection="1">
      <alignment horizontal="center" vertical="center"/>
      <protection locked="0"/>
    </xf>
    <xf numFmtId="178" fontId="48" fillId="0" borderId="144" xfId="55" applyNumberFormat="1" applyFont="1" applyFill="1" applyBorder="1" applyAlignment="1" applyProtection="1">
      <alignment vertical="center" wrapText="1"/>
      <protection locked="0"/>
    </xf>
    <xf numFmtId="178" fontId="48" fillId="0" borderId="164" xfId="55" applyNumberFormat="1" applyFont="1" applyFill="1" applyBorder="1" applyAlignment="1" applyProtection="1">
      <alignment horizontal="center" vertical="center"/>
      <protection locked="0"/>
    </xf>
    <xf numFmtId="3" fontId="48" fillId="0" borderId="0" xfId="55" applyNumberFormat="1" applyFont="1" applyFill="1" applyProtection="1">
      <alignment vertical="center"/>
      <protection locked="0"/>
    </xf>
    <xf numFmtId="3" fontId="48" fillId="0" borderId="13" xfId="55" applyNumberFormat="1" applyFont="1" applyFill="1" applyBorder="1" applyProtection="1">
      <alignment vertical="center"/>
      <protection locked="0"/>
    </xf>
    <xf numFmtId="0" fontId="48" fillId="0" borderId="0" xfId="0" applyFont="1" applyAlignment="1" applyProtection="1">
      <alignment horizontal="left" vertical="center" readingOrder="1"/>
      <protection locked="0"/>
    </xf>
    <xf numFmtId="0" fontId="21" fillId="24" borderId="0" xfId="45" applyFont="1" applyFill="1" applyBorder="1" applyAlignment="1" applyProtection="1">
      <alignment vertical="center"/>
    </xf>
    <xf numFmtId="0" fontId="21" fillId="0" borderId="0" xfId="55" applyNumberFormat="1" applyFont="1" applyBorder="1" applyAlignment="1">
      <alignment horizontal="left" vertical="center"/>
    </xf>
    <xf numFmtId="0" fontId="21" fillId="0" borderId="0" xfId="55" applyNumberFormat="1" applyFont="1" applyBorder="1" applyAlignment="1">
      <alignment vertical="center"/>
    </xf>
    <xf numFmtId="0" fontId="21" fillId="0" borderId="13" xfId="55" applyNumberFormat="1" applyFont="1" applyBorder="1" applyAlignment="1">
      <alignment horizontal="left" vertical="center"/>
    </xf>
    <xf numFmtId="0" fontId="23" fillId="24" borderId="17" xfId="0" applyNumberFormat="1" applyFont="1" applyFill="1" applyBorder="1" applyAlignment="1" applyProtection="1">
      <alignment vertical="center"/>
      <protection locked="0"/>
    </xf>
    <xf numFmtId="0" fontId="23" fillId="24" borderId="11" xfId="0" applyNumberFormat="1" applyFont="1" applyFill="1" applyBorder="1" applyAlignment="1" applyProtection="1">
      <alignment vertical="center"/>
      <protection locked="0"/>
    </xf>
    <xf numFmtId="0" fontId="23" fillId="24" borderId="14" xfId="0" applyNumberFormat="1" applyFont="1" applyFill="1" applyBorder="1" applyAlignment="1" applyProtection="1">
      <alignment vertical="center"/>
      <protection locked="0"/>
    </xf>
    <xf numFmtId="38" fontId="21" fillId="0" borderId="0" xfId="45" applyNumberFormat="1" applyFont="1" applyAlignment="1" applyProtection="1">
      <alignment vertical="center"/>
    </xf>
    <xf numFmtId="0" fontId="21" fillId="0" borderId="82" xfId="45" applyFont="1" applyBorder="1" applyProtection="1">
      <alignment vertical="center"/>
    </xf>
    <xf numFmtId="0" fontId="21" fillId="0" borderId="83" xfId="45" applyFont="1" applyBorder="1" applyProtection="1">
      <alignment vertical="center"/>
    </xf>
    <xf numFmtId="0" fontId="21" fillId="0" borderId="130" xfId="45" applyFont="1" applyBorder="1" applyProtection="1">
      <alignment vertical="center"/>
    </xf>
    <xf numFmtId="0" fontId="21" fillId="0" borderId="20" xfId="0" applyNumberFormat="1" applyFont="1" applyFill="1" applyBorder="1" applyAlignment="1" applyProtection="1"/>
    <xf numFmtId="0" fontId="0" fillId="24" borderId="82" xfId="45" applyFont="1" applyFill="1" applyBorder="1" applyAlignment="1" applyProtection="1">
      <alignment vertical="center"/>
    </xf>
    <xf numFmtId="0" fontId="0" fillId="24" borderId="83" xfId="45" applyFont="1" applyFill="1" applyBorder="1" applyAlignment="1" applyProtection="1">
      <alignment vertical="center"/>
    </xf>
    <xf numFmtId="0" fontId="21" fillId="0" borderId="83" xfId="45" applyFont="1" applyBorder="1" applyAlignment="1" applyProtection="1">
      <alignment vertical="center"/>
    </xf>
    <xf numFmtId="0" fontId="21" fillId="0" borderId="83" xfId="0" applyNumberFormat="1" applyFont="1" applyFill="1" applyBorder="1" applyAlignment="1" applyProtection="1"/>
    <xf numFmtId="0" fontId="21" fillId="0" borderId="130" xfId="0" applyNumberFormat="1" applyFont="1" applyFill="1" applyBorder="1" applyAlignment="1" applyProtection="1"/>
    <xf numFmtId="0" fontId="21" fillId="0" borderId="82" xfId="45" applyFont="1" applyBorder="1" applyAlignment="1" applyProtection="1">
      <alignment vertical="center"/>
    </xf>
    <xf numFmtId="0" fontId="21" fillId="0" borderId="130" xfId="45" applyFont="1" applyBorder="1" applyAlignment="1" applyProtection="1">
      <alignment vertical="center"/>
    </xf>
    <xf numFmtId="0" fontId="21" fillId="0" borderId="82" xfId="0" applyNumberFormat="1" applyFont="1" applyFill="1" applyBorder="1" applyAlignment="1" applyProtection="1">
      <alignment vertical="center"/>
    </xf>
    <xf numFmtId="0" fontId="21" fillId="0" borderId="83" xfId="0" applyNumberFormat="1" applyFont="1" applyFill="1" applyBorder="1" applyAlignment="1" applyProtection="1">
      <alignment vertical="center"/>
    </xf>
    <xf numFmtId="0" fontId="21" fillId="0" borderId="130" xfId="0" applyNumberFormat="1" applyFont="1" applyFill="1" applyBorder="1" applyAlignment="1" applyProtection="1">
      <alignment vertical="center"/>
    </xf>
    <xf numFmtId="0" fontId="21" fillId="0" borderId="82" xfId="0" applyNumberFormat="1" applyFont="1" applyFill="1" applyBorder="1" applyAlignment="1" applyProtection="1"/>
    <xf numFmtId="38" fontId="21" fillId="0" borderId="83" xfId="45" applyNumberFormat="1" applyFont="1" applyBorder="1" applyAlignment="1" applyProtection="1">
      <alignment vertical="center"/>
    </xf>
    <xf numFmtId="38" fontId="21" fillId="0" borderId="82" xfId="45" applyNumberFormat="1" applyFont="1" applyBorder="1" applyAlignment="1" applyProtection="1">
      <alignment vertical="center"/>
    </xf>
    <xf numFmtId="38" fontId="21" fillId="0" borderId="130" xfId="45" applyNumberFormat="1" applyFont="1" applyBorder="1" applyAlignment="1" applyProtection="1">
      <alignment vertical="center"/>
    </xf>
    <xf numFmtId="38" fontId="21" fillId="0" borderId="83" xfId="45" applyNumberFormat="1" applyFont="1" applyBorder="1" applyProtection="1">
      <alignment vertical="center"/>
    </xf>
    <xf numFmtId="38" fontId="21" fillId="0" borderId="82" xfId="45" applyNumberFormat="1" applyFont="1" applyBorder="1" applyProtection="1">
      <alignment vertical="center"/>
    </xf>
    <xf numFmtId="38" fontId="21" fillId="0" borderId="130" xfId="45" applyNumberFormat="1" applyFont="1" applyBorder="1" applyProtection="1">
      <alignment vertical="center"/>
    </xf>
    <xf numFmtId="0" fontId="21" fillId="0" borderId="21" xfId="45" applyFont="1" applyBorder="1" applyProtection="1">
      <alignment vertical="center"/>
    </xf>
    <xf numFmtId="0" fontId="21" fillId="0" borderId="83" xfId="45" applyFont="1" applyBorder="1" applyAlignment="1" applyProtection="1">
      <alignment vertical="center" wrapText="1"/>
    </xf>
    <xf numFmtId="12" fontId="21" fillId="0" borderId="83" xfId="0" applyNumberFormat="1" applyFont="1" applyFill="1" applyBorder="1" applyAlignment="1" applyProtection="1">
      <alignment horizontal="right"/>
    </xf>
    <xf numFmtId="38" fontId="21" fillId="0" borderId="83" xfId="0" applyNumberFormat="1" applyFont="1" applyFill="1" applyBorder="1" applyAlignment="1" applyProtection="1">
      <alignment horizontal="right"/>
    </xf>
    <xf numFmtId="38" fontId="21" fillId="0" borderId="82" xfId="33" applyFont="1" applyFill="1" applyBorder="1" applyAlignment="1" applyProtection="1">
      <alignment horizontal="right"/>
    </xf>
    <xf numFmtId="38" fontId="21" fillId="0" borderId="83" xfId="33" applyFont="1" applyFill="1" applyBorder="1" applyAlignment="1" applyProtection="1">
      <alignment horizontal="right"/>
    </xf>
    <xf numFmtId="38" fontId="21" fillId="0" borderId="130" xfId="33" applyFont="1" applyFill="1" applyBorder="1" applyAlignment="1" applyProtection="1">
      <alignment horizontal="right"/>
    </xf>
    <xf numFmtId="38" fontId="21" fillId="0" borderId="82" xfId="33" applyFont="1" applyFill="1" applyBorder="1" applyAlignment="1" applyProtection="1"/>
    <xf numFmtId="38" fontId="21" fillId="0" borderId="83" xfId="33" applyFont="1" applyFill="1" applyBorder="1" applyAlignment="1" applyProtection="1"/>
    <xf numFmtId="38" fontId="21" fillId="0" borderId="20" xfId="33" applyFont="1" applyFill="1" applyBorder="1" applyAlignment="1" applyProtection="1"/>
    <xf numFmtId="0" fontId="21" fillId="24" borderId="0" xfId="45" applyFont="1" applyFill="1" applyBorder="1" applyAlignment="1" applyProtection="1">
      <alignment horizontal="left" vertical="center" wrapText="1"/>
    </xf>
    <xf numFmtId="0" fontId="21" fillId="0" borderId="0" xfId="45" applyFont="1" applyAlignment="1" applyProtection="1">
      <alignment horizontal="left" vertical="center" wrapText="1"/>
    </xf>
    <xf numFmtId="0" fontId="97" fillId="0" borderId="0" xfId="0" applyNumberFormat="1" applyFont="1" applyBorder="1" applyAlignment="1">
      <alignment horizontal="center" vertical="center"/>
    </xf>
    <xf numFmtId="49" fontId="93" fillId="0" borderId="0" xfId="0" applyNumberFormat="1" applyFont="1" applyBorder="1" applyAlignment="1">
      <alignment horizontal="center" vertical="center"/>
    </xf>
    <xf numFmtId="0" fontId="79" fillId="0" borderId="0" xfId="60" applyFont="1" applyAlignment="1">
      <alignment vertical="center"/>
    </xf>
    <xf numFmtId="0" fontId="76" fillId="0" borderId="0" xfId="60" applyFont="1" applyAlignment="1">
      <alignment horizontal="center" vertical="center"/>
    </xf>
    <xf numFmtId="0" fontId="76" fillId="0" borderId="0" xfId="60" applyFont="1" applyAlignment="1">
      <alignment vertical="center"/>
    </xf>
    <xf numFmtId="0" fontId="78" fillId="0" borderId="0" xfId="60" applyFont="1" applyAlignment="1">
      <alignment horizontal="center" vertical="center"/>
    </xf>
    <xf numFmtId="0" fontId="78" fillId="0" borderId="0" xfId="60" applyFont="1" applyBorder="1" applyAlignment="1">
      <alignment horizontal="right" vertical="center"/>
    </xf>
    <xf numFmtId="0" fontId="67" fillId="0" borderId="0" xfId="60" applyAlignment="1">
      <alignment vertical="center" wrapText="1"/>
    </xf>
    <xf numFmtId="0" fontId="69" fillId="0" borderId="0" xfId="60" applyFont="1" applyAlignment="1">
      <alignment vertical="center" wrapText="1"/>
    </xf>
    <xf numFmtId="0" fontId="35" fillId="24" borderId="15" xfId="0" applyNumberFormat="1" applyFont="1" applyFill="1" applyBorder="1" applyAlignment="1" applyProtection="1">
      <alignment horizontal="left" vertical="center"/>
    </xf>
    <xf numFmtId="0" fontId="35" fillId="24" borderId="16" xfId="0" applyNumberFormat="1" applyFont="1" applyFill="1" applyBorder="1" applyAlignment="1" applyProtection="1">
      <alignment horizontal="left" vertical="center"/>
    </xf>
    <xf numFmtId="0" fontId="35" fillId="24" borderId="17" xfId="0" applyNumberFormat="1" applyFont="1" applyFill="1" applyBorder="1" applyAlignment="1" applyProtection="1">
      <alignment horizontal="left" vertical="center"/>
    </xf>
    <xf numFmtId="0" fontId="35" fillId="24" borderId="10" xfId="0" applyNumberFormat="1" applyFont="1" applyFill="1" applyBorder="1" applyAlignment="1" applyProtection="1">
      <alignment horizontal="left" vertical="center"/>
    </xf>
    <xf numFmtId="0" fontId="35" fillId="24" borderId="0" xfId="0" applyNumberFormat="1" applyFont="1" applyFill="1" applyBorder="1" applyAlignment="1" applyProtection="1">
      <alignment horizontal="left" vertical="center"/>
    </xf>
    <xf numFmtId="0" fontId="35" fillId="24" borderId="11" xfId="0" applyNumberFormat="1" applyFont="1" applyFill="1" applyBorder="1" applyAlignment="1" applyProtection="1">
      <alignment horizontal="left" vertical="center"/>
    </xf>
    <xf numFmtId="0" fontId="35" fillId="24" borderId="12" xfId="0" applyNumberFormat="1" applyFont="1" applyFill="1" applyBorder="1" applyAlignment="1" applyProtection="1">
      <alignment horizontal="left" vertical="center"/>
    </xf>
    <xf numFmtId="0" fontId="35" fillId="24" borderId="13" xfId="0" applyNumberFormat="1" applyFont="1" applyFill="1" applyBorder="1" applyAlignment="1" applyProtection="1">
      <alignment horizontal="left" vertical="center"/>
    </xf>
    <xf numFmtId="0" fontId="35" fillId="24" borderId="14" xfId="0" applyNumberFormat="1" applyFont="1" applyFill="1" applyBorder="1" applyAlignment="1" applyProtection="1">
      <alignment horizontal="left" vertical="center"/>
    </xf>
    <xf numFmtId="0" fontId="40" fillId="24" borderId="15" xfId="0" applyNumberFormat="1" applyFont="1" applyFill="1" applyBorder="1" applyAlignment="1" applyProtection="1">
      <alignment horizontal="center" vertical="center" wrapText="1"/>
    </xf>
    <xf numFmtId="0" fontId="36" fillId="24" borderId="16" xfId="0" applyNumberFormat="1" applyFont="1" applyFill="1" applyBorder="1" applyAlignment="1" applyProtection="1">
      <alignment horizontal="center" vertical="center" wrapText="1"/>
    </xf>
    <xf numFmtId="0" fontId="36" fillId="24" borderId="17" xfId="0" applyNumberFormat="1" applyFont="1" applyFill="1" applyBorder="1" applyAlignment="1" applyProtection="1">
      <alignment horizontal="center" vertical="center" wrapText="1"/>
    </xf>
    <xf numFmtId="0" fontId="36" fillId="24" borderId="12" xfId="0" applyNumberFormat="1" applyFont="1" applyFill="1" applyBorder="1" applyAlignment="1" applyProtection="1">
      <alignment horizontal="center" vertical="center" wrapText="1"/>
    </xf>
    <xf numFmtId="0" fontId="36" fillId="24" borderId="13" xfId="0" applyNumberFormat="1" applyFont="1" applyFill="1" applyBorder="1" applyAlignment="1" applyProtection="1">
      <alignment horizontal="center" vertical="center" wrapText="1"/>
    </xf>
    <xf numFmtId="0" fontId="36" fillId="24" borderId="14" xfId="0" applyNumberFormat="1" applyFont="1" applyFill="1" applyBorder="1" applyAlignment="1" applyProtection="1">
      <alignment horizontal="center" vertical="center" wrapText="1"/>
    </xf>
    <xf numFmtId="0" fontId="40" fillId="24" borderId="15" xfId="0" applyNumberFormat="1" applyFont="1" applyFill="1" applyBorder="1" applyAlignment="1" applyProtection="1">
      <alignment horizontal="left" vertical="center" wrapText="1"/>
    </xf>
    <xf numFmtId="0" fontId="36" fillId="24" borderId="16" xfId="0" applyNumberFormat="1" applyFont="1" applyFill="1" applyBorder="1" applyAlignment="1" applyProtection="1">
      <alignment horizontal="left" vertical="center" wrapText="1"/>
    </xf>
    <xf numFmtId="0" fontId="36" fillId="24" borderId="17" xfId="0" applyNumberFormat="1" applyFont="1" applyFill="1" applyBorder="1" applyAlignment="1" applyProtection="1">
      <alignment horizontal="left" vertical="center" wrapText="1"/>
    </xf>
    <xf numFmtId="0" fontId="36" fillId="24" borderId="12" xfId="0" applyNumberFormat="1" applyFont="1" applyFill="1" applyBorder="1" applyAlignment="1" applyProtection="1">
      <alignment horizontal="left" vertical="center" wrapText="1"/>
    </xf>
    <xf numFmtId="0" fontId="36" fillId="24" borderId="13" xfId="0" applyNumberFormat="1" applyFont="1" applyFill="1" applyBorder="1" applyAlignment="1" applyProtection="1">
      <alignment horizontal="left" vertical="center" wrapText="1"/>
    </xf>
    <xf numFmtId="0" fontId="36" fillId="24" borderId="14" xfId="0" applyNumberFormat="1" applyFont="1" applyFill="1" applyBorder="1" applyAlignment="1" applyProtection="1">
      <alignment horizontal="left" vertical="center" wrapText="1"/>
    </xf>
    <xf numFmtId="0" fontId="26" fillId="24" borderId="0" xfId="49" applyFont="1" applyFill="1" applyAlignment="1" applyProtection="1">
      <alignment horizontal="center" vertical="center" shrinkToFit="1"/>
    </xf>
    <xf numFmtId="0" fontId="45" fillId="24" borderId="0" xfId="49" applyFont="1" applyFill="1" applyAlignment="1" applyProtection="1">
      <alignment horizontal="center" vertical="center" shrinkToFit="1"/>
    </xf>
    <xf numFmtId="0" fontId="26" fillId="24" borderId="0" xfId="49" applyFont="1" applyFill="1" applyAlignment="1" applyProtection="1">
      <alignment horizontal="center" vertical="center"/>
    </xf>
    <xf numFmtId="0" fontId="36" fillId="24" borderId="15" xfId="0" applyNumberFormat="1" applyFont="1" applyFill="1" applyBorder="1" applyAlignment="1" applyProtection="1">
      <alignment horizontal="center" vertical="center" wrapText="1"/>
    </xf>
    <xf numFmtId="0" fontId="35" fillId="24" borderId="25" xfId="0" applyNumberFormat="1" applyFont="1" applyFill="1" applyBorder="1" applyAlignment="1" applyProtection="1">
      <alignment horizontal="center"/>
    </xf>
    <xf numFmtId="0" fontId="35" fillId="24" borderId="24" xfId="0" applyNumberFormat="1" applyFont="1" applyFill="1" applyBorder="1" applyAlignment="1" applyProtection="1">
      <alignment horizontal="center"/>
    </xf>
    <xf numFmtId="0" fontId="35" fillId="24" borderId="22" xfId="0" applyNumberFormat="1" applyFont="1" applyFill="1" applyBorder="1" applyAlignment="1" applyProtection="1">
      <alignment horizontal="center"/>
    </xf>
    <xf numFmtId="0" fontId="35" fillId="24" borderId="25" xfId="0" applyFont="1" applyFill="1" applyBorder="1" applyAlignment="1" applyProtection="1">
      <alignment horizontal="center" vertical="center"/>
    </xf>
    <xf numFmtId="0" fontId="35" fillId="24" borderId="24" xfId="0" applyFont="1" applyFill="1" applyBorder="1" applyAlignment="1" applyProtection="1">
      <alignment horizontal="center" vertical="center"/>
    </xf>
    <xf numFmtId="0" fontId="35" fillId="24" borderId="22" xfId="0" applyFont="1" applyFill="1" applyBorder="1" applyAlignment="1" applyProtection="1">
      <alignment horizontal="center" vertical="center"/>
    </xf>
    <xf numFmtId="0" fontId="36" fillId="24" borderId="10" xfId="0" applyNumberFormat="1" applyFont="1" applyFill="1" applyBorder="1" applyAlignment="1" applyProtection="1">
      <alignment horizontal="center" vertical="center" wrapText="1"/>
    </xf>
    <xf numFmtId="0" fontId="36" fillId="24" borderId="0" xfId="0" applyNumberFormat="1" applyFont="1" applyFill="1" applyBorder="1" applyAlignment="1" applyProtection="1">
      <alignment horizontal="center" vertical="center" wrapText="1"/>
    </xf>
    <xf numFmtId="0" fontId="36" fillId="24" borderId="11" xfId="0" applyNumberFormat="1" applyFont="1" applyFill="1" applyBorder="1" applyAlignment="1" applyProtection="1">
      <alignment horizontal="center" vertical="center" wrapText="1"/>
    </xf>
    <xf numFmtId="0" fontId="36" fillId="24" borderId="15" xfId="0" applyNumberFormat="1" applyFont="1" applyFill="1" applyBorder="1" applyAlignment="1" applyProtection="1">
      <alignment horizontal="center" vertical="center"/>
    </xf>
    <xf numFmtId="0" fontId="36" fillId="24" borderId="16" xfId="0" applyNumberFormat="1" applyFont="1" applyFill="1" applyBorder="1" applyAlignment="1" applyProtection="1">
      <alignment horizontal="center" vertical="center"/>
    </xf>
    <xf numFmtId="0" fontId="36" fillId="24" borderId="17" xfId="0" applyNumberFormat="1" applyFont="1" applyFill="1" applyBorder="1" applyAlignment="1" applyProtection="1">
      <alignment horizontal="center" vertical="center"/>
    </xf>
    <xf numFmtId="0" fontId="36" fillId="24" borderId="10" xfId="0" applyNumberFormat="1" applyFont="1" applyFill="1" applyBorder="1" applyAlignment="1" applyProtection="1">
      <alignment horizontal="center" vertical="center"/>
    </xf>
    <xf numFmtId="0" fontId="36" fillId="24" borderId="0" xfId="0" applyNumberFormat="1" applyFont="1" applyFill="1" applyBorder="1" applyAlignment="1" applyProtection="1">
      <alignment horizontal="center" vertical="center"/>
    </xf>
    <xf numFmtId="0" fontId="36" fillId="24" borderId="11" xfId="0" applyNumberFormat="1" applyFont="1" applyFill="1" applyBorder="1" applyAlignment="1" applyProtection="1">
      <alignment horizontal="center" vertical="center"/>
    </xf>
    <xf numFmtId="0" fontId="36" fillId="24" borderId="12" xfId="0" applyNumberFormat="1" applyFont="1" applyFill="1" applyBorder="1" applyAlignment="1" applyProtection="1">
      <alignment horizontal="center" vertical="center"/>
    </xf>
    <xf numFmtId="0" fontId="36" fillId="24" borderId="13" xfId="0" applyNumberFormat="1" applyFont="1" applyFill="1" applyBorder="1" applyAlignment="1" applyProtection="1">
      <alignment horizontal="center" vertical="center"/>
    </xf>
    <xf numFmtId="0" fontId="36" fillId="24" borderId="14" xfId="0" applyNumberFormat="1" applyFont="1" applyFill="1" applyBorder="1" applyAlignment="1" applyProtection="1">
      <alignment horizontal="center" vertical="center"/>
    </xf>
    <xf numFmtId="0" fontId="37" fillId="24" borderId="15" xfId="0" applyNumberFormat="1" applyFont="1" applyFill="1" applyBorder="1" applyAlignment="1" applyProtection="1">
      <alignment horizontal="center" vertical="center"/>
    </xf>
    <xf numFmtId="0" fontId="37" fillId="24" borderId="16" xfId="0" applyNumberFormat="1" applyFont="1" applyFill="1" applyBorder="1" applyAlignment="1" applyProtection="1">
      <alignment horizontal="center" vertical="center"/>
    </xf>
    <xf numFmtId="0" fontId="37" fillId="24" borderId="146" xfId="0" applyNumberFormat="1" applyFont="1" applyFill="1" applyBorder="1" applyAlignment="1" applyProtection="1">
      <alignment horizontal="center" vertical="center"/>
    </xf>
    <xf numFmtId="0" fontId="37" fillId="24" borderId="12" xfId="0" applyNumberFormat="1" applyFont="1" applyFill="1" applyBorder="1" applyAlignment="1" applyProtection="1">
      <alignment horizontal="center" vertical="center"/>
    </xf>
    <xf numFmtId="0" fontId="37" fillId="24" borderId="13" xfId="0" applyNumberFormat="1" applyFont="1" applyFill="1" applyBorder="1" applyAlignment="1" applyProtection="1">
      <alignment horizontal="center" vertical="center"/>
    </xf>
    <xf numFmtId="0" fontId="37" fillId="24" borderId="147" xfId="0" applyNumberFormat="1" applyFont="1" applyFill="1" applyBorder="1" applyAlignment="1" applyProtection="1">
      <alignment horizontal="center" vertical="center"/>
    </xf>
    <xf numFmtId="0" fontId="40" fillId="24" borderId="16" xfId="0" applyNumberFormat="1" applyFont="1" applyFill="1" applyBorder="1" applyAlignment="1" applyProtection="1">
      <alignment horizontal="center" vertical="center"/>
    </xf>
    <xf numFmtId="0" fontId="37" fillId="24" borderId="18" xfId="0" applyNumberFormat="1" applyFont="1" applyFill="1" applyBorder="1" applyAlignment="1" applyProtection="1">
      <alignment horizontal="center" vertical="center"/>
    </xf>
    <xf numFmtId="0" fontId="37" fillId="24" borderId="17" xfId="0" applyNumberFormat="1" applyFont="1" applyFill="1" applyBorder="1" applyAlignment="1" applyProtection="1">
      <alignment horizontal="center" vertical="center"/>
    </xf>
    <xf numFmtId="0" fontId="37" fillId="24" borderId="19" xfId="0" applyNumberFormat="1" applyFont="1" applyFill="1" applyBorder="1" applyAlignment="1" applyProtection="1">
      <alignment horizontal="center" vertical="center"/>
    </xf>
    <xf numFmtId="0" fontId="37" fillId="24" borderId="14" xfId="0" applyNumberFormat="1" applyFont="1" applyFill="1" applyBorder="1" applyAlignment="1" applyProtection="1">
      <alignment horizontal="center" vertical="center"/>
    </xf>
    <xf numFmtId="0" fontId="38" fillId="24" borderId="15" xfId="0" applyNumberFormat="1" applyFont="1" applyFill="1" applyBorder="1" applyAlignment="1" applyProtection="1">
      <alignment vertical="center"/>
    </xf>
    <xf numFmtId="0" fontId="38" fillId="24" borderId="16" xfId="0" applyNumberFormat="1" applyFont="1" applyFill="1" applyBorder="1" applyAlignment="1" applyProtection="1">
      <alignment vertical="center"/>
    </xf>
    <xf numFmtId="0" fontId="38" fillId="24" borderId="17" xfId="0" applyNumberFormat="1" applyFont="1" applyFill="1" applyBorder="1" applyAlignment="1" applyProtection="1">
      <alignment vertical="center"/>
    </xf>
    <xf numFmtId="0" fontId="38" fillId="24" borderId="12" xfId="0" applyNumberFormat="1" applyFont="1" applyFill="1" applyBorder="1" applyAlignment="1" applyProtection="1">
      <alignment vertical="center"/>
    </xf>
    <xf numFmtId="0" fontId="38" fillId="24" borderId="13" xfId="0" applyNumberFormat="1" applyFont="1" applyFill="1" applyBorder="1" applyAlignment="1" applyProtection="1">
      <alignment vertical="center"/>
    </xf>
    <xf numFmtId="0" fontId="38" fillId="24" borderId="14" xfId="0" applyNumberFormat="1" applyFont="1" applyFill="1" applyBorder="1" applyAlignment="1" applyProtection="1">
      <alignment vertical="center"/>
    </xf>
    <xf numFmtId="0" fontId="36" fillId="24" borderId="12" xfId="0" applyNumberFormat="1" applyFont="1" applyFill="1" applyBorder="1" applyAlignment="1" applyProtection="1">
      <alignment horizontal="center"/>
    </xf>
    <xf numFmtId="0" fontId="36" fillId="24" borderId="13" xfId="0" applyNumberFormat="1" applyFont="1" applyFill="1" applyBorder="1" applyAlignment="1" applyProtection="1">
      <alignment horizontal="center"/>
    </xf>
    <xf numFmtId="0" fontId="36" fillId="24" borderId="14" xfId="0" applyNumberFormat="1" applyFont="1" applyFill="1" applyBorder="1" applyAlignment="1" applyProtection="1">
      <alignment horizontal="center"/>
    </xf>
    <xf numFmtId="0" fontId="37" fillId="24" borderId="25" xfId="0" applyNumberFormat="1" applyFont="1" applyFill="1" applyBorder="1" applyAlignment="1" applyProtection="1">
      <alignment horizontal="center"/>
    </xf>
    <xf numFmtId="0" fontId="35" fillId="24" borderId="24" xfId="0" applyNumberFormat="1" applyFont="1" applyFill="1" applyBorder="1" applyProtection="1"/>
    <xf numFmtId="0" fontId="35" fillId="24" borderId="22" xfId="0" applyNumberFormat="1" applyFont="1" applyFill="1" applyBorder="1" applyProtection="1"/>
    <xf numFmtId="0" fontId="38" fillId="24" borderId="35" xfId="0" applyNumberFormat="1" applyFont="1" applyFill="1" applyBorder="1" applyAlignment="1" applyProtection="1">
      <alignment horizontal="center" vertical="center"/>
    </xf>
    <xf numFmtId="0" fontId="35" fillId="24" borderId="36" xfId="0" applyFont="1" applyFill="1" applyBorder="1" applyAlignment="1" applyProtection="1">
      <alignment horizontal="center" vertical="center"/>
    </xf>
    <xf numFmtId="0" fontId="35" fillId="24" borderId="37" xfId="0" applyFont="1" applyFill="1" applyBorder="1" applyAlignment="1" applyProtection="1">
      <alignment horizontal="center" vertical="center"/>
    </xf>
    <xf numFmtId="0" fontId="35" fillId="24" borderId="33" xfId="0" applyFont="1" applyFill="1" applyBorder="1" applyAlignment="1" applyProtection="1">
      <alignment horizontal="center" vertical="center"/>
    </xf>
    <xf numFmtId="49" fontId="38" fillId="24" borderId="36" xfId="0" applyNumberFormat="1" applyFont="1" applyFill="1" applyBorder="1" applyAlignment="1" applyProtection="1">
      <alignment horizontal="center" vertical="center"/>
      <protection locked="0"/>
    </xf>
    <xf numFmtId="49" fontId="35" fillId="24" borderId="36" xfId="0" applyNumberFormat="1" applyFont="1" applyFill="1" applyBorder="1" applyAlignment="1" applyProtection="1">
      <alignment horizontal="center" vertical="center"/>
      <protection locked="0"/>
    </xf>
    <xf numFmtId="49" fontId="38" fillId="24" borderId="33" xfId="0" applyNumberFormat="1" applyFont="1" applyFill="1" applyBorder="1" applyAlignment="1" applyProtection="1">
      <alignment horizontal="center" vertical="center"/>
      <protection locked="0"/>
    </xf>
    <xf numFmtId="49" fontId="35" fillId="24" borderId="33" xfId="0" applyNumberFormat="1" applyFont="1" applyFill="1" applyBorder="1" applyAlignment="1" applyProtection="1">
      <alignment horizontal="center" vertical="center"/>
      <protection locked="0"/>
    </xf>
    <xf numFmtId="49" fontId="35" fillId="24" borderId="38" xfId="0" applyNumberFormat="1" applyFont="1" applyFill="1" applyBorder="1" applyAlignment="1" applyProtection="1">
      <alignment horizontal="center" vertical="center"/>
      <protection locked="0"/>
    </xf>
    <xf numFmtId="49" fontId="35" fillId="24" borderId="39" xfId="0" applyNumberFormat="1" applyFont="1" applyFill="1" applyBorder="1" applyAlignment="1" applyProtection="1">
      <alignment horizontal="center" vertical="center"/>
      <protection locked="0"/>
    </xf>
    <xf numFmtId="0" fontId="37" fillId="24" borderId="25" xfId="49" applyFont="1" applyFill="1" applyBorder="1" applyAlignment="1" applyProtection="1">
      <alignment horizontal="center" vertical="center"/>
    </xf>
    <xf numFmtId="0" fontId="37" fillId="24" borderId="24" xfId="49" applyFont="1" applyFill="1" applyBorder="1" applyAlignment="1" applyProtection="1">
      <alignment horizontal="center" vertical="center"/>
    </xf>
    <xf numFmtId="0" fontId="37" fillId="24" borderId="22" xfId="49" applyFont="1" applyFill="1" applyBorder="1" applyAlignment="1" applyProtection="1">
      <alignment horizontal="center" vertical="center"/>
    </xf>
    <xf numFmtId="0" fontId="36" fillId="24" borderId="25" xfId="0" applyNumberFormat="1" applyFont="1" applyFill="1" applyBorder="1" applyAlignment="1" applyProtection="1">
      <alignment horizontal="center"/>
    </xf>
    <xf numFmtId="0" fontId="36" fillId="24" borderId="24" xfId="0" applyNumberFormat="1" applyFont="1" applyFill="1" applyBorder="1" applyAlignment="1" applyProtection="1">
      <alignment horizontal="center"/>
    </xf>
    <xf numFmtId="0" fontId="36" fillId="24" borderId="22" xfId="0" applyNumberFormat="1" applyFont="1" applyFill="1" applyBorder="1" applyAlignment="1" applyProtection="1">
      <alignment horizontal="center"/>
    </xf>
    <xf numFmtId="0" fontId="47" fillId="24" borderId="21" xfId="49" applyFont="1" applyFill="1" applyBorder="1" applyAlignment="1" applyProtection="1">
      <alignment horizontal="center" vertical="center"/>
      <protection locked="0"/>
    </xf>
    <xf numFmtId="0" fontId="47" fillId="24" borderId="12" xfId="49" applyFont="1" applyFill="1" applyBorder="1" applyAlignment="1" applyProtection="1">
      <alignment horizontal="center" vertical="center"/>
      <protection locked="0"/>
    </xf>
    <xf numFmtId="0" fontId="47" fillId="24" borderId="23" xfId="49" applyFont="1" applyFill="1" applyBorder="1" applyAlignment="1" applyProtection="1">
      <alignment horizontal="center" vertical="center"/>
      <protection locked="0"/>
    </xf>
    <xf numFmtId="0" fontId="47" fillId="24" borderId="25" xfId="49" applyFont="1" applyFill="1" applyBorder="1" applyAlignment="1" applyProtection="1">
      <alignment horizontal="center" vertical="center"/>
      <protection locked="0"/>
    </xf>
    <xf numFmtId="0" fontId="47" fillId="24" borderId="33" xfId="49" applyFont="1" applyFill="1" applyBorder="1" applyAlignment="1" applyProtection="1">
      <alignment horizontal="center" vertical="center"/>
      <protection locked="0"/>
    </xf>
    <xf numFmtId="0" fontId="47" fillId="24" borderId="34" xfId="49" applyFont="1" applyFill="1" applyBorder="1" applyAlignment="1" applyProtection="1">
      <alignment horizontal="center" vertical="center"/>
      <protection locked="0"/>
    </xf>
    <xf numFmtId="0" fontId="47" fillId="24" borderId="14" xfId="49" applyFont="1" applyFill="1" applyBorder="1" applyAlignment="1" applyProtection="1">
      <alignment horizontal="center" vertical="center"/>
      <protection locked="0"/>
    </xf>
    <xf numFmtId="0" fontId="47" fillId="24" borderId="22" xfId="49" applyFont="1" applyFill="1" applyBorder="1" applyAlignment="1" applyProtection="1">
      <alignment horizontal="center" vertical="center"/>
      <protection locked="0"/>
    </xf>
    <xf numFmtId="0" fontId="47" fillId="24" borderId="18" xfId="49" applyFont="1" applyFill="1" applyBorder="1" applyAlignment="1" applyProtection="1">
      <alignment horizontal="center" vertical="center"/>
      <protection locked="0"/>
    </xf>
    <xf numFmtId="0" fontId="47" fillId="24" borderId="17" xfId="49" applyFont="1" applyFill="1" applyBorder="1" applyAlignment="1" applyProtection="1">
      <alignment horizontal="center" vertical="center"/>
      <protection locked="0"/>
    </xf>
    <xf numFmtId="0" fontId="47" fillId="24" borderId="19" xfId="49" applyFont="1" applyFill="1" applyBorder="1" applyAlignment="1" applyProtection="1">
      <alignment horizontal="center" vertical="center"/>
      <protection locked="0"/>
    </xf>
    <xf numFmtId="0" fontId="47" fillId="24" borderId="15" xfId="0" applyNumberFormat="1" applyFont="1" applyFill="1" applyBorder="1" applyAlignment="1" applyProtection="1">
      <alignment horizontal="center" vertical="center"/>
      <protection locked="0"/>
    </xf>
    <xf numFmtId="0" fontId="47" fillId="24" borderId="16" xfId="0" applyNumberFormat="1" applyFont="1" applyFill="1" applyBorder="1" applyAlignment="1" applyProtection="1">
      <alignment horizontal="center" vertical="center"/>
      <protection locked="0"/>
    </xf>
    <xf numFmtId="0" fontId="47" fillId="24" borderId="17" xfId="0" applyNumberFormat="1" applyFont="1" applyFill="1" applyBorder="1" applyAlignment="1" applyProtection="1">
      <alignment horizontal="center" vertical="center"/>
      <protection locked="0"/>
    </xf>
    <xf numFmtId="0" fontId="47" fillId="24" borderId="12" xfId="0" applyNumberFormat="1" applyFont="1" applyFill="1" applyBorder="1" applyAlignment="1" applyProtection="1">
      <alignment horizontal="center" vertical="center"/>
      <protection locked="0"/>
    </xf>
    <xf numFmtId="0" fontId="47" fillId="24" borderId="13" xfId="0" applyNumberFormat="1" applyFont="1" applyFill="1" applyBorder="1" applyAlignment="1" applyProtection="1">
      <alignment horizontal="center" vertical="center"/>
      <protection locked="0"/>
    </xf>
    <xf numFmtId="0" fontId="47" fillId="24" borderId="14" xfId="0" applyNumberFormat="1" applyFont="1" applyFill="1" applyBorder="1" applyAlignment="1" applyProtection="1">
      <alignment horizontal="center" vertical="center"/>
      <protection locked="0"/>
    </xf>
    <xf numFmtId="0" fontId="0" fillId="24" borderId="13" xfId="45" applyFont="1" applyFill="1" applyBorder="1" applyAlignment="1" applyProtection="1">
      <alignment horizontal="left" vertical="center"/>
      <protection locked="0"/>
    </xf>
    <xf numFmtId="0" fontId="2" fillId="24" borderId="13" xfId="45" applyFont="1" applyFill="1" applyBorder="1" applyAlignment="1" applyProtection="1">
      <alignment horizontal="left" vertical="center"/>
      <protection locked="0"/>
    </xf>
    <xf numFmtId="0" fontId="2" fillId="24" borderId="14" xfId="45" applyFont="1" applyFill="1" applyBorder="1" applyAlignment="1" applyProtection="1">
      <alignment horizontal="left" vertical="center"/>
      <protection locked="0"/>
    </xf>
    <xf numFmtId="0" fontId="23" fillId="24" borderId="0" xfId="45" applyFont="1" applyFill="1" applyBorder="1" applyAlignment="1" applyProtection="1">
      <alignment horizontal="left" vertical="center" wrapText="1"/>
    </xf>
    <xf numFmtId="0" fontId="23" fillId="24" borderId="22" xfId="45" applyFont="1" applyFill="1" applyBorder="1" applyAlignment="1" applyProtection="1">
      <alignment horizontal="center"/>
    </xf>
    <xf numFmtId="38" fontId="21" fillId="24" borderId="25" xfId="34" applyFont="1" applyFill="1" applyBorder="1" applyAlignment="1" applyProtection="1">
      <alignment horizontal="right" vertical="center" wrapText="1"/>
    </xf>
    <xf numFmtId="38" fontId="21" fillId="24" borderId="24" xfId="34" applyFont="1" applyFill="1" applyBorder="1" applyAlignment="1" applyProtection="1">
      <alignment horizontal="right" vertical="center" wrapText="1"/>
    </xf>
    <xf numFmtId="0" fontId="23" fillId="24" borderId="22" xfId="45" applyFont="1" applyFill="1" applyBorder="1" applyAlignment="1" applyProtection="1">
      <alignment horizontal="left" wrapText="1"/>
    </xf>
    <xf numFmtId="0" fontId="2" fillId="24" borderId="22" xfId="45" applyFont="1" applyFill="1" applyBorder="1" applyAlignment="1" applyProtection="1">
      <alignment horizontal="left" wrapText="1"/>
    </xf>
    <xf numFmtId="0" fontId="23" fillId="24" borderId="15" xfId="45" applyFont="1" applyFill="1" applyBorder="1" applyAlignment="1" applyProtection="1">
      <alignment horizontal="left" vertical="center" wrapText="1"/>
    </xf>
    <xf numFmtId="0" fontId="23" fillId="24" borderId="12" xfId="45" applyFont="1" applyFill="1" applyBorder="1" applyAlignment="1" applyProtection="1">
      <alignment horizontal="left" vertical="center" wrapText="1"/>
    </xf>
    <xf numFmtId="0" fontId="23" fillId="24" borderId="16" xfId="45" applyFont="1" applyFill="1" applyBorder="1" applyAlignment="1" applyProtection="1">
      <alignment horizontal="center" vertical="center"/>
      <protection locked="0"/>
    </xf>
    <xf numFmtId="0" fontId="23" fillId="24" borderId="13" xfId="45" applyFont="1" applyFill="1" applyBorder="1" applyAlignment="1" applyProtection="1">
      <alignment horizontal="center" vertical="center"/>
      <protection locked="0"/>
    </xf>
    <xf numFmtId="0" fontId="23" fillId="24" borderId="17" xfId="45" applyFont="1" applyFill="1" applyBorder="1" applyAlignment="1" applyProtection="1">
      <alignment horizontal="left" vertical="center" wrapText="1"/>
    </xf>
    <xf numFmtId="0" fontId="23" fillId="24" borderId="14" xfId="45" applyFont="1" applyFill="1" applyBorder="1" applyAlignment="1" applyProtection="1">
      <alignment horizontal="left" vertical="center" wrapText="1"/>
    </xf>
    <xf numFmtId="0" fontId="23" fillId="24" borderId="25" xfId="45" applyFont="1" applyFill="1" applyBorder="1" applyAlignment="1" applyProtection="1">
      <alignment horizontal="center" vertical="center" wrapText="1"/>
    </xf>
    <xf numFmtId="0" fontId="23" fillId="24" borderId="24" xfId="45" applyFont="1" applyFill="1" applyBorder="1" applyAlignment="1" applyProtection="1">
      <alignment horizontal="center" vertical="center" wrapText="1"/>
    </xf>
    <xf numFmtId="0" fontId="23" fillId="24" borderId="22" xfId="45" applyFont="1" applyFill="1" applyBorder="1" applyAlignment="1" applyProtection="1">
      <alignment horizontal="center" vertical="center" wrapText="1"/>
    </xf>
    <xf numFmtId="38" fontId="21" fillId="24" borderId="15" xfId="34" applyFont="1" applyFill="1" applyBorder="1" applyAlignment="1" applyProtection="1">
      <alignment horizontal="right" vertical="center" wrapText="1"/>
    </xf>
    <xf numFmtId="38" fontId="21" fillId="24" borderId="16" xfId="34" applyFont="1" applyFill="1" applyBorder="1" applyAlignment="1" applyProtection="1">
      <alignment horizontal="right" vertical="center" wrapText="1"/>
    </xf>
    <xf numFmtId="38" fontId="21" fillId="24" borderId="12" xfId="34" applyFont="1" applyFill="1" applyBorder="1" applyAlignment="1" applyProtection="1">
      <alignment horizontal="right" vertical="center" wrapText="1"/>
    </xf>
    <xf numFmtId="38" fontId="21" fillId="24" borderId="13" xfId="34" applyFont="1" applyFill="1" applyBorder="1" applyAlignment="1" applyProtection="1">
      <alignment horizontal="right" vertical="center" wrapText="1"/>
    </xf>
    <xf numFmtId="38" fontId="21" fillId="24" borderId="25" xfId="34" applyFont="1" applyFill="1" applyBorder="1" applyAlignment="1" applyProtection="1">
      <alignment horizontal="right" vertical="center" wrapText="1"/>
      <protection locked="0"/>
    </xf>
    <xf numFmtId="38" fontId="21" fillId="24" borderId="24" xfId="34" applyFont="1" applyFill="1" applyBorder="1" applyAlignment="1" applyProtection="1">
      <alignment horizontal="right" vertical="center" wrapText="1"/>
      <protection locked="0"/>
    </xf>
    <xf numFmtId="0" fontId="23" fillId="24" borderId="25" xfId="45" applyFont="1" applyFill="1" applyBorder="1" applyAlignment="1" applyProtection="1">
      <alignment horizontal="center" vertical="center"/>
    </xf>
    <xf numFmtId="0" fontId="23" fillId="24" borderId="24" xfId="45" applyFont="1" applyFill="1" applyBorder="1" applyAlignment="1" applyProtection="1">
      <alignment horizontal="center" vertical="center"/>
    </xf>
    <xf numFmtId="0" fontId="23" fillId="24" borderId="22" xfId="45" applyFont="1" applyFill="1" applyBorder="1" applyAlignment="1" applyProtection="1">
      <alignment horizontal="center" vertical="center"/>
    </xf>
    <xf numFmtId="38" fontId="21" fillId="24" borderId="25" xfId="34" applyFont="1" applyFill="1" applyBorder="1" applyAlignment="1" applyProtection="1">
      <alignment horizontal="center" vertical="center"/>
      <protection locked="0"/>
    </xf>
    <xf numFmtId="38" fontId="21" fillId="24" borderId="24" xfId="34" applyFont="1" applyFill="1" applyBorder="1" applyAlignment="1" applyProtection="1">
      <alignment horizontal="center" vertical="center"/>
      <protection locked="0"/>
    </xf>
    <xf numFmtId="38" fontId="21" fillId="24" borderId="25" xfId="34" applyFont="1" applyFill="1" applyBorder="1" applyAlignment="1" applyProtection="1">
      <alignment horizontal="center" vertical="center" wrapText="1"/>
    </xf>
    <xf numFmtId="38" fontId="21" fillId="24" borderId="24" xfId="34" applyFont="1" applyFill="1" applyBorder="1" applyAlignment="1" applyProtection="1">
      <alignment horizontal="center" vertical="center" wrapText="1"/>
    </xf>
    <xf numFmtId="38" fontId="21" fillId="24" borderId="22" xfId="34" applyFont="1" applyFill="1" applyBorder="1" applyAlignment="1" applyProtection="1">
      <alignment horizontal="center" vertical="center" wrapText="1"/>
    </xf>
    <xf numFmtId="38" fontId="21" fillId="24" borderId="25" xfId="33" applyFont="1" applyFill="1" applyBorder="1" applyAlignment="1" applyProtection="1">
      <alignment horizontal="center" vertical="center" wrapText="1"/>
      <protection locked="0"/>
    </xf>
    <xf numFmtId="38" fontId="21" fillId="24" borderId="24" xfId="33" applyFont="1" applyFill="1" applyBorder="1" applyAlignment="1" applyProtection="1">
      <alignment horizontal="center" vertical="center" wrapText="1"/>
      <protection locked="0"/>
    </xf>
    <xf numFmtId="0" fontId="2" fillId="24" borderId="24" xfId="45" applyFont="1" applyFill="1" applyBorder="1" applyAlignment="1" applyProtection="1">
      <alignment horizontal="center" vertical="center" wrapText="1"/>
    </xf>
    <xf numFmtId="0" fontId="2" fillId="24" borderId="22" xfId="45" applyFont="1" applyFill="1" applyBorder="1" applyAlignment="1" applyProtection="1">
      <alignment horizontal="center" vertical="center" wrapText="1"/>
    </xf>
    <xf numFmtId="38" fontId="21" fillId="24" borderId="25" xfId="34" applyFont="1" applyFill="1" applyBorder="1" applyAlignment="1" applyProtection="1">
      <alignment horizontal="center" vertical="center" wrapText="1"/>
      <protection locked="0"/>
    </xf>
    <xf numFmtId="0" fontId="2" fillId="24" borderId="24" xfId="45" applyFont="1" applyFill="1" applyBorder="1" applyAlignment="1" applyProtection="1">
      <alignment vertical="center" wrapText="1"/>
      <protection locked="0"/>
    </xf>
    <xf numFmtId="0" fontId="21" fillId="24" borderId="0" xfId="45" applyFont="1" applyFill="1" applyBorder="1" applyAlignment="1" applyProtection="1">
      <alignment horizontal="left" vertical="center" wrapText="1"/>
    </xf>
    <xf numFmtId="49" fontId="21" fillId="24" borderId="24" xfId="45" applyNumberFormat="1" applyFont="1" applyFill="1" applyBorder="1" applyAlignment="1" applyProtection="1">
      <alignment horizontal="center" vertical="center"/>
      <protection locked="0"/>
    </xf>
    <xf numFmtId="49" fontId="21" fillId="24" borderId="22" xfId="45" applyNumberFormat="1" applyFont="1" applyFill="1" applyBorder="1" applyAlignment="1" applyProtection="1">
      <alignment horizontal="center" vertical="center"/>
      <protection locked="0"/>
    </xf>
    <xf numFmtId="0" fontId="21" fillId="24" borderId="25" xfId="45" applyFont="1" applyFill="1" applyBorder="1" applyAlignment="1" applyProtection="1">
      <alignment horizontal="center" vertical="center" shrinkToFit="1"/>
      <protection locked="0"/>
    </xf>
    <xf numFmtId="0" fontId="21" fillId="24" borderId="24" xfId="45" applyFont="1" applyFill="1" applyBorder="1" applyAlignment="1" applyProtection="1">
      <alignment horizontal="center" vertical="center" shrinkToFit="1"/>
      <protection locked="0"/>
    </xf>
    <xf numFmtId="0" fontId="21" fillId="24" borderId="22" xfId="45" applyFont="1" applyFill="1" applyBorder="1" applyAlignment="1" applyProtection="1">
      <alignment horizontal="center" vertical="center" shrinkToFit="1"/>
      <protection locked="0"/>
    </xf>
    <xf numFmtId="0" fontId="21" fillId="24" borderId="25" xfId="45" applyFont="1" applyFill="1" applyBorder="1" applyAlignment="1" applyProtection="1">
      <alignment horizontal="center" vertical="center" shrinkToFit="1"/>
    </xf>
    <xf numFmtId="0" fontId="21" fillId="24" borderId="24" xfId="45" applyFont="1" applyFill="1" applyBorder="1" applyAlignment="1" applyProtection="1">
      <alignment horizontal="center" vertical="center" shrinkToFit="1"/>
    </xf>
    <xf numFmtId="0" fontId="21" fillId="24" borderId="22" xfId="45" applyFont="1" applyFill="1" applyBorder="1" applyAlignment="1" applyProtection="1">
      <alignment horizontal="center" vertical="center" shrinkToFit="1"/>
    </xf>
    <xf numFmtId="49" fontId="21" fillId="24" borderId="25" xfId="45" applyNumberFormat="1" applyFont="1" applyFill="1" applyBorder="1" applyAlignment="1" applyProtection="1">
      <alignment horizontal="center" vertical="center"/>
      <protection locked="0"/>
    </xf>
    <xf numFmtId="0" fontId="23" fillId="24" borderId="23" xfId="45" applyFont="1" applyFill="1" applyBorder="1" applyAlignment="1" applyProtection="1">
      <alignment horizontal="center" vertical="center"/>
    </xf>
    <xf numFmtId="0" fontId="23" fillId="24" borderId="15" xfId="45" applyFont="1" applyFill="1" applyBorder="1" applyAlignment="1" applyProtection="1">
      <alignment horizontal="center" vertical="center"/>
    </xf>
    <xf numFmtId="0" fontId="23" fillId="24" borderId="16" xfId="45" applyFont="1" applyFill="1" applyBorder="1" applyAlignment="1" applyProtection="1">
      <alignment horizontal="center" vertical="center"/>
    </xf>
    <xf numFmtId="0" fontId="23" fillId="24" borderId="17" xfId="45" applyFont="1" applyFill="1" applyBorder="1" applyAlignment="1" applyProtection="1">
      <alignment horizontal="center" vertical="center"/>
    </xf>
    <xf numFmtId="0" fontId="23" fillId="24" borderId="10" xfId="45" applyFont="1" applyFill="1" applyBorder="1" applyAlignment="1" applyProtection="1">
      <alignment horizontal="center" vertical="center"/>
    </xf>
    <xf numFmtId="0" fontId="23" fillId="24" borderId="0" xfId="45" applyFont="1" applyFill="1" applyBorder="1" applyAlignment="1" applyProtection="1">
      <alignment horizontal="center" vertical="center"/>
    </xf>
    <xf numFmtId="0" fontId="23" fillId="24" borderId="11" xfId="45" applyFont="1" applyFill="1" applyBorder="1" applyAlignment="1" applyProtection="1">
      <alignment horizontal="center" vertical="center"/>
    </xf>
    <xf numFmtId="0" fontId="23" fillId="24" borderId="12" xfId="45" applyFont="1" applyFill="1" applyBorder="1" applyAlignment="1" applyProtection="1">
      <alignment horizontal="center" vertical="center"/>
    </xf>
    <xf numFmtId="0" fontId="23" fillId="24" borderId="13" xfId="45" applyFont="1" applyFill="1" applyBorder="1" applyAlignment="1" applyProtection="1">
      <alignment horizontal="center" vertical="center"/>
    </xf>
    <xf numFmtId="0" fontId="23" fillId="24" borderId="14" xfId="45" applyFont="1" applyFill="1" applyBorder="1" applyAlignment="1" applyProtection="1">
      <alignment horizontal="center" vertical="center"/>
    </xf>
    <xf numFmtId="0" fontId="23" fillId="24" borderId="15" xfId="45" applyFont="1" applyFill="1" applyBorder="1" applyAlignment="1" applyProtection="1">
      <alignment horizontal="left" vertical="center"/>
      <protection locked="0"/>
    </xf>
    <xf numFmtId="0" fontId="23" fillId="24" borderId="16" xfId="45" applyFont="1" applyFill="1" applyBorder="1" applyAlignment="1" applyProtection="1">
      <alignment horizontal="left" vertical="center"/>
      <protection locked="0"/>
    </xf>
    <xf numFmtId="0" fontId="23" fillId="24" borderId="17" xfId="45" applyFont="1" applyFill="1" applyBorder="1" applyAlignment="1" applyProtection="1">
      <alignment horizontal="left" vertical="center"/>
      <protection locked="0"/>
    </xf>
    <xf numFmtId="0" fontId="23" fillId="24" borderId="10" xfId="45" applyFont="1" applyFill="1" applyBorder="1" applyAlignment="1" applyProtection="1">
      <alignment horizontal="left" vertical="center"/>
      <protection locked="0"/>
    </xf>
    <xf numFmtId="0" fontId="23" fillId="24" borderId="0" xfId="45" applyFont="1" applyFill="1" applyBorder="1" applyAlignment="1" applyProtection="1">
      <alignment horizontal="left" vertical="center"/>
      <protection locked="0"/>
    </xf>
    <xf numFmtId="0" fontId="23" fillId="24" borderId="11" xfId="45" applyFont="1" applyFill="1" applyBorder="1" applyAlignment="1" applyProtection="1">
      <alignment horizontal="left" vertical="center"/>
      <protection locked="0"/>
    </xf>
    <xf numFmtId="0" fontId="23" fillId="24" borderId="12" xfId="45" applyFont="1" applyFill="1" applyBorder="1" applyAlignment="1" applyProtection="1">
      <alignment horizontal="left" vertical="center"/>
      <protection locked="0"/>
    </xf>
    <xf numFmtId="0" fontId="23" fillId="24" borderId="13" xfId="45" applyFont="1" applyFill="1" applyBorder="1" applyAlignment="1" applyProtection="1">
      <alignment horizontal="left" vertical="center"/>
      <protection locked="0"/>
    </xf>
    <xf numFmtId="0" fontId="23" fillId="24" borderId="14" xfId="45" applyFont="1" applyFill="1" applyBorder="1" applyAlignment="1" applyProtection="1">
      <alignment horizontal="left" vertical="center"/>
      <protection locked="0"/>
    </xf>
    <xf numFmtId="0" fontId="21" fillId="24" borderId="15" xfId="45" applyFont="1" applyFill="1" applyBorder="1" applyAlignment="1" applyProtection="1">
      <alignment vertical="center"/>
      <protection locked="0"/>
    </xf>
    <xf numFmtId="0" fontId="21" fillId="24" borderId="16" xfId="45" applyFont="1" applyFill="1" applyBorder="1" applyAlignment="1" applyProtection="1">
      <alignment vertical="center"/>
      <protection locked="0"/>
    </xf>
    <xf numFmtId="0" fontId="21" fillId="24" borderId="17" xfId="45" applyFont="1" applyFill="1" applyBorder="1" applyAlignment="1" applyProtection="1">
      <alignment vertical="center"/>
      <protection locked="0"/>
    </xf>
    <xf numFmtId="0" fontId="21" fillId="24" borderId="12" xfId="45" applyFont="1" applyFill="1" applyBorder="1" applyAlignment="1" applyProtection="1">
      <alignment vertical="center"/>
      <protection locked="0"/>
    </xf>
    <xf numFmtId="0" fontId="21" fillId="24" borderId="13" xfId="45" applyFont="1" applyFill="1" applyBorder="1" applyAlignment="1" applyProtection="1">
      <alignment vertical="center"/>
      <protection locked="0"/>
    </xf>
    <xf numFmtId="0" fontId="21" fillId="24" borderId="14" xfId="45" applyFont="1" applyFill="1" applyBorder="1" applyAlignment="1" applyProtection="1">
      <alignment vertical="center"/>
      <protection locked="0"/>
    </xf>
    <xf numFmtId="49" fontId="21" fillId="24" borderId="16" xfId="45" applyNumberFormat="1" applyFont="1" applyFill="1" applyBorder="1" applyAlignment="1" applyProtection="1">
      <alignment horizontal="center" vertical="center"/>
      <protection locked="0"/>
    </xf>
    <xf numFmtId="0" fontId="21" fillId="24" borderId="10" xfId="45" applyFont="1" applyFill="1" applyBorder="1" applyAlignment="1" applyProtection="1">
      <alignment vertical="center" wrapText="1"/>
      <protection locked="0"/>
    </xf>
    <xf numFmtId="0" fontId="21" fillId="24" borderId="0" xfId="45" applyFont="1" applyFill="1" applyBorder="1" applyAlignment="1" applyProtection="1">
      <alignment vertical="center"/>
      <protection locked="0"/>
    </xf>
    <xf numFmtId="0" fontId="21" fillId="24" borderId="11" xfId="45" applyFont="1" applyFill="1" applyBorder="1" applyAlignment="1" applyProtection="1">
      <alignment vertical="center"/>
      <protection locked="0"/>
    </xf>
    <xf numFmtId="0" fontId="21" fillId="24" borderId="24" xfId="45" applyFont="1" applyFill="1" applyBorder="1" applyProtection="1">
      <alignment vertical="center"/>
      <protection locked="0"/>
    </xf>
    <xf numFmtId="0" fontId="21" fillId="24" borderId="22" xfId="45" applyFont="1" applyFill="1" applyBorder="1" applyProtection="1">
      <alignment vertical="center"/>
      <protection locked="0"/>
    </xf>
    <xf numFmtId="0" fontId="29" fillId="24" borderId="24" xfId="45" applyFont="1" applyFill="1" applyBorder="1" applyAlignment="1" applyProtection="1">
      <alignment horizontal="center" vertical="center" wrapText="1"/>
    </xf>
    <xf numFmtId="0" fontId="29" fillId="24" borderId="22" xfId="45" applyFont="1" applyFill="1" applyBorder="1" applyAlignment="1" applyProtection="1">
      <alignment horizontal="center" vertical="center" wrapText="1"/>
    </xf>
    <xf numFmtId="0" fontId="21" fillId="0" borderId="25" xfId="0" quotePrefix="1" applyFont="1" applyBorder="1" applyProtection="1">
      <protection locked="0"/>
    </xf>
    <xf numFmtId="0" fontId="21" fillId="0" borderId="24" xfId="0" applyFont="1" applyBorder="1" applyProtection="1">
      <protection locked="0"/>
    </xf>
    <xf numFmtId="0" fontId="23" fillId="24" borderId="15" xfId="45" applyFont="1" applyFill="1" applyBorder="1" applyAlignment="1" applyProtection="1">
      <alignment horizontal="center" vertical="center" wrapText="1"/>
    </xf>
    <xf numFmtId="0" fontId="2" fillId="24" borderId="16" xfId="45" applyFont="1" applyFill="1" applyBorder="1" applyAlignment="1" applyProtection="1">
      <alignment horizontal="center" vertical="center" wrapText="1"/>
    </xf>
    <xf numFmtId="0" fontId="2" fillId="24" borderId="17" xfId="45" applyFont="1" applyFill="1" applyBorder="1" applyAlignment="1" applyProtection="1">
      <alignment horizontal="center" vertical="center" wrapText="1"/>
    </xf>
    <xf numFmtId="0" fontId="2" fillId="24" borderId="10" xfId="45" applyFont="1" applyFill="1" applyBorder="1" applyAlignment="1" applyProtection="1">
      <alignment horizontal="center" vertical="center" wrapText="1"/>
    </xf>
    <xf numFmtId="0" fontId="2" fillId="24" borderId="0" xfId="45" applyFont="1" applyFill="1" applyAlignment="1" applyProtection="1">
      <alignment horizontal="center" vertical="center" wrapText="1"/>
    </xf>
    <xf numFmtId="0" fontId="2" fillId="24" borderId="11" xfId="45" applyFont="1" applyFill="1" applyBorder="1" applyAlignment="1" applyProtection="1">
      <alignment horizontal="center" vertical="center" wrapText="1"/>
    </xf>
    <xf numFmtId="0" fontId="2" fillId="24" borderId="12" xfId="45" applyFont="1" applyFill="1" applyBorder="1" applyAlignment="1" applyProtection="1">
      <alignment horizontal="center" vertical="center" wrapText="1"/>
    </xf>
    <xf numFmtId="0" fontId="2" fillId="24" borderId="13" xfId="45" applyFont="1" applyFill="1" applyBorder="1" applyAlignment="1" applyProtection="1">
      <alignment horizontal="center" vertical="center" wrapText="1"/>
    </xf>
    <xf numFmtId="0" fontId="2" fillId="24" borderId="14" xfId="45" applyFont="1" applyFill="1" applyBorder="1" applyAlignment="1" applyProtection="1">
      <alignment horizontal="center" vertical="center" wrapText="1"/>
    </xf>
    <xf numFmtId="49" fontId="24" fillId="24" borderId="16" xfId="45" applyNumberFormat="1" applyFont="1" applyFill="1" applyBorder="1" applyAlignment="1" applyProtection="1">
      <alignment horizontal="center" vertical="center"/>
      <protection locked="0"/>
    </xf>
    <xf numFmtId="0" fontId="21" fillId="24" borderId="10" xfId="45" applyFont="1" applyFill="1" applyBorder="1" applyAlignment="1" applyProtection="1">
      <alignment vertical="center"/>
      <protection locked="0"/>
    </xf>
    <xf numFmtId="0" fontId="23" fillId="24" borderId="40" xfId="45" applyFont="1" applyFill="1" applyBorder="1" applyAlignment="1" applyProtection="1">
      <alignment horizontal="center" vertical="center" wrapText="1"/>
    </xf>
    <xf numFmtId="0" fontId="2" fillId="24" borderId="41" xfId="45" applyFont="1" applyFill="1" applyBorder="1" applyAlignment="1" applyProtection="1">
      <alignment horizontal="center" vertical="center" wrapText="1"/>
    </xf>
    <xf numFmtId="0" fontId="2" fillId="24" borderId="26" xfId="45" applyFont="1" applyFill="1" applyBorder="1" applyAlignment="1" applyProtection="1">
      <alignment horizontal="center" vertical="center" wrapText="1"/>
    </xf>
    <xf numFmtId="0" fontId="23" fillId="24" borderId="40" xfId="45" applyFont="1" applyFill="1" applyBorder="1" applyAlignment="1" applyProtection="1">
      <alignment vertical="center"/>
      <protection locked="0"/>
    </xf>
    <xf numFmtId="0" fontId="23" fillId="24" borderId="41" xfId="45" applyFont="1" applyFill="1" applyBorder="1" applyAlignment="1" applyProtection="1">
      <alignment vertical="center"/>
      <protection locked="0"/>
    </xf>
    <xf numFmtId="0" fontId="23" fillId="24" borderId="42" xfId="45" applyFont="1" applyFill="1" applyBorder="1" applyAlignment="1" applyProtection="1">
      <alignment vertical="center"/>
      <protection locked="0"/>
    </xf>
    <xf numFmtId="0" fontId="23" fillId="24" borderId="26" xfId="45" applyFont="1" applyFill="1" applyBorder="1" applyAlignment="1" applyProtection="1">
      <alignment vertical="center"/>
      <protection locked="0"/>
    </xf>
    <xf numFmtId="0" fontId="23" fillId="24" borderId="47" xfId="45" applyFont="1" applyFill="1" applyBorder="1" applyAlignment="1" applyProtection="1">
      <alignment horizontal="center" vertical="center" wrapText="1"/>
    </xf>
    <xf numFmtId="0" fontId="2" fillId="24" borderId="45" xfId="45" applyFont="1" applyFill="1" applyBorder="1" applyAlignment="1" applyProtection="1">
      <alignment horizontal="center" vertical="center" wrapText="1"/>
    </xf>
    <xf numFmtId="0" fontId="2" fillId="24" borderId="46" xfId="45" applyFont="1" applyFill="1" applyBorder="1" applyAlignment="1" applyProtection="1">
      <alignment horizontal="center" vertical="center" wrapText="1"/>
    </xf>
    <xf numFmtId="0" fontId="21" fillId="24" borderId="47" xfId="45" applyFont="1" applyFill="1" applyBorder="1" applyAlignment="1" applyProtection="1">
      <alignment vertical="center"/>
      <protection locked="0"/>
    </xf>
    <xf numFmtId="0" fontId="21" fillId="24" borderId="45" xfId="45" applyFont="1" applyFill="1" applyBorder="1" applyAlignment="1" applyProtection="1">
      <alignment vertical="center"/>
      <protection locked="0"/>
    </xf>
    <xf numFmtId="0" fontId="21" fillId="24" borderId="46" xfId="45" applyFont="1" applyFill="1" applyBorder="1" applyAlignment="1" applyProtection="1">
      <alignment vertical="center"/>
      <protection locked="0"/>
    </xf>
    <xf numFmtId="176" fontId="24" fillId="24" borderId="15" xfId="45" applyNumberFormat="1" applyFont="1" applyFill="1" applyBorder="1" applyAlignment="1" applyProtection="1">
      <alignment horizontal="right" vertical="center" wrapText="1" shrinkToFit="1"/>
    </xf>
    <xf numFmtId="176" fontId="24" fillId="24" borderId="16" xfId="45" applyNumberFormat="1" applyFont="1" applyFill="1" applyBorder="1" applyAlignment="1" applyProtection="1">
      <alignment horizontal="right" vertical="center" wrapText="1" shrinkToFit="1"/>
    </xf>
    <xf numFmtId="176" fontId="24" fillId="24" borderId="12" xfId="45" applyNumberFormat="1" applyFont="1" applyFill="1" applyBorder="1" applyAlignment="1" applyProtection="1">
      <alignment horizontal="right" vertical="center" wrapText="1" shrinkToFit="1"/>
    </xf>
    <xf numFmtId="176" fontId="24" fillId="24" borderId="13" xfId="45" applyNumberFormat="1" applyFont="1" applyFill="1" applyBorder="1" applyAlignment="1" applyProtection="1">
      <alignment horizontal="right" vertical="center" wrapText="1" shrinkToFit="1"/>
    </xf>
    <xf numFmtId="0" fontId="33" fillId="24" borderId="17" xfId="45" applyFont="1" applyFill="1" applyBorder="1" applyAlignment="1" applyProtection="1">
      <alignment horizontal="center"/>
    </xf>
    <xf numFmtId="0" fontId="33" fillId="24" borderId="14" xfId="45" applyFont="1" applyFill="1" applyBorder="1" applyAlignment="1" applyProtection="1">
      <alignment horizontal="center"/>
    </xf>
    <xf numFmtId="0" fontId="21" fillId="24" borderId="0" xfId="45" applyFont="1" applyFill="1" applyBorder="1" applyAlignment="1" applyProtection="1">
      <alignment horizontal="left" vertical="top" wrapText="1"/>
    </xf>
    <xf numFmtId="0" fontId="23" fillId="24" borderId="16" xfId="45" applyFont="1" applyFill="1" applyBorder="1" applyAlignment="1" applyProtection="1">
      <alignment horizontal="center" vertical="center" wrapText="1"/>
    </xf>
    <xf numFmtId="0" fontId="23" fillId="24" borderId="17" xfId="45" applyFont="1" applyFill="1" applyBorder="1" applyAlignment="1" applyProtection="1">
      <alignment horizontal="center" vertical="center" wrapText="1"/>
    </xf>
    <xf numFmtId="0" fontId="23" fillId="24" borderId="10" xfId="45" applyFont="1" applyFill="1" applyBorder="1" applyAlignment="1" applyProtection="1">
      <alignment horizontal="center" vertical="center" wrapText="1"/>
    </xf>
    <xf numFmtId="0" fontId="23" fillId="24" borderId="0" xfId="45" applyFont="1" applyFill="1" applyBorder="1" applyAlignment="1" applyProtection="1">
      <alignment horizontal="center" vertical="center" wrapText="1"/>
    </xf>
    <xf numFmtId="0" fontId="23" fillId="24" borderId="11" xfId="45" applyFont="1" applyFill="1" applyBorder="1" applyAlignment="1" applyProtection="1">
      <alignment horizontal="center" vertical="center" wrapText="1"/>
    </xf>
    <xf numFmtId="0" fontId="23" fillId="24" borderId="12" xfId="45" applyFont="1" applyFill="1" applyBorder="1" applyAlignment="1" applyProtection="1">
      <alignment horizontal="center" vertical="center" wrapText="1"/>
    </xf>
    <xf numFmtId="0" fontId="23" fillId="24" borderId="13" xfId="45" applyFont="1" applyFill="1" applyBorder="1" applyAlignment="1" applyProtection="1">
      <alignment horizontal="center" vertical="center" wrapText="1"/>
    </xf>
    <xf numFmtId="0" fontId="23" fillId="24" borderId="14" xfId="45" applyFont="1" applyFill="1" applyBorder="1" applyAlignment="1" applyProtection="1">
      <alignment horizontal="center" vertical="center" wrapText="1"/>
    </xf>
    <xf numFmtId="0" fontId="21" fillId="24" borderId="15" xfId="45" applyFont="1" applyFill="1" applyBorder="1" applyAlignment="1" applyProtection="1">
      <alignment horizontal="center" vertical="center" wrapText="1"/>
    </xf>
    <xf numFmtId="0" fontId="21" fillId="24" borderId="16" xfId="45" applyFont="1" applyFill="1" applyBorder="1" applyAlignment="1" applyProtection="1">
      <alignment horizontal="center" vertical="center"/>
    </xf>
    <xf numFmtId="0" fontId="21" fillId="24" borderId="17" xfId="45" applyFont="1" applyFill="1" applyBorder="1" applyAlignment="1" applyProtection="1">
      <alignment horizontal="center" vertical="center"/>
    </xf>
    <xf numFmtId="0" fontId="21" fillId="24" borderId="10" xfId="45" applyFont="1" applyFill="1" applyBorder="1" applyAlignment="1" applyProtection="1">
      <alignment horizontal="center" vertical="center"/>
    </xf>
    <xf numFmtId="0" fontId="21" fillId="24" borderId="0" xfId="45" applyFont="1" applyFill="1" applyBorder="1" applyAlignment="1" applyProtection="1">
      <alignment horizontal="center" vertical="center"/>
    </xf>
    <xf numFmtId="0" fontId="21" fillId="24" borderId="11" xfId="45" applyFont="1" applyFill="1" applyBorder="1" applyAlignment="1" applyProtection="1">
      <alignment horizontal="center" vertical="center"/>
    </xf>
    <xf numFmtId="0" fontId="21" fillId="24" borderId="12" xfId="45" applyFont="1" applyFill="1" applyBorder="1" applyAlignment="1" applyProtection="1">
      <alignment horizontal="center" vertical="center"/>
    </xf>
    <xf numFmtId="0" fontId="21" fillId="24" borderId="13" xfId="45" applyFont="1" applyFill="1" applyBorder="1" applyAlignment="1" applyProtection="1">
      <alignment horizontal="center" vertical="center"/>
    </xf>
    <xf numFmtId="0" fontId="21" fillId="24" borderId="14" xfId="45" applyFont="1" applyFill="1" applyBorder="1" applyAlignment="1" applyProtection="1">
      <alignment horizontal="center" vertical="center"/>
    </xf>
    <xf numFmtId="0" fontId="21" fillId="24" borderId="16" xfId="45" applyFont="1" applyFill="1" applyBorder="1" applyAlignment="1" applyProtection="1">
      <alignment horizontal="center" vertical="center" wrapText="1"/>
    </xf>
    <xf numFmtId="0" fontId="21" fillId="24" borderId="17" xfId="45" applyFont="1" applyFill="1" applyBorder="1" applyAlignment="1" applyProtection="1">
      <alignment horizontal="center" vertical="center" wrapText="1"/>
    </xf>
    <xf numFmtId="0" fontId="21" fillId="24" borderId="12" xfId="45" applyFont="1" applyFill="1" applyBorder="1" applyAlignment="1" applyProtection="1">
      <alignment horizontal="center" vertical="center" wrapText="1"/>
    </xf>
    <xf numFmtId="0" fontId="21" fillId="24" borderId="13" xfId="45" applyFont="1" applyFill="1" applyBorder="1" applyAlignment="1" applyProtection="1">
      <alignment horizontal="center" vertical="center" wrapText="1"/>
    </xf>
    <xf numFmtId="0" fontId="21" fillId="24" borderId="14" xfId="45" applyFont="1" applyFill="1" applyBorder="1" applyAlignment="1" applyProtection="1">
      <alignment horizontal="center" vertical="center" wrapText="1"/>
    </xf>
    <xf numFmtId="178" fontId="24" fillId="24" borderId="15" xfId="45" applyNumberFormat="1" applyFont="1" applyFill="1" applyBorder="1" applyAlignment="1" applyProtection="1">
      <alignment horizontal="right" vertical="center" wrapText="1" shrinkToFit="1"/>
    </xf>
    <xf numFmtId="178" fontId="24" fillId="24" borderId="16" xfId="45" applyNumberFormat="1" applyFont="1" applyFill="1" applyBorder="1" applyAlignment="1" applyProtection="1">
      <alignment horizontal="right" vertical="center" wrapText="1" shrinkToFit="1"/>
    </xf>
    <xf numFmtId="178" fontId="24" fillId="24" borderId="12" xfId="45" applyNumberFormat="1" applyFont="1" applyFill="1" applyBorder="1" applyAlignment="1" applyProtection="1">
      <alignment horizontal="right" vertical="center" wrapText="1" shrinkToFit="1"/>
    </xf>
    <xf numFmtId="178" fontId="24" fillId="24" borderId="13" xfId="45" applyNumberFormat="1" applyFont="1" applyFill="1" applyBorder="1" applyAlignment="1" applyProtection="1">
      <alignment horizontal="right" vertical="center" wrapText="1" shrinkToFit="1"/>
    </xf>
    <xf numFmtId="0" fontId="33" fillId="24" borderId="17" xfId="45" applyFont="1" applyFill="1" applyBorder="1" applyAlignment="1" applyProtection="1">
      <alignment horizontal="center" wrapText="1"/>
    </xf>
    <xf numFmtId="0" fontId="33" fillId="24" borderId="14" xfId="45" applyFont="1" applyFill="1" applyBorder="1" applyAlignment="1" applyProtection="1">
      <alignment horizontal="center" wrapText="1"/>
    </xf>
    <xf numFmtId="0" fontId="24" fillId="24" borderId="48" xfId="45" quotePrefix="1" applyNumberFormat="1" applyFont="1" applyFill="1" applyBorder="1" applyAlignment="1" applyProtection="1">
      <alignment horizontal="center" vertical="center" wrapText="1"/>
    </xf>
    <xf numFmtId="0" fontId="24" fillId="24" borderId="49" xfId="45" quotePrefix="1" applyNumberFormat="1" applyFont="1" applyFill="1" applyBorder="1" applyAlignment="1" applyProtection="1">
      <alignment horizontal="center" vertical="center" wrapText="1"/>
    </xf>
    <xf numFmtId="0" fontId="24" fillId="24" borderId="50" xfId="45" quotePrefix="1" applyNumberFormat="1" applyFont="1" applyFill="1" applyBorder="1" applyAlignment="1" applyProtection="1">
      <alignment horizontal="center" vertical="center" wrapText="1"/>
    </xf>
    <xf numFmtId="0" fontId="24" fillId="24" borderId="60" xfId="45" quotePrefix="1" applyNumberFormat="1" applyFont="1" applyFill="1" applyBorder="1" applyAlignment="1" applyProtection="1">
      <alignment horizontal="center" vertical="center" wrapText="1"/>
    </xf>
    <xf numFmtId="0" fontId="24" fillId="24" borderId="61" xfId="45" quotePrefix="1" applyNumberFormat="1" applyFont="1" applyFill="1" applyBorder="1" applyAlignment="1" applyProtection="1">
      <alignment horizontal="center" vertical="center" wrapText="1"/>
    </xf>
    <xf numFmtId="0" fontId="24" fillId="24" borderId="62" xfId="45" quotePrefix="1" applyNumberFormat="1" applyFont="1" applyFill="1" applyBorder="1" applyAlignment="1" applyProtection="1">
      <alignment horizontal="center" vertical="center" wrapText="1"/>
    </xf>
    <xf numFmtId="0" fontId="22" fillId="24" borderId="27" xfId="45" applyFont="1" applyFill="1" applyBorder="1" applyAlignment="1" applyProtection="1">
      <alignment horizontal="right" vertical="center"/>
    </xf>
    <xf numFmtId="0" fontId="22" fillId="24" borderId="28" xfId="45" applyFont="1" applyFill="1" applyBorder="1" applyAlignment="1" applyProtection="1">
      <alignment horizontal="right" vertical="center"/>
    </xf>
    <xf numFmtId="0" fontId="23" fillId="24" borderId="45" xfId="45" applyFont="1" applyFill="1" applyBorder="1" applyAlignment="1" applyProtection="1">
      <alignment horizontal="left" vertical="center" wrapText="1"/>
    </xf>
    <xf numFmtId="0" fontId="23" fillId="24" borderId="46" xfId="45" applyFont="1" applyFill="1" applyBorder="1" applyAlignment="1" applyProtection="1">
      <alignment horizontal="left" vertical="center" wrapText="1"/>
    </xf>
    <xf numFmtId="0" fontId="23" fillId="24" borderId="42" xfId="45" applyFont="1" applyFill="1" applyBorder="1" applyAlignment="1" applyProtection="1">
      <alignment horizontal="left" vertical="center" wrapText="1"/>
    </xf>
    <xf numFmtId="0" fontId="23" fillId="24" borderId="43" xfId="45" applyFont="1" applyFill="1" applyBorder="1" applyAlignment="1" applyProtection="1">
      <alignment horizontal="left" vertical="center" wrapText="1"/>
    </xf>
    <xf numFmtId="38" fontId="24" fillId="24" borderId="27" xfId="33" applyFont="1" applyFill="1" applyBorder="1" applyAlignment="1" applyProtection="1">
      <alignment horizontal="right" vertical="center" wrapText="1"/>
      <protection locked="0"/>
    </xf>
    <xf numFmtId="38" fontId="24" fillId="24" borderId="28" xfId="33" applyFont="1" applyFill="1" applyBorder="1" applyAlignment="1" applyProtection="1">
      <alignment horizontal="right" vertical="center" wrapText="1"/>
      <protection locked="0"/>
    </xf>
    <xf numFmtId="0" fontId="33" fillId="24" borderId="29" xfId="45" applyFont="1" applyFill="1" applyBorder="1" applyAlignment="1" applyProtection="1">
      <alignment horizontal="center" wrapText="1"/>
    </xf>
    <xf numFmtId="12" fontId="21" fillId="24" borderId="27" xfId="45" quotePrefix="1" applyNumberFormat="1" applyFont="1" applyFill="1" applyBorder="1" applyAlignment="1" applyProtection="1">
      <alignment horizontal="center" vertical="center" wrapText="1"/>
    </xf>
    <xf numFmtId="12" fontId="21" fillId="24" borderId="28" xfId="45" quotePrefix="1" applyNumberFormat="1" applyFont="1" applyFill="1" applyBorder="1" applyAlignment="1" applyProtection="1">
      <alignment horizontal="center" vertical="center" wrapText="1"/>
    </xf>
    <xf numFmtId="12" fontId="21" fillId="24" borderId="29" xfId="45" quotePrefix="1" applyNumberFormat="1" applyFont="1" applyFill="1" applyBorder="1" applyAlignment="1" applyProtection="1">
      <alignment horizontal="center" vertical="center" wrapText="1"/>
    </xf>
    <xf numFmtId="176" fontId="24" fillId="24" borderId="10" xfId="45" applyNumberFormat="1" applyFont="1" applyFill="1" applyBorder="1" applyAlignment="1" applyProtection="1">
      <alignment horizontal="right" vertical="center" wrapText="1"/>
    </xf>
    <xf numFmtId="176" fontId="24" fillId="24" borderId="0" xfId="45" applyNumberFormat="1" applyFont="1" applyFill="1" applyBorder="1" applyAlignment="1" applyProtection="1">
      <alignment horizontal="right" vertical="center" wrapText="1"/>
    </xf>
    <xf numFmtId="176" fontId="24" fillId="24" borderId="44" xfId="45" applyNumberFormat="1" applyFont="1" applyFill="1" applyBorder="1" applyAlignment="1" applyProtection="1">
      <alignment horizontal="right" vertical="center" wrapText="1"/>
    </xf>
    <xf numFmtId="176" fontId="24" fillId="24" borderId="42" xfId="45" applyNumberFormat="1" applyFont="1" applyFill="1" applyBorder="1" applyAlignment="1" applyProtection="1">
      <alignment horizontal="right" vertical="center" wrapText="1"/>
    </xf>
    <xf numFmtId="0" fontId="33" fillId="24" borderId="29" xfId="45" applyFont="1" applyFill="1" applyBorder="1" applyAlignment="1" applyProtection="1">
      <alignment horizontal="center"/>
    </xf>
    <xf numFmtId="176" fontId="24" fillId="24" borderId="47" xfId="45" applyNumberFormat="1" applyFont="1" applyFill="1" applyBorder="1" applyAlignment="1" applyProtection="1">
      <alignment horizontal="right" vertical="center" wrapText="1"/>
    </xf>
    <xf numFmtId="176" fontId="24" fillId="24" borderId="45" xfId="45" applyNumberFormat="1" applyFont="1" applyFill="1" applyBorder="1" applyAlignment="1" applyProtection="1">
      <alignment horizontal="right" vertical="center" wrapText="1"/>
    </xf>
    <xf numFmtId="176" fontId="24" fillId="24" borderId="15" xfId="45" applyNumberFormat="1" applyFont="1" applyFill="1" applyBorder="1" applyAlignment="1" applyProtection="1">
      <alignment horizontal="right" vertical="center" wrapText="1"/>
    </xf>
    <xf numFmtId="176" fontId="24" fillId="24" borderId="16" xfId="45" applyNumberFormat="1" applyFont="1" applyFill="1" applyBorder="1" applyAlignment="1" applyProtection="1">
      <alignment horizontal="right" vertical="center" wrapText="1"/>
    </xf>
    <xf numFmtId="0" fontId="23" fillId="24" borderId="45" xfId="45" applyFont="1" applyFill="1" applyBorder="1" applyAlignment="1" applyProtection="1">
      <alignment horizontal="left" vertical="center"/>
    </xf>
    <xf numFmtId="0" fontId="23" fillId="24" borderId="46" xfId="45" applyFont="1" applyFill="1" applyBorder="1" applyAlignment="1" applyProtection="1">
      <alignment horizontal="left" vertical="center"/>
    </xf>
    <xf numFmtId="0" fontId="23" fillId="24" borderId="42" xfId="45" applyFont="1" applyFill="1" applyBorder="1" applyAlignment="1" applyProtection="1">
      <alignment horizontal="left" vertical="center"/>
    </xf>
    <xf numFmtId="0" fontId="23" fillId="24" borderId="43" xfId="45" applyFont="1" applyFill="1" applyBorder="1" applyAlignment="1" applyProtection="1">
      <alignment horizontal="left" vertical="center"/>
    </xf>
    <xf numFmtId="0" fontId="22" fillId="24" borderId="40" xfId="45" applyFont="1" applyFill="1" applyBorder="1" applyAlignment="1" applyProtection="1">
      <alignment horizontal="right" vertical="center"/>
    </xf>
    <xf numFmtId="0" fontId="22" fillId="24" borderId="41" xfId="45" applyFont="1" applyFill="1" applyBorder="1" applyAlignment="1" applyProtection="1">
      <alignment horizontal="right" vertical="center"/>
    </xf>
    <xf numFmtId="0" fontId="23" fillId="24" borderId="16" xfId="45" applyFont="1" applyFill="1" applyBorder="1" applyAlignment="1" applyProtection="1">
      <alignment horizontal="left" vertical="center"/>
    </xf>
    <xf numFmtId="0" fontId="23" fillId="24" borderId="17" xfId="45" applyFont="1" applyFill="1" applyBorder="1" applyAlignment="1" applyProtection="1">
      <alignment horizontal="left" vertical="center"/>
    </xf>
    <xf numFmtId="176" fontId="24" fillId="24" borderId="40" xfId="45" applyNumberFormat="1" applyFont="1" applyFill="1" applyBorder="1" applyAlignment="1" applyProtection="1">
      <alignment horizontal="right" vertical="center" wrapText="1"/>
      <protection locked="0"/>
    </xf>
    <xf numFmtId="176" fontId="24" fillId="24" borderId="41" xfId="45" applyNumberFormat="1" applyFont="1" applyFill="1" applyBorder="1" applyAlignment="1" applyProtection="1">
      <alignment horizontal="right" vertical="center" wrapText="1"/>
      <protection locked="0"/>
    </xf>
    <xf numFmtId="176" fontId="24" fillId="24" borderId="27" xfId="45" applyNumberFormat="1" applyFont="1" applyFill="1" applyBorder="1" applyAlignment="1" applyProtection="1">
      <alignment horizontal="right" vertical="center" wrapText="1"/>
      <protection locked="0"/>
    </xf>
    <xf numFmtId="176" fontId="24" fillId="24" borderId="28" xfId="45" applyNumberFormat="1" applyFont="1" applyFill="1" applyBorder="1" applyAlignment="1" applyProtection="1">
      <alignment horizontal="right" vertical="center" wrapText="1"/>
      <protection locked="0"/>
    </xf>
    <xf numFmtId="0" fontId="33" fillId="24" borderId="26" xfId="45" applyFont="1" applyFill="1" applyBorder="1" applyAlignment="1" applyProtection="1">
      <alignment horizontal="center" wrapText="1"/>
    </xf>
    <xf numFmtId="0" fontId="21" fillId="24" borderId="16" xfId="45" applyFont="1" applyFill="1" applyBorder="1" applyAlignment="1" applyProtection="1">
      <alignment vertical="center" wrapText="1"/>
    </xf>
    <xf numFmtId="0" fontId="21" fillId="24" borderId="17" xfId="45" applyFont="1" applyFill="1" applyBorder="1" applyAlignment="1" applyProtection="1">
      <alignment vertical="center" wrapText="1"/>
    </xf>
    <xf numFmtId="0" fontId="21" fillId="24" borderId="12" xfId="45" applyFont="1" applyFill="1" applyBorder="1" applyAlignment="1" applyProtection="1">
      <alignment vertical="center" wrapText="1"/>
    </xf>
    <xf numFmtId="0" fontId="21" fillId="24" borderId="13" xfId="45" applyFont="1" applyFill="1" applyBorder="1" applyAlignment="1" applyProtection="1">
      <alignment vertical="center" wrapText="1"/>
    </xf>
    <xf numFmtId="0" fontId="21" fillId="24" borderId="14" xfId="45" applyFont="1" applyFill="1" applyBorder="1" applyAlignment="1" applyProtection="1">
      <alignment vertical="center" wrapText="1"/>
    </xf>
    <xf numFmtId="0" fontId="22" fillId="24" borderId="15" xfId="45" applyFont="1" applyFill="1" applyBorder="1" applyAlignment="1" applyProtection="1">
      <alignment horizontal="center" vertical="center" wrapText="1"/>
    </xf>
    <xf numFmtId="0" fontId="22" fillId="24" borderId="16" xfId="45" applyFont="1" applyFill="1" applyBorder="1" applyAlignment="1" applyProtection="1">
      <alignment horizontal="center" vertical="center" wrapText="1"/>
    </xf>
    <xf numFmtId="0" fontId="22" fillId="24" borderId="17" xfId="45" applyFont="1" applyFill="1" applyBorder="1" applyAlignment="1" applyProtection="1">
      <alignment horizontal="center" vertical="center" wrapText="1"/>
    </xf>
    <xf numFmtId="0" fontId="22" fillId="24" borderId="12" xfId="45" applyFont="1" applyFill="1" applyBorder="1" applyAlignment="1" applyProtection="1">
      <alignment horizontal="center" vertical="center" wrapText="1"/>
    </xf>
    <xf numFmtId="0" fontId="22" fillId="24" borderId="13" xfId="45" applyFont="1" applyFill="1" applyBorder="1" applyAlignment="1" applyProtection="1">
      <alignment horizontal="center" vertical="center" wrapText="1"/>
    </xf>
    <xf numFmtId="0" fontId="22" fillId="24" borderId="14" xfId="45" applyFont="1" applyFill="1" applyBorder="1" applyAlignment="1" applyProtection="1">
      <alignment horizontal="center" vertical="center" wrapText="1"/>
    </xf>
    <xf numFmtId="0" fontId="21" fillId="24" borderId="53" xfId="45" applyFont="1" applyFill="1" applyBorder="1" applyAlignment="1" applyProtection="1">
      <alignment horizontal="center" vertical="center" wrapText="1"/>
    </xf>
    <xf numFmtId="0" fontId="21" fillId="24" borderId="54" xfId="45" applyFont="1" applyFill="1" applyBorder="1" applyAlignment="1" applyProtection="1">
      <alignment horizontal="center" vertical="center" wrapText="1"/>
    </xf>
    <xf numFmtId="0" fontId="21" fillId="24" borderId="55" xfId="45" applyFont="1" applyFill="1" applyBorder="1" applyAlignment="1" applyProtection="1">
      <alignment horizontal="center" vertical="center" wrapText="1"/>
    </xf>
    <xf numFmtId="0" fontId="21" fillId="24" borderId="30" xfId="45" applyFont="1" applyFill="1" applyBorder="1" applyAlignment="1" applyProtection="1">
      <alignment horizontal="center" vertical="center" wrapText="1"/>
      <protection locked="0"/>
    </xf>
    <xf numFmtId="0" fontId="21" fillId="24" borderId="31" xfId="45" applyFont="1" applyFill="1" applyBorder="1" applyAlignment="1" applyProtection="1">
      <alignment horizontal="center" vertical="center" wrapText="1"/>
      <protection locked="0"/>
    </xf>
    <xf numFmtId="0" fontId="21" fillId="24" borderId="32" xfId="45" applyFont="1" applyFill="1" applyBorder="1" applyAlignment="1" applyProtection="1">
      <alignment horizontal="center" vertical="center" wrapText="1"/>
      <protection locked="0"/>
    </xf>
    <xf numFmtId="0" fontId="23" fillId="24" borderId="0" xfId="0" applyNumberFormat="1" applyFont="1" applyFill="1" applyBorder="1" applyAlignment="1" applyProtection="1">
      <alignment horizontal="left" vertical="center" wrapText="1"/>
    </xf>
    <xf numFmtId="0" fontId="21" fillId="24" borderId="0" xfId="45" applyFont="1" applyFill="1" applyBorder="1" applyAlignment="1" applyProtection="1">
      <alignment horizontal="center" vertical="center" wrapText="1"/>
    </xf>
    <xf numFmtId="0" fontId="21" fillId="24" borderId="51" xfId="45" applyFont="1" applyFill="1" applyBorder="1" applyAlignment="1" applyProtection="1">
      <alignment horizontal="center" vertical="center" wrapText="1"/>
    </xf>
    <xf numFmtId="0" fontId="21" fillId="24" borderId="56" xfId="45" applyFont="1" applyFill="1" applyBorder="1" applyAlignment="1" applyProtection="1">
      <alignment horizontal="center" vertical="center" wrapText="1"/>
    </xf>
    <xf numFmtId="0" fontId="21" fillId="24" borderId="52" xfId="45" applyFont="1" applyFill="1" applyBorder="1" applyAlignment="1" applyProtection="1">
      <alignment horizontal="center" vertical="center" wrapText="1"/>
    </xf>
    <xf numFmtId="0" fontId="21" fillId="24" borderId="40" xfId="45" applyFont="1" applyFill="1" applyBorder="1" applyAlignment="1" applyProtection="1">
      <alignment horizontal="center" vertical="center" wrapText="1"/>
      <protection locked="0"/>
    </xf>
    <xf numFmtId="0" fontId="21" fillId="24" borderId="41" xfId="45" applyFont="1" applyFill="1" applyBorder="1" applyAlignment="1" applyProtection="1">
      <alignment horizontal="center" vertical="center" wrapText="1"/>
      <protection locked="0"/>
    </xf>
    <xf numFmtId="0" fontId="21" fillId="24" borderId="26" xfId="45" applyFont="1" applyFill="1" applyBorder="1" applyAlignment="1" applyProtection="1">
      <alignment horizontal="center" vertical="center" wrapText="1"/>
      <protection locked="0"/>
    </xf>
    <xf numFmtId="0" fontId="21" fillId="24" borderId="25" xfId="45" applyFont="1" applyFill="1" applyBorder="1" applyAlignment="1" applyProtection="1">
      <alignment horizontal="center" vertical="center"/>
    </xf>
    <xf numFmtId="0" fontId="21" fillId="24" borderId="24" xfId="45" applyFont="1" applyFill="1" applyBorder="1" applyAlignment="1" applyProtection="1">
      <alignment horizontal="center" vertical="center"/>
    </xf>
    <xf numFmtId="0" fontId="21" fillId="24" borderId="22" xfId="45" applyFont="1" applyFill="1" applyBorder="1" applyAlignment="1" applyProtection="1">
      <alignment horizontal="center" vertical="center"/>
    </xf>
    <xf numFmtId="0" fontId="21" fillId="24" borderId="10" xfId="45" applyFont="1" applyFill="1" applyBorder="1" applyAlignment="1" applyProtection="1">
      <alignment horizontal="left" vertical="center"/>
    </xf>
    <xf numFmtId="0" fontId="21" fillId="24" borderId="0" xfId="45" applyFont="1" applyFill="1" applyBorder="1" applyAlignment="1" applyProtection="1">
      <alignment horizontal="left" vertical="center"/>
    </xf>
    <xf numFmtId="0" fontId="21" fillId="24" borderId="25" xfId="45" applyFont="1" applyFill="1" applyBorder="1" applyAlignment="1" applyProtection="1">
      <alignment vertical="center" shrinkToFit="1"/>
    </xf>
    <xf numFmtId="0" fontId="21" fillId="24" borderId="24" xfId="45" applyFont="1" applyFill="1" applyBorder="1" applyAlignment="1" applyProtection="1">
      <alignment vertical="center" shrinkToFit="1"/>
    </xf>
    <xf numFmtId="0" fontId="21" fillId="24" borderId="22" xfId="45" applyFont="1" applyFill="1" applyBorder="1" applyAlignment="1" applyProtection="1">
      <alignment vertical="center" shrinkToFit="1"/>
    </xf>
    <xf numFmtId="0" fontId="21" fillId="24" borderId="25" xfId="45" applyFont="1" applyFill="1" applyBorder="1" applyAlignment="1" applyProtection="1">
      <alignment horizontal="center" vertical="center"/>
      <protection locked="0"/>
    </xf>
    <xf numFmtId="0" fontId="21" fillId="24" borderId="24" xfId="45" applyFont="1" applyFill="1" applyBorder="1" applyAlignment="1" applyProtection="1">
      <alignment horizontal="center" vertical="center"/>
      <protection locked="0"/>
    </xf>
    <xf numFmtId="0" fontId="21" fillId="24" borderId="22" xfId="45" applyFont="1" applyFill="1" applyBorder="1" applyAlignment="1" applyProtection="1">
      <alignment horizontal="center" vertical="center"/>
      <protection locked="0"/>
    </xf>
    <xf numFmtId="0" fontId="21" fillId="24" borderId="10" xfId="45" applyFont="1" applyFill="1" applyBorder="1" applyAlignment="1" applyProtection="1">
      <alignment vertical="center"/>
    </xf>
    <xf numFmtId="0" fontId="21" fillId="24" borderId="0" xfId="45" applyFont="1" applyFill="1" applyBorder="1" applyAlignment="1" applyProtection="1">
      <alignment vertical="center"/>
    </xf>
    <xf numFmtId="0" fontId="21" fillId="24" borderId="15" xfId="45" applyFont="1" applyFill="1" applyBorder="1" applyAlignment="1" applyProtection="1">
      <alignment horizontal="center" vertical="center"/>
    </xf>
    <xf numFmtId="0" fontId="21" fillId="0" borderId="25" xfId="45" applyFont="1" applyFill="1" applyBorder="1" applyAlignment="1" applyProtection="1">
      <alignment horizontal="left" vertical="center" shrinkToFit="1"/>
    </xf>
    <xf numFmtId="0" fontId="21" fillId="0" borderId="24" xfId="45" applyFont="1" applyFill="1" applyBorder="1" applyAlignment="1" applyProtection="1">
      <alignment horizontal="left" vertical="center" shrinkToFit="1"/>
    </xf>
    <xf numFmtId="0" fontId="21" fillId="0" borderId="22" xfId="45" applyFont="1" applyFill="1" applyBorder="1" applyAlignment="1" applyProtection="1">
      <alignment horizontal="left" vertical="center" shrinkToFit="1"/>
    </xf>
    <xf numFmtId="38" fontId="21" fillId="24" borderId="25" xfId="33" applyFont="1" applyFill="1" applyBorder="1" applyAlignment="1" applyProtection="1">
      <alignment horizontal="right" vertical="center"/>
      <protection locked="0"/>
    </xf>
    <xf numFmtId="38" fontId="21" fillId="24" borderId="24" xfId="33" applyFont="1" applyFill="1" applyBorder="1" applyAlignment="1" applyProtection="1">
      <alignment horizontal="right" vertical="center"/>
      <protection locked="0"/>
    </xf>
    <xf numFmtId="38" fontId="21" fillId="24" borderId="22" xfId="33" applyFont="1" applyFill="1" applyBorder="1" applyAlignment="1" applyProtection="1">
      <alignment horizontal="right" vertical="center"/>
      <protection locked="0"/>
    </xf>
    <xf numFmtId="0" fontId="21" fillId="24" borderId="25" xfId="45" applyFont="1" applyFill="1" applyBorder="1" applyAlignment="1" applyProtection="1">
      <alignment horizontal="left" vertical="center" shrinkToFit="1"/>
    </xf>
    <xf numFmtId="0" fontId="21" fillId="24" borderId="24" xfId="45" applyFont="1" applyFill="1" applyBorder="1" applyAlignment="1" applyProtection="1">
      <alignment horizontal="left" vertical="center" shrinkToFit="1"/>
    </xf>
    <xf numFmtId="0" fontId="21" fillId="24" borderId="22" xfId="45" applyFont="1" applyFill="1" applyBorder="1" applyAlignment="1" applyProtection="1">
      <alignment horizontal="left" vertical="center" shrinkToFit="1"/>
    </xf>
    <xf numFmtId="0" fontId="21" fillId="0" borderId="25" xfId="45" applyFont="1" applyFill="1" applyBorder="1" applyAlignment="1" applyProtection="1">
      <alignment horizontal="left" vertical="center" wrapText="1" shrinkToFit="1"/>
    </xf>
    <xf numFmtId="0" fontId="21" fillId="0" borderId="24" xfId="45" applyFont="1" applyFill="1" applyBorder="1" applyAlignment="1" applyProtection="1">
      <alignment horizontal="left" vertical="center" wrapText="1" shrinkToFit="1"/>
    </xf>
    <xf numFmtId="0" fontId="21" fillId="0" borderId="22" xfId="45" applyFont="1" applyFill="1" applyBorder="1" applyAlignment="1" applyProtection="1">
      <alignment horizontal="left" vertical="center" wrapText="1" shrinkToFit="1"/>
    </xf>
    <xf numFmtId="0" fontId="21" fillId="0" borderId="25" xfId="45" applyFont="1" applyFill="1" applyBorder="1" applyAlignment="1" applyProtection="1">
      <alignment horizontal="left" vertical="center"/>
    </xf>
    <xf numFmtId="0" fontId="21" fillId="0" borderId="24" xfId="45" applyFont="1" applyFill="1" applyBorder="1" applyAlignment="1" applyProtection="1">
      <alignment horizontal="left" vertical="center"/>
    </xf>
    <xf numFmtId="0" fontId="21" fillId="0" borderId="22" xfId="45" applyFont="1" applyFill="1" applyBorder="1" applyAlignment="1" applyProtection="1">
      <alignment horizontal="left" vertical="center"/>
    </xf>
    <xf numFmtId="38" fontId="21" fillId="0" borderId="25" xfId="33" applyFont="1" applyFill="1" applyBorder="1" applyAlignment="1" applyProtection="1">
      <alignment horizontal="right" vertical="center"/>
    </xf>
    <xf numFmtId="38" fontId="21" fillId="0" borderId="24" xfId="33" applyFont="1" applyFill="1" applyBorder="1" applyAlignment="1" applyProtection="1">
      <alignment horizontal="right" vertical="center"/>
    </xf>
    <xf numFmtId="38" fontId="21" fillId="0" borderId="22" xfId="33" applyFont="1" applyFill="1" applyBorder="1" applyAlignment="1" applyProtection="1">
      <alignment horizontal="right" vertical="center"/>
    </xf>
    <xf numFmtId="0" fontId="23" fillId="24" borderId="15" xfId="0" applyNumberFormat="1" applyFont="1" applyFill="1" applyBorder="1" applyAlignment="1" applyProtection="1">
      <alignment horizontal="left" vertical="center" wrapText="1"/>
    </xf>
    <xf numFmtId="0" fontId="23" fillId="24" borderId="16" xfId="0" applyNumberFormat="1" applyFont="1" applyFill="1" applyBorder="1" applyAlignment="1" applyProtection="1">
      <alignment horizontal="left" vertical="center"/>
    </xf>
    <xf numFmtId="0" fontId="23" fillId="24" borderId="17" xfId="0" applyNumberFormat="1" applyFont="1" applyFill="1" applyBorder="1" applyAlignment="1" applyProtection="1">
      <alignment horizontal="left" vertical="center"/>
    </xf>
    <xf numFmtId="0" fontId="23" fillId="24" borderId="10" xfId="0" applyNumberFormat="1" applyFont="1" applyFill="1" applyBorder="1" applyAlignment="1" applyProtection="1">
      <alignment horizontal="left" vertical="center"/>
    </xf>
    <xf numFmtId="0" fontId="23" fillId="24" borderId="0" xfId="0" applyNumberFormat="1" applyFont="1" applyFill="1" applyBorder="1" applyAlignment="1" applyProtection="1">
      <alignment horizontal="left" vertical="center"/>
    </xf>
    <xf numFmtId="0" fontId="23" fillId="24" borderId="11" xfId="0" applyNumberFormat="1" applyFont="1" applyFill="1" applyBorder="1" applyAlignment="1" applyProtection="1">
      <alignment horizontal="left" vertical="center"/>
    </xf>
    <xf numFmtId="0" fontId="21" fillId="24" borderId="25" xfId="45" applyFont="1" applyFill="1" applyBorder="1" applyAlignment="1" applyProtection="1">
      <alignment horizontal="left" vertical="center" wrapText="1" shrinkToFit="1"/>
    </xf>
    <xf numFmtId="0" fontId="21" fillId="24" borderId="24" xfId="45" applyFont="1" applyFill="1" applyBorder="1" applyAlignment="1" applyProtection="1">
      <alignment horizontal="left" vertical="center" wrapText="1" shrinkToFit="1"/>
    </xf>
    <xf numFmtId="0" fontId="21" fillId="24" borderId="22" xfId="45" applyFont="1" applyFill="1" applyBorder="1" applyAlignment="1" applyProtection="1">
      <alignment horizontal="left" vertical="center" wrapText="1" shrinkToFit="1"/>
    </xf>
    <xf numFmtId="0" fontId="23" fillId="24" borderId="16" xfId="0" applyNumberFormat="1" applyFont="1" applyFill="1" applyBorder="1" applyAlignment="1" applyProtection="1">
      <alignment horizontal="left" vertical="center" wrapText="1"/>
    </xf>
    <xf numFmtId="0" fontId="23" fillId="24" borderId="17" xfId="0" applyNumberFormat="1" applyFont="1" applyFill="1" applyBorder="1" applyAlignment="1" applyProtection="1">
      <alignment horizontal="left" vertical="center" wrapText="1"/>
    </xf>
    <xf numFmtId="0" fontId="23" fillId="24" borderId="12" xfId="0" applyNumberFormat="1" applyFont="1" applyFill="1" applyBorder="1" applyAlignment="1" applyProtection="1">
      <alignment horizontal="left" vertical="center" wrapText="1"/>
    </xf>
    <xf numFmtId="0" fontId="23" fillId="24" borderId="13" xfId="0" applyNumberFormat="1" applyFont="1" applyFill="1" applyBorder="1" applyAlignment="1" applyProtection="1">
      <alignment horizontal="left" vertical="center" wrapText="1"/>
    </xf>
    <xf numFmtId="0" fontId="23" fillId="24" borderId="14" xfId="0" applyNumberFormat="1" applyFont="1" applyFill="1" applyBorder="1" applyAlignment="1" applyProtection="1">
      <alignment horizontal="left" vertical="center" wrapText="1"/>
    </xf>
    <xf numFmtId="0" fontId="23" fillId="24" borderId="15" xfId="0" applyNumberFormat="1" applyFont="1" applyFill="1" applyBorder="1" applyAlignment="1" applyProtection="1">
      <alignment horizontal="center" vertical="center" wrapText="1"/>
      <protection locked="0"/>
    </xf>
    <xf numFmtId="0" fontId="23" fillId="24" borderId="16" xfId="0" applyNumberFormat="1" applyFont="1" applyFill="1" applyBorder="1" applyAlignment="1" applyProtection="1">
      <alignment horizontal="center" vertical="center" wrapText="1"/>
      <protection locked="0"/>
    </xf>
    <xf numFmtId="0" fontId="23" fillId="24" borderId="17" xfId="0" applyNumberFormat="1" applyFont="1" applyFill="1" applyBorder="1" applyAlignment="1" applyProtection="1">
      <alignment horizontal="center" vertical="center" wrapText="1"/>
      <protection locked="0"/>
    </xf>
    <xf numFmtId="0" fontId="23" fillId="24" borderId="12" xfId="0" applyNumberFormat="1" applyFont="1" applyFill="1" applyBorder="1" applyAlignment="1" applyProtection="1">
      <alignment horizontal="center" vertical="center" wrapText="1"/>
      <protection locked="0"/>
    </xf>
    <xf numFmtId="0" fontId="23" fillId="24" borderId="13" xfId="0" applyNumberFormat="1" applyFont="1" applyFill="1" applyBorder="1" applyAlignment="1" applyProtection="1">
      <alignment horizontal="center" vertical="center" wrapText="1"/>
      <protection locked="0"/>
    </xf>
    <xf numFmtId="0" fontId="23" fillId="24" borderId="14" xfId="0" applyNumberFormat="1" applyFont="1" applyFill="1" applyBorder="1" applyAlignment="1" applyProtection="1">
      <alignment horizontal="center" vertical="center" wrapText="1"/>
      <protection locked="0"/>
    </xf>
    <xf numFmtId="0" fontId="23" fillId="24" borderId="0" xfId="0" applyNumberFormat="1" applyFont="1" applyFill="1" applyBorder="1" applyAlignment="1" applyProtection="1">
      <alignment horizontal="center" vertical="center" wrapText="1"/>
    </xf>
    <xf numFmtId="0" fontId="23" fillId="24" borderId="15" xfId="0" applyNumberFormat="1" applyFont="1" applyFill="1" applyBorder="1" applyAlignment="1" applyProtection="1">
      <alignment horizontal="center" vertical="center"/>
    </xf>
    <xf numFmtId="0" fontId="23" fillId="24" borderId="16" xfId="0" applyNumberFormat="1" applyFont="1" applyFill="1" applyBorder="1" applyAlignment="1" applyProtection="1">
      <alignment horizontal="center" vertical="center"/>
    </xf>
    <xf numFmtId="0" fontId="23" fillId="24" borderId="17" xfId="0" applyNumberFormat="1" applyFont="1" applyFill="1" applyBorder="1" applyAlignment="1" applyProtection="1">
      <alignment horizontal="center" vertical="center"/>
    </xf>
    <xf numFmtId="0" fontId="23" fillId="24" borderId="10" xfId="0" applyNumberFormat="1" applyFont="1" applyFill="1" applyBorder="1" applyAlignment="1" applyProtection="1">
      <alignment horizontal="center" vertical="center"/>
    </xf>
    <xf numFmtId="0" fontId="23" fillId="24" borderId="0" xfId="0" applyNumberFormat="1" applyFont="1" applyFill="1" applyBorder="1" applyAlignment="1" applyProtection="1">
      <alignment horizontal="center" vertical="center"/>
    </xf>
    <xf numFmtId="0" fontId="23" fillId="24" borderId="11" xfId="0" applyNumberFormat="1" applyFont="1" applyFill="1" applyBorder="1" applyAlignment="1" applyProtection="1">
      <alignment horizontal="center" vertical="center"/>
    </xf>
    <xf numFmtId="0" fontId="23" fillId="24" borderId="12" xfId="0" applyNumberFormat="1" applyFont="1" applyFill="1" applyBorder="1" applyAlignment="1" applyProtection="1">
      <alignment horizontal="center" vertical="center"/>
    </xf>
    <xf numFmtId="0" fontId="23" fillId="24" borderId="13" xfId="0" applyNumberFormat="1" applyFont="1" applyFill="1" applyBorder="1" applyAlignment="1" applyProtection="1">
      <alignment horizontal="center" vertical="center"/>
    </xf>
    <xf numFmtId="0" fontId="23" fillId="24" borderId="14" xfId="0" applyNumberFormat="1" applyFont="1" applyFill="1" applyBorder="1" applyAlignment="1" applyProtection="1">
      <alignment horizontal="center" vertical="center"/>
    </xf>
    <xf numFmtId="0" fontId="23" fillId="24" borderId="15" xfId="0" applyNumberFormat="1" applyFont="1" applyFill="1" applyBorder="1" applyAlignment="1" applyProtection="1">
      <alignment horizontal="left" vertical="top"/>
      <protection locked="0"/>
    </xf>
    <xf numFmtId="0" fontId="23" fillId="24" borderId="16" xfId="0" applyNumberFormat="1" applyFont="1" applyFill="1" applyBorder="1" applyAlignment="1" applyProtection="1">
      <alignment horizontal="left" vertical="top"/>
      <protection locked="0"/>
    </xf>
    <xf numFmtId="0" fontId="23" fillId="24" borderId="17" xfId="0" applyNumberFormat="1" applyFont="1" applyFill="1" applyBorder="1" applyAlignment="1" applyProtection="1">
      <alignment horizontal="left" vertical="top"/>
      <protection locked="0"/>
    </xf>
    <xf numFmtId="0" fontId="23" fillId="24" borderId="10" xfId="0" applyNumberFormat="1" applyFont="1" applyFill="1" applyBorder="1" applyAlignment="1" applyProtection="1">
      <alignment horizontal="left" vertical="top"/>
      <protection locked="0"/>
    </xf>
    <xf numFmtId="0" fontId="23" fillId="24" borderId="0" xfId="0" applyNumberFormat="1" applyFont="1" applyFill="1" applyBorder="1" applyAlignment="1" applyProtection="1">
      <alignment horizontal="left" vertical="top"/>
      <protection locked="0"/>
    </xf>
    <xf numFmtId="0" fontId="23" fillId="24" borderId="11" xfId="0" applyNumberFormat="1" applyFont="1" applyFill="1" applyBorder="1" applyAlignment="1" applyProtection="1">
      <alignment horizontal="left" vertical="top"/>
      <protection locked="0"/>
    </xf>
    <xf numFmtId="0" fontId="23" fillId="24" borderId="12" xfId="0" applyNumberFormat="1" applyFont="1" applyFill="1" applyBorder="1" applyAlignment="1" applyProtection="1">
      <alignment horizontal="left" vertical="top"/>
      <protection locked="0"/>
    </xf>
    <xf numFmtId="0" fontId="23" fillId="24" borderId="13" xfId="0" applyNumberFormat="1" applyFont="1" applyFill="1" applyBorder="1" applyAlignment="1" applyProtection="1">
      <alignment horizontal="left" vertical="top"/>
      <protection locked="0"/>
    </xf>
    <xf numFmtId="0" fontId="23" fillId="24" borderId="14" xfId="0" applyNumberFormat="1" applyFont="1" applyFill="1" applyBorder="1" applyAlignment="1" applyProtection="1">
      <alignment horizontal="left" vertical="top"/>
      <protection locked="0"/>
    </xf>
    <xf numFmtId="0" fontId="23" fillId="24" borderId="15" xfId="0" applyNumberFormat="1" applyFont="1" applyFill="1" applyBorder="1" applyAlignment="1" applyProtection="1">
      <alignment horizontal="left" vertical="center"/>
    </xf>
    <xf numFmtId="0" fontId="23" fillId="24" borderId="12" xfId="0" applyNumberFormat="1" applyFont="1" applyFill="1" applyBorder="1" applyAlignment="1" applyProtection="1">
      <alignment horizontal="left" vertical="center"/>
    </xf>
    <xf numFmtId="0" fontId="23" fillId="24" borderId="13" xfId="0" applyNumberFormat="1" applyFont="1" applyFill="1" applyBorder="1" applyAlignment="1" applyProtection="1">
      <alignment horizontal="left" vertical="center"/>
    </xf>
    <xf numFmtId="0" fontId="23" fillId="24" borderId="14" xfId="0" applyNumberFormat="1" applyFont="1" applyFill="1" applyBorder="1" applyAlignment="1" applyProtection="1">
      <alignment horizontal="left" vertical="center"/>
    </xf>
    <xf numFmtId="0" fontId="23" fillId="24" borderId="15" xfId="0" applyNumberFormat="1" applyFont="1" applyFill="1" applyBorder="1" applyAlignment="1" applyProtection="1">
      <alignment horizontal="left" vertical="center"/>
      <protection locked="0"/>
    </xf>
    <xf numFmtId="0" fontId="23" fillId="24" borderId="16" xfId="0" applyNumberFormat="1" applyFont="1" applyFill="1" applyBorder="1" applyAlignment="1" applyProtection="1">
      <alignment horizontal="left" vertical="center"/>
      <protection locked="0"/>
    </xf>
    <xf numFmtId="0" fontId="23" fillId="24" borderId="17" xfId="0" applyNumberFormat="1" applyFont="1" applyFill="1" applyBorder="1" applyAlignment="1" applyProtection="1">
      <alignment horizontal="left" vertical="center"/>
      <protection locked="0"/>
    </xf>
    <xf numFmtId="0" fontId="23" fillId="24" borderId="12" xfId="0" applyNumberFormat="1" applyFont="1" applyFill="1" applyBorder="1" applyAlignment="1" applyProtection="1">
      <alignment horizontal="left" vertical="center"/>
      <protection locked="0"/>
    </xf>
    <xf numFmtId="0" fontId="23" fillId="24" borderId="13" xfId="0" applyNumberFormat="1" applyFont="1" applyFill="1" applyBorder="1" applyAlignment="1" applyProtection="1">
      <alignment horizontal="left" vertical="center"/>
      <protection locked="0"/>
    </xf>
    <xf numFmtId="0" fontId="23" fillId="24" borderId="14" xfId="0" applyNumberFormat="1" applyFont="1" applyFill="1" applyBorder="1" applyAlignment="1" applyProtection="1">
      <alignment horizontal="left" vertical="center"/>
      <protection locked="0"/>
    </xf>
    <xf numFmtId="0" fontId="23" fillId="24" borderId="15" xfId="0" applyNumberFormat="1" applyFont="1" applyFill="1" applyBorder="1" applyAlignment="1" applyProtection="1">
      <alignment horizontal="center" vertical="center"/>
      <protection locked="0"/>
    </xf>
    <xf numFmtId="0" fontId="23" fillId="24" borderId="16" xfId="0" applyNumberFormat="1" applyFont="1" applyFill="1" applyBorder="1" applyAlignment="1" applyProtection="1">
      <alignment horizontal="center" vertical="center"/>
      <protection locked="0"/>
    </xf>
    <xf numFmtId="0" fontId="23" fillId="24" borderId="10" xfId="0" applyNumberFormat="1" applyFont="1" applyFill="1" applyBorder="1" applyAlignment="1" applyProtection="1">
      <alignment horizontal="center" vertical="center"/>
      <protection locked="0"/>
    </xf>
    <xf numFmtId="0" fontId="23" fillId="24" borderId="0" xfId="0" applyNumberFormat="1" applyFont="1" applyFill="1" applyBorder="1" applyAlignment="1" applyProtection="1">
      <alignment horizontal="center" vertical="center"/>
      <protection locked="0"/>
    </xf>
    <xf numFmtId="0" fontId="23" fillId="24" borderId="12" xfId="0" applyNumberFormat="1" applyFont="1" applyFill="1" applyBorder="1" applyAlignment="1" applyProtection="1">
      <alignment horizontal="center" vertical="center"/>
      <protection locked="0"/>
    </xf>
    <xf numFmtId="0" fontId="23" fillId="24" borderId="13" xfId="0" applyNumberFormat="1" applyFont="1" applyFill="1" applyBorder="1" applyAlignment="1" applyProtection="1">
      <alignment horizontal="center" vertical="center"/>
      <protection locked="0"/>
    </xf>
    <xf numFmtId="0" fontId="23" fillId="24" borderId="16" xfId="0" applyNumberFormat="1" applyFont="1" applyFill="1" applyBorder="1" applyAlignment="1" applyProtection="1">
      <alignment horizontal="left" vertical="center" wrapText="1"/>
      <protection locked="0"/>
    </xf>
    <xf numFmtId="0" fontId="23" fillId="24" borderId="0" xfId="0" applyNumberFormat="1" applyFont="1" applyFill="1" applyBorder="1" applyAlignment="1" applyProtection="1">
      <alignment horizontal="left" vertical="center" wrapText="1"/>
      <protection locked="0"/>
    </xf>
    <xf numFmtId="0" fontId="23" fillId="24" borderId="13" xfId="0" applyNumberFormat="1" applyFont="1" applyFill="1" applyBorder="1" applyAlignment="1" applyProtection="1">
      <alignment horizontal="left" vertical="center" wrapText="1"/>
      <protection locked="0"/>
    </xf>
    <xf numFmtId="0" fontId="23" fillId="24" borderId="20" xfId="0" applyNumberFormat="1" applyFont="1" applyFill="1" applyBorder="1" applyAlignment="1" applyProtection="1">
      <alignment horizontal="center" vertical="center"/>
    </xf>
    <xf numFmtId="0" fontId="23" fillId="24" borderId="21" xfId="0" applyNumberFormat="1" applyFont="1" applyFill="1" applyBorder="1" applyAlignment="1" applyProtection="1">
      <alignment horizontal="center" vertical="center"/>
    </xf>
    <xf numFmtId="0" fontId="23" fillId="24" borderId="10" xfId="0" applyNumberFormat="1" applyFont="1" applyFill="1" applyBorder="1" applyAlignment="1" applyProtection="1">
      <alignment horizontal="left" vertical="center"/>
      <protection locked="0"/>
    </xf>
    <xf numFmtId="0" fontId="23" fillId="24" borderId="0" xfId="0" applyNumberFormat="1" applyFont="1" applyFill="1" applyBorder="1" applyAlignment="1" applyProtection="1">
      <alignment horizontal="left" vertical="center"/>
      <protection locked="0"/>
    </xf>
    <xf numFmtId="0" fontId="23" fillId="24" borderId="11" xfId="0" applyNumberFormat="1" applyFont="1" applyFill="1" applyBorder="1" applyAlignment="1" applyProtection="1">
      <alignment horizontal="left" vertical="center"/>
      <protection locked="0"/>
    </xf>
    <xf numFmtId="0" fontId="23" fillId="24" borderId="15" xfId="0" applyNumberFormat="1" applyFont="1" applyFill="1" applyBorder="1" applyAlignment="1" applyProtection="1">
      <alignment horizontal="left" vertical="top" wrapText="1"/>
      <protection locked="0"/>
    </xf>
    <xf numFmtId="0" fontId="23" fillId="24" borderId="16" xfId="0" applyNumberFormat="1" applyFont="1" applyFill="1" applyBorder="1" applyAlignment="1" applyProtection="1">
      <alignment horizontal="left" vertical="top" wrapText="1"/>
      <protection locked="0"/>
    </xf>
    <xf numFmtId="0" fontId="23" fillId="24" borderId="17" xfId="0" applyNumberFormat="1" applyFont="1" applyFill="1" applyBorder="1" applyAlignment="1" applyProtection="1">
      <alignment horizontal="left" vertical="top" wrapText="1"/>
      <protection locked="0"/>
    </xf>
    <xf numFmtId="0" fontId="23" fillId="24" borderId="10" xfId="0" applyNumberFormat="1" applyFont="1" applyFill="1" applyBorder="1" applyAlignment="1" applyProtection="1">
      <alignment horizontal="left" vertical="top" wrapText="1"/>
      <protection locked="0"/>
    </xf>
    <xf numFmtId="0" fontId="23" fillId="24" borderId="0" xfId="0" applyNumberFormat="1" applyFont="1" applyFill="1" applyBorder="1" applyAlignment="1" applyProtection="1">
      <alignment horizontal="left" vertical="top" wrapText="1"/>
      <protection locked="0"/>
    </xf>
    <xf numFmtId="0" fontId="23" fillId="24" borderId="11" xfId="0" applyNumberFormat="1" applyFont="1" applyFill="1" applyBorder="1" applyAlignment="1" applyProtection="1">
      <alignment horizontal="left" vertical="top" wrapText="1"/>
      <protection locked="0"/>
    </xf>
    <xf numFmtId="0" fontId="23" fillId="24" borderId="12" xfId="0" applyNumberFormat="1" applyFont="1" applyFill="1" applyBorder="1" applyAlignment="1" applyProtection="1">
      <alignment horizontal="left" vertical="top" wrapText="1"/>
      <protection locked="0"/>
    </xf>
    <xf numFmtId="0" fontId="23" fillId="24" borderId="13" xfId="0" applyNumberFormat="1" applyFont="1" applyFill="1" applyBorder="1" applyAlignment="1" applyProtection="1">
      <alignment horizontal="left" vertical="top" wrapText="1"/>
      <protection locked="0"/>
    </xf>
    <xf numFmtId="0" fontId="23" fillId="24" borderId="14" xfId="0" applyNumberFormat="1" applyFont="1" applyFill="1" applyBorder="1" applyAlignment="1" applyProtection="1">
      <alignment horizontal="left" vertical="top" wrapText="1"/>
      <protection locked="0"/>
    </xf>
    <xf numFmtId="0" fontId="26" fillId="24" borderId="0" xfId="45" applyFont="1" applyFill="1" applyAlignment="1" applyProtection="1">
      <alignment horizontal="center" vertical="center"/>
    </xf>
    <xf numFmtId="0" fontId="2" fillId="24" borderId="0" xfId="45" applyFont="1" applyFill="1" applyBorder="1" applyAlignment="1" applyProtection="1">
      <alignment horizontal="center" vertical="center" wrapText="1"/>
    </xf>
    <xf numFmtId="0" fontId="46" fillId="24" borderId="12" xfId="45" applyFont="1" applyFill="1" applyBorder="1" applyAlignment="1" applyProtection="1">
      <alignment horizontal="center" vertical="center" wrapText="1"/>
    </xf>
    <xf numFmtId="0" fontId="46" fillId="24" borderId="13" xfId="45" applyFont="1" applyFill="1" applyBorder="1" applyAlignment="1" applyProtection="1">
      <alignment horizontal="center" vertical="center" wrapText="1"/>
    </xf>
    <xf numFmtId="0" fontId="46" fillId="24" borderId="14" xfId="45" applyFont="1" applyFill="1" applyBorder="1" applyAlignment="1" applyProtection="1">
      <alignment horizontal="center" vertical="center" wrapText="1"/>
    </xf>
    <xf numFmtId="0" fontId="2" fillId="24" borderId="0" xfId="45" applyFont="1" applyFill="1" applyAlignment="1" applyProtection="1">
      <alignment vertical="center" wrapText="1"/>
      <protection locked="0"/>
    </xf>
    <xf numFmtId="0" fontId="2" fillId="24" borderId="11" xfId="45" applyFont="1" applyFill="1" applyBorder="1" applyAlignment="1" applyProtection="1">
      <alignment vertical="center" wrapText="1"/>
      <protection locked="0"/>
    </xf>
    <xf numFmtId="0" fontId="2" fillId="24" borderId="12" xfId="45" applyFont="1" applyFill="1" applyBorder="1" applyAlignment="1" applyProtection="1">
      <alignment vertical="center" wrapText="1"/>
      <protection locked="0"/>
    </xf>
    <xf numFmtId="0" fontId="2" fillId="24" borderId="13" xfId="45" applyFont="1" applyFill="1" applyBorder="1" applyAlignment="1" applyProtection="1">
      <alignment vertical="center" wrapText="1"/>
      <protection locked="0"/>
    </xf>
    <xf numFmtId="0" fontId="2" fillId="24" borderId="14" xfId="45" applyFont="1" applyFill="1" applyBorder="1" applyAlignment="1" applyProtection="1">
      <alignment vertical="center" wrapText="1"/>
      <protection locked="0"/>
    </xf>
    <xf numFmtId="0" fontId="21" fillId="24" borderId="15" xfId="45" applyFont="1" applyFill="1" applyBorder="1" applyAlignment="1" applyProtection="1">
      <alignment vertical="center" wrapText="1"/>
      <protection locked="0"/>
    </xf>
    <xf numFmtId="0" fontId="2" fillId="24" borderId="16" xfId="45" applyFont="1" applyFill="1" applyBorder="1" applyAlignment="1" applyProtection="1">
      <alignment vertical="center" wrapText="1"/>
      <protection locked="0"/>
    </xf>
    <xf numFmtId="0" fontId="2" fillId="24" borderId="17" xfId="45" applyFont="1" applyFill="1" applyBorder="1" applyAlignment="1" applyProtection="1">
      <alignment vertical="center" wrapText="1"/>
      <protection locked="0"/>
    </xf>
    <xf numFmtId="0" fontId="21" fillId="24" borderId="15" xfId="45" applyFont="1" applyFill="1" applyBorder="1" applyAlignment="1" applyProtection="1">
      <alignment vertical="center" shrinkToFit="1"/>
    </xf>
    <xf numFmtId="0" fontId="35" fillId="24" borderId="16" xfId="45" applyFont="1" applyFill="1" applyBorder="1" applyAlignment="1" applyProtection="1">
      <alignment vertical="center" shrinkToFit="1"/>
    </xf>
    <xf numFmtId="0" fontId="35" fillId="24" borderId="17" xfId="45" applyFont="1" applyFill="1" applyBorder="1" applyAlignment="1" applyProtection="1">
      <alignment vertical="center" shrinkToFit="1"/>
    </xf>
    <xf numFmtId="0" fontId="35" fillId="24" borderId="12" xfId="45" applyFont="1" applyFill="1" applyBorder="1" applyAlignment="1" applyProtection="1">
      <alignment vertical="center" shrinkToFit="1"/>
    </xf>
    <xf numFmtId="0" fontId="35" fillId="24" borderId="13" xfId="45" applyFont="1" applyFill="1" applyBorder="1" applyAlignment="1" applyProtection="1">
      <alignment vertical="center" shrinkToFit="1"/>
    </xf>
    <xf numFmtId="0" fontId="35" fillId="24" borderId="14" xfId="45" applyFont="1" applyFill="1" applyBorder="1" applyAlignment="1" applyProtection="1">
      <alignment vertical="center" shrinkToFit="1"/>
    </xf>
    <xf numFmtId="0" fontId="39" fillId="0" borderId="84" xfId="0" applyFont="1" applyBorder="1" applyAlignment="1">
      <alignment horizontal="center" vertical="center" wrapText="1"/>
    </xf>
    <xf numFmtId="0" fontId="39" fillId="0" borderId="72" xfId="0" applyFont="1" applyBorder="1" applyAlignment="1">
      <alignment horizontal="center" vertical="center" wrapText="1"/>
    </xf>
    <xf numFmtId="0" fontId="39" fillId="0" borderId="74" xfId="0" applyFont="1" applyBorder="1" applyAlignment="1">
      <alignment horizontal="center" vertical="center" wrapText="1"/>
    </xf>
    <xf numFmtId="0" fontId="39" fillId="0" borderId="71" xfId="0" applyFont="1" applyBorder="1" applyAlignment="1">
      <alignment horizontal="center" vertical="center" wrapText="1"/>
    </xf>
    <xf numFmtId="0" fontId="39" fillId="0" borderId="68" xfId="0" applyFont="1" applyBorder="1" applyAlignment="1">
      <alignment horizontal="center" vertical="center"/>
    </xf>
    <xf numFmtId="0" fontId="39" fillId="0" borderId="70" xfId="0" applyFont="1" applyBorder="1" applyAlignment="1">
      <alignment horizontal="center" vertical="center"/>
    </xf>
    <xf numFmtId="178" fontId="48" fillId="0" borderId="161" xfId="55" applyNumberFormat="1" applyFont="1" applyFill="1" applyBorder="1" applyAlignment="1" applyProtection="1">
      <alignment horizontal="left" vertical="center"/>
      <protection locked="0"/>
    </xf>
    <xf numFmtId="178" fontId="48" fillId="0" borderId="46" xfId="55" applyNumberFormat="1" applyFont="1" applyFill="1" applyBorder="1" applyAlignment="1" applyProtection="1">
      <alignment horizontal="left" vertical="center"/>
      <protection locked="0"/>
    </xf>
    <xf numFmtId="0" fontId="48" fillId="0" borderId="156" xfId="55" applyFont="1" applyFill="1" applyBorder="1" applyAlignment="1" applyProtection="1">
      <alignment horizontal="center" vertical="center"/>
    </xf>
    <xf numFmtId="0" fontId="48" fillId="0" borderId="158" xfId="55" applyFont="1" applyFill="1" applyBorder="1" applyAlignment="1" applyProtection="1">
      <alignment horizontal="center" vertical="center"/>
    </xf>
    <xf numFmtId="0" fontId="48" fillId="0" borderId="171" xfId="55" applyFont="1" applyFill="1" applyBorder="1" applyAlignment="1" applyProtection="1">
      <alignment horizontal="center" vertical="center"/>
    </xf>
    <xf numFmtId="0" fontId="48" fillId="0" borderId="157" xfId="55" applyFont="1" applyFill="1" applyBorder="1" applyAlignment="1" applyProtection="1">
      <alignment horizontal="center" vertical="center"/>
    </xf>
    <xf numFmtId="0" fontId="48" fillId="0" borderId="20" xfId="55" applyFont="1" applyFill="1" applyBorder="1" applyAlignment="1" applyProtection="1">
      <alignment horizontal="center" vertical="center"/>
    </xf>
    <xf numFmtId="0" fontId="48" fillId="0" borderId="120" xfId="55" applyFont="1" applyFill="1" applyBorder="1" applyAlignment="1" applyProtection="1">
      <alignment horizontal="center" vertical="center"/>
    </xf>
    <xf numFmtId="0" fontId="48" fillId="0" borderId="64" xfId="55" applyFont="1" applyFill="1" applyBorder="1" applyAlignment="1" applyProtection="1">
      <alignment horizontal="center" vertical="center"/>
    </xf>
    <xf numFmtId="0" fontId="48" fillId="0" borderId="65" xfId="55" applyFont="1" applyFill="1" applyBorder="1" applyAlignment="1" applyProtection="1">
      <alignment horizontal="center" vertical="center"/>
    </xf>
    <xf numFmtId="0" fontId="48" fillId="0" borderId="90" xfId="55" applyFont="1" applyFill="1" applyBorder="1" applyAlignment="1" applyProtection="1">
      <alignment horizontal="center" vertical="center"/>
    </xf>
    <xf numFmtId="0" fontId="48" fillId="0" borderId="174" xfId="55" applyFont="1" applyFill="1" applyBorder="1" applyAlignment="1" applyProtection="1">
      <alignment horizontal="center" vertical="center"/>
    </xf>
    <xf numFmtId="178" fontId="48" fillId="0" borderId="159" xfId="55" applyNumberFormat="1" applyFont="1" applyFill="1" applyBorder="1" applyAlignment="1" applyProtection="1">
      <alignment horizontal="left" vertical="center"/>
      <protection locked="0"/>
    </xf>
    <xf numFmtId="178" fontId="48" fillId="0" borderId="43" xfId="55" applyNumberFormat="1" applyFont="1" applyFill="1" applyBorder="1" applyAlignment="1" applyProtection="1">
      <alignment horizontal="left" vertical="center"/>
      <protection locked="0"/>
    </xf>
    <xf numFmtId="178" fontId="48" fillId="0" borderId="169" xfId="55" applyNumberFormat="1" applyFont="1" applyFill="1" applyBorder="1" applyAlignment="1" applyProtection="1">
      <alignment horizontal="left" vertical="center"/>
      <protection locked="0"/>
    </xf>
    <xf numFmtId="178" fontId="48" fillId="0" borderId="29" xfId="55" applyNumberFormat="1" applyFont="1" applyFill="1" applyBorder="1" applyAlignment="1" applyProtection="1">
      <alignment horizontal="left" vertical="center"/>
      <protection locked="0"/>
    </xf>
    <xf numFmtId="178" fontId="48" fillId="0" borderId="25" xfId="55" applyNumberFormat="1" applyFont="1" applyFill="1" applyBorder="1" applyAlignment="1" applyProtection="1">
      <alignment horizontal="center" vertical="center"/>
    </xf>
    <xf numFmtId="178" fontId="48" fillId="0" borderId="22" xfId="55" applyNumberFormat="1" applyFont="1" applyFill="1" applyBorder="1" applyAlignment="1" applyProtection="1">
      <alignment horizontal="center" vertical="center"/>
    </xf>
    <xf numFmtId="0" fontId="49" fillId="0" borderId="0" xfId="55" applyFont="1" applyFill="1" applyAlignment="1" applyProtection="1">
      <alignment horizontal="center" vertical="center" wrapText="1"/>
    </xf>
    <xf numFmtId="0" fontId="48" fillId="0" borderId="75" xfId="55" applyFont="1" applyFill="1" applyBorder="1" applyAlignment="1" applyProtection="1">
      <alignment horizontal="center" vertical="center"/>
    </xf>
    <xf numFmtId="0" fontId="48" fillId="0" borderId="21" xfId="55" applyFont="1" applyFill="1" applyBorder="1" applyAlignment="1" applyProtection="1">
      <alignment horizontal="center" vertical="center"/>
    </xf>
    <xf numFmtId="0" fontId="48" fillId="0" borderId="23" xfId="55" applyFont="1" applyFill="1" applyBorder="1" applyAlignment="1" applyProtection="1">
      <alignment horizontal="center" vertical="center"/>
    </xf>
    <xf numFmtId="0" fontId="53" fillId="0" borderId="0" xfId="0" applyFont="1" applyAlignment="1">
      <alignment shrinkToFit="1"/>
    </xf>
    <xf numFmtId="0" fontId="0" fillId="0" borderId="0" xfId="0" applyAlignment="1">
      <alignment shrinkToFit="1"/>
    </xf>
    <xf numFmtId="0" fontId="21" fillId="0" borderId="23" xfId="59" applyNumberFormat="1" applyFont="1" applyBorder="1" applyAlignment="1">
      <alignment horizontal="center" vertical="center"/>
    </xf>
    <xf numFmtId="49" fontId="21" fillId="0" borderId="23" xfId="59" applyNumberFormat="1" applyFont="1" applyBorder="1" applyAlignment="1">
      <alignment horizontal="center" vertical="center"/>
    </xf>
    <xf numFmtId="49" fontId="21" fillId="0" borderId="15" xfId="59" applyNumberFormat="1" applyFont="1" applyBorder="1" applyAlignment="1">
      <alignment horizontal="left" vertical="center"/>
    </xf>
    <xf numFmtId="49" fontId="21" fillId="0" borderId="16" xfId="59" applyNumberFormat="1" applyFont="1" applyBorder="1" applyAlignment="1">
      <alignment horizontal="left" vertical="center"/>
    </xf>
    <xf numFmtId="49" fontId="21" fillId="0" borderId="17" xfId="59" applyNumberFormat="1" applyFont="1" applyBorder="1" applyAlignment="1">
      <alignment horizontal="left" vertical="center"/>
    </xf>
    <xf numFmtId="49" fontId="21" fillId="0" borderId="12" xfId="59" applyNumberFormat="1" applyFont="1" applyBorder="1" applyAlignment="1">
      <alignment horizontal="left" vertical="center"/>
    </xf>
    <xf numFmtId="49" fontId="21" fillId="0" borderId="13" xfId="59" applyNumberFormat="1" applyFont="1" applyBorder="1" applyAlignment="1">
      <alignment horizontal="left" vertical="center"/>
    </xf>
    <xf numFmtId="49" fontId="21" fillId="0" borderId="14" xfId="59" applyNumberFormat="1" applyFont="1" applyBorder="1" applyAlignment="1">
      <alignment horizontal="left" vertical="center"/>
    </xf>
    <xf numFmtId="0" fontId="26" fillId="24" borderId="0" xfId="49" applyFont="1" applyFill="1" applyAlignment="1">
      <alignment horizontal="center" vertical="center" shrinkToFit="1"/>
    </xf>
    <xf numFmtId="0" fontId="45" fillId="24" borderId="0" xfId="49" applyFont="1" applyFill="1" applyAlignment="1">
      <alignment horizontal="center" vertical="center" shrinkToFit="1"/>
    </xf>
    <xf numFmtId="0" fontId="31" fillId="0" borderId="0" xfId="59" applyNumberFormat="1" applyFont="1" applyBorder="1" applyAlignment="1">
      <alignment horizontal="center" vertical="center"/>
    </xf>
    <xf numFmtId="0" fontId="21" fillId="25" borderId="23" xfId="59" applyNumberFormat="1" applyFont="1" applyFill="1" applyBorder="1" applyAlignment="1">
      <alignment horizontal="center" vertical="center"/>
    </xf>
    <xf numFmtId="0" fontId="2" fillId="0" borderId="16" xfId="59" applyFont="1" applyBorder="1" applyAlignment="1">
      <alignment horizontal="left" vertical="center"/>
    </xf>
    <xf numFmtId="0" fontId="2" fillId="0" borderId="17" xfId="59" applyFont="1" applyBorder="1" applyAlignment="1">
      <alignment horizontal="left" vertical="center"/>
    </xf>
    <xf numFmtId="0" fontId="2" fillId="0" borderId="12" xfId="59" applyFont="1" applyBorder="1" applyAlignment="1">
      <alignment horizontal="left" vertical="center"/>
    </xf>
    <xf numFmtId="0" fontId="2" fillId="0" borderId="13" xfId="59" applyFont="1" applyBorder="1" applyAlignment="1">
      <alignment horizontal="left" vertical="center"/>
    </xf>
    <xf numFmtId="0" fontId="2" fillId="0" borderId="14" xfId="59" applyFont="1" applyBorder="1" applyAlignment="1">
      <alignment horizontal="left" vertical="center"/>
    </xf>
    <xf numFmtId="49" fontId="58" fillId="0" borderId="15" xfId="59" applyNumberFormat="1" applyFont="1" applyBorder="1" applyAlignment="1">
      <alignment horizontal="left" vertical="center"/>
    </xf>
    <xf numFmtId="0" fontId="62" fillId="0" borderId="16" xfId="59" applyFont="1" applyBorder="1" applyAlignment="1">
      <alignment horizontal="left" vertical="center"/>
    </xf>
    <xf numFmtId="0" fontId="62" fillId="0" borderId="17" xfId="59" applyFont="1" applyBorder="1" applyAlignment="1">
      <alignment horizontal="left" vertical="center"/>
    </xf>
    <xf numFmtId="0" fontId="62" fillId="0" borderId="12" xfId="59" applyFont="1" applyBorder="1" applyAlignment="1">
      <alignment horizontal="left" vertical="center"/>
    </xf>
    <xf numFmtId="0" fontId="62" fillId="0" borderId="13" xfId="59" applyFont="1" applyBorder="1" applyAlignment="1">
      <alignment horizontal="left" vertical="center"/>
    </xf>
    <xf numFmtId="0" fontId="62" fillId="0" borderId="14" xfId="59" applyFont="1" applyBorder="1" applyAlignment="1">
      <alignment horizontal="left" vertical="center"/>
    </xf>
    <xf numFmtId="49" fontId="21" fillId="0" borderId="15" xfId="59" applyNumberFormat="1" applyFont="1" applyBorder="1" applyAlignment="1">
      <alignment horizontal="center" vertical="center"/>
    </xf>
    <xf numFmtId="49" fontId="21" fillId="0" borderId="16" xfId="59" applyNumberFormat="1" applyFont="1" applyBorder="1" applyAlignment="1">
      <alignment horizontal="center" vertical="center"/>
    </xf>
    <xf numFmtId="49" fontId="21" fillId="0" borderId="17" xfId="59" applyNumberFormat="1" applyFont="1" applyBorder="1" applyAlignment="1">
      <alignment horizontal="center" vertical="center"/>
    </xf>
    <xf numFmtId="49" fontId="21" fillId="0" borderId="12" xfId="59" applyNumberFormat="1" applyFont="1" applyBorder="1" applyAlignment="1">
      <alignment horizontal="center" vertical="center"/>
    </xf>
    <xf numFmtId="49" fontId="21" fillId="0" borderId="13" xfId="59" applyNumberFormat="1" applyFont="1" applyBorder="1" applyAlignment="1">
      <alignment horizontal="center" vertical="center"/>
    </xf>
    <xf numFmtId="49" fontId="21" fillId="0" borderId="14" xfId="59" applyNumberFormat="1" applyFont="1" applyBorder="1" applyAlignment="1">
      <alignment horizontal="center" vertical="center"/>
    </xf>
    <xf numFmtId="49" fontId="21" fillId="0" borderId="15" xfId="59" applyNumberFormat="1" applyFont="1" applyBorder="1" applyAlignment="1">
      <alignment horizontal="left" vertical="center" wrapText="1"/>
    </xf>
    <xf numFmtId="49" fontId="21" fillId="0" borderId="16" xfId="59" applyNumberFormat="1" applyFont="1" applyBorder="1" applyAlignment="1">
      <alignment horizontal="left" vertical="center" wrapText="1"/>
    </xf>
    <xf numFmtId="49" fontId="21" fillId="0" borderId="17" xfId="59" applyNumberFormat="1" applyFont="1" applyBorder="1" applyAlignment="1">
      <alignment horizontal="left" vertical="center" wrapText="1"/>
    </xf>
    <xf numFmtId="49" fontId="21" fillId="0" borderId="12" xfId="59" applyNumberFormat="1" applyFont="1" applyBorder="1" applyAlignment="1">
      <alignment horizontal="left" vertical="center" wrapText="1"/>
    </xf>
    <xf numFmtId="49" fontId="21" fillId="0" borderId="13" xfId="59" applyNumberFormat="1" applyFont="1" applyBorder="1" applyAlignment="1">
      <alignment horizontal="left" vertical="center" wrapText="1"/>
    </xf>
    <xf numFmtId="49" fontId="21" fillId="0" borderId="14" xfId="59" applyNumberFormat="1" applyFont="1" applyBorder="1" applyAlignment="1">
      <alignment horizontal="left" vertical="center" wrapText="1"/>
    </xf>
    <xf numFmtId="0" fontId="2" fillId="0" borderId="16" xfId="59" applyBorder="1" applyAlignment="1">
      <alignment horizontal="left" vertical="center" wrapText="1"/>
    </xf>
    <xf numFmtId="0" fontId="2" fillId="0" borderId="17" xfId="59" applyBorder="1" applyAlignment="1">
      <alignment horizontal="left" vertical="center" wrapText="1"/>
    </xf>
    <xf numFmtId="0" fontId="2" fillId="0" borderId="12" xfId="59" applyBorder="1" applyAlignment="1">
      <alignment horizontal="left" vertical="center" wrapText="1"/>
    </xf>
    <xf numFmtId="0" fontId="2" fillId="0" borderId="13" xfId="59" applyBorder="1" applyAlignment="1">
      <alignment horizontal="left" vertical="center" wrapText="1"/>
    </xf>
    <xf numFmtId="0" fontId="2" fillId="0" borderId="14" xfId="59" applyBorder="1" applyAlignment="1">
      <alignment horizontal="left" vertical="center" wrapText="1"/>
    </xf>
    <xf numFmtId="49" fontId="21" fillId="0" borderId="23" xfId="59" applyNumberFormat="1" applyFont="1" applyBorder="1" applyAlignment="1">
      <alignment vertical="center"/>
    </xf>
    <xf numFmtId="0" fontId="21" fillId="0" borderId="15" xfId="0" applyNumberFormat="1" applyFont="1" applyBorder="1" applyAlignment="1">
      <alignment horizontal="center" vertical="center"/>
    </xf>
    <xf numFmtId="0" fontId="21" fillId="0" borderId="16" xfId="0" applyNumberFormat="1" applyFont="1" applyBorder="1" applyAlignment="1">
      <alignment horizontal="center" vertical="center"/>
    </xf>
    <xf numFmtId="0" fontId="21" fillId="0" borderId="17" xfId="0" applyNumberFormat="1" applyFont="1" applyBorder="1" applyAlignment="1">
      <alignment horizontal="center" vertical="center"/>
    </xf>
    <xf numFmtId="0" fontId="21" fillId="0" borderId="12" xfId="0" applyNumberFormat="1" applyFont="1" applyBorder="1" applyAlignment="1">
      <alignment horizontal="center" vertical="center"/>
    </xf>
    <xf numFmtId="0" fontId="21" fillId="0" borderId="13" xfId="0" applyNumberFormat="1" applyFont="1" applyBorder="1" applyAlignment="1">
      <alignment horizontal="center" vertical="center"/>
    </xf>
    <xf numFmtId="0" fontId="21" fillId="0" borderId="14" xfId="0" applyNumberFormat="1" applyFont="1" applyBorder="1" applyAlignment="1">
      <alignment horizontal="center" vertical="center"/>
    </xf>
    <xf numFmtId="0" fontId="41" fillId="0" borderId="15" xfId="0" applyNumberFormat="1" applyFont="1" applyBorder="1" applyAlignment="1">
      <alignment horizontal="left" vertical="center"/>
    </xf>
    <xf numFmtId="0" fontId="41" fillId="0" borderId="16" xfId="0" applyNumberFormat="1" applyFont="1" applyBorder="1" applyAlignment="1">
      <alignment horizontal="left" vertical="center"/>
    </xf>
    <xf numFmtId="0" fontId="41" fillId="0" borderId="17" xfId="0" applyNumberFormat="1" applyFont="1" applyBorder="1" applyAlignment="1">
      <alignment horizontal="left" vertical="center"/>
    </xf>
    <xf numFmtId="0" fontId="41" fillId="0" borderId="12" xfId="0" applyNumberFormat="1" applyFont="1" applyBorder="1" applyAlignment="1">
      <alignment horizontal="left" vertical="center"/>
    </xf>
    <xf numFmtId="0" fontId="41" fillId="0" borderId="13" xfId="0" applyNumberFormat="1" applyFont="1" applyBorder="1" applyAlignment="1">
      <alignment horizontal="left" vertical="center"/>
    </xf>
    <xf numFmtId="0" fontId="41" fillId="0" borderId="14" xfId="0" applyNumberFormat="1" applyFont="1" applyBorder="1" applyAlignment="1">
      <alignment horizontal="left" vertical="center"/>
    </xf>
    <xf numFmtId="0" fontId="26" fillId="0" borderId="0" xfId="0" applyNumberFormat="1" applyFont="1" applyBorder="1" applyAlignment="1">
      <alignment horizontal="center"/>
    </xf>
    <xf numFmtId="0" fontId="41" fillId="0" borderId="15" xfId="0" applyNumberFormat="1" applyFont="1" applyBorder="1" applyAlignment="1">
      <alignment horizontal="left" vertical="center" wrapText="1"/>
    </xf>
    <xf numFmtId="0" fontId="41" fillId="0" borderId="16" xfId="0" applyNumberFormat="1" applyFont="1" applyBorder="1" applyAlignment="1">
      <alignment horizontal="left" vertical="center" wrapText="1"/>
    </xf>
    <xf numFmtId="0" fontId="41" fillId="0" borderId="17" xfId="0" applyNumberFormat="1" applyFont="1" applyBorder="1" applyAlignment="1">
      <alignment horizontal="left" vertical="center" wrapText="1"/>
    </xf>
    <xf numFmtId="0" fontId="41" fillId="0" borderId="12" xfId="0" applyNumberFormat="1" applyFont="1" applyBorder="1" applyAlignment="1">
      <alignment horizontal="left" vertical="center" wrapText="1"/>
    </xf>
    <xf numFmtId="0" fontId="41" fillId="0" borderId="13" xfId="0" applyNumberFormat="1" applyFont="1" applyBorder="1" applyAlignment="1">
      <alignment horizontal="left" vertical="center" wrapText="1"/>
    </xf>
    <xf numFmtId="0" fontId="41" fillId="0" borderId="14" xfId="0" applyNumberFormat="1" applyFont="1" applyBorder="1" applyAlignment="1">
      <alignment horizontal="left" vertical="center" wrapText="1"/>
    </xf>
    <xf numFmtId="49" fontId="41" fillId="0" borderId="15" xfId="0" applyNumberFormat="1" applyFont="1" applyBorder="1" applyAlignment="1">
      <alignment horizontal="left" vertical="center"/>
    </xf>
    <xf numFmtId="49" fontId="41" fillId="0" borderId="16" xfId="0" applyNumberFormat="1" applyFont="1" applyBorder="1" applyAlignment="1">
      <alignment horizontal="left" vertical="center"/>
    </xf>
    <xf numFmtId="49" fontId="41" fillId="0" borderId="17" xfId="0" applyNumberFormat="1" applyFont="1" applyBorder="1" applyAlignment="1">
      <alignment horizontal="left" vertical="center"/>
    </xf>
    <xf numFmtId="49" fontId="41" fillId="0" borderId="12" xfId="0" applyNumberFormat="1" applyFont="1" applyBorder="1" applyAlignment="1">
      <alignment horizontal="left" vertical="center"/>
    </xf>
    <xf numFmtId="49" fontId="41" fillId="0" borderId="13" xfId="0" applyNumberFormat="1" applyFont="1" applyBorder="1" applyAlignment="1">
      <alignment horizontal="left" vertical="center"/>
    </xf>
    <xf numFmtId="49" fontId="41" fillId="0" borderId="14" xfId="0" applyNumberFormat="1" applyFont="1" applyBorder="1" applyAlignment="1">
      <alignment horizontal="left" vertical="center"/>
    </xf>
    <xf numFmtId="0" fontId="2" fillId="0" borderId="16"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7" xfId="0" applyFont="1" applyBorder="1" applyAlignment="1">
      <alignment horizontal="center" vertical="center"/>
    </xf>
    <xf numFmtId="0" fontId="2" fillId="0" borderId="14" xfId="0" applyFont="1" applyBorder="1" applyAlignment="1">
      <alignment horizontal="center" vertical="center"/>
    </xf>
    <xf numFmtId="0" fontId="39" fillId="0" borderId="15" xfId="0" applyNumberFormat="1" applyFont="1" applyBorder="1" applyAlignment="1" applyProtection="1">
      <alignment horizontal="center" vertical="center"/>
      <protection locked="0"/>
    </xf>
    <xf numFmtId="0" fontId="39" fillId="0" borderId="16" xfId="0" applyNumberFormat="1" applyFont="1" applyBorder="1" applyAlignment="1" applyProtection="1">
      <alignment horizontal="center" vertical="center"/>
      <protection locked="0"/>
    </xf>
    <xf numFmtId="0" fontId="39" fillId="0" borderId="12" xfId="0" applyNumberFormat="1" applyFont="1" applyBorder="1" applyAlignment="1" applyProtection="1">
      <alignment horizontal="center" vertical="center"/>
      <protection locked="0"/>
    </xf>
    <xf numFmtId="0" fontId="39" fillId="0" borderId="13" xfId="0" applyNumberFormat="1" applyFont="1" applyBorder="1" applyAlignment="1" applyProtection="1">
      <alignment horizontal="center" vertical="center"/>
      <protection locked="0"/>
    </xf>
    <xf numFmtId="0" fontId="66" fillId="0" borderId="0" xfId="0" applyNumberFormat="1" applyFont="1" applyBorder="1" applyAlignment="1" applyProtection="1">
      <alignment horizontal="left" vertical="top" wrapText="1"/>
      <protection locked="0"/>
    </xf>
    <xf numFmtId="0" fontId="22" fillId="0" borderId="25" xfId="0" applyNumberFormat="1" applyFont="1" applyBorder="1" applyAlignment="1">
      <alignment horizontal="center"/>
    </xf>
    <xf numFmtId="0" fontId="22" fillId="0" borderId="24" xfId="0" applyNumberFormat="1" applyFont="1" applyBorder="1" applyAlignment="1">
      <alignment horizontal="center"/>
    </xf>
    <xf numFmtId="0" fontId="22" fillId="0" borderId="22" xfId="0" applyNumberFormat="1" applyFont="1" applyBorder="1" applyAlignment="1">
      <alignment horizontal="center"/>
    </xf>
    <xf numFmtId="0" fontId="24" fillId="0" borderId="15" xfId="0" applyNumberFormat="1" applyFont="1" applyBorder="1" applyAlignment="1" applyProtection="1">
      <alignment horizontal="center" vertical="center"/>
      <protection locked="0"/>
    </xf>
    <xf numFmtId="0" fontId="24" fillId="0" borderId="146" xfId="0" applyNumberFormat="1" applyFont="1" applyBorder="1" applyAlignment="1" applyProtection="1">
      <alignment horizontal="center" vertical="center"/>
      <protection locked="0"/>
    </xf>
    <xf numFmtId="0" fontId="24" fillId="0" borderId="12" xfId="0" applyNumberFormat="1" applyFont="1" applyBorder="1" applyAlignment="1" applyProtection="1">
      <alignment horizontal="center" vertical="center"/>
      <protection locked="0"/>
    </xf>
    <xf numFmtId="0" fontId="24" fillId="0" borderId="147" xfId="0" applyNumberFormat="1" applyFont="1" applyBorder="1" applyAlignment="1" applyProtection="1">
      <alignment horizontal="center" vertical="center"/>
      <protection locked="0"/>
    </xf>
    <xf numFmtId="0" fontId="24" fillId="0" borderId="18" xfId="0" applyNumberFormat="1" applyFont="1" applyBorder="1" applyAlignment="1" applyProtection="1">
      <alignment horizontal="center" vertical="center"/>
      <protection locked="0"/>
    </xf>
    <xf numFmtId="0" fontId="25" fillId="0" borderId="146" xfId="0" applyNumberFormat="1" applyFont="1" applyBorder="1" applyAlignment="1" applyProtection="1">
      <alignment horizontal="center" vertical="center"/>
      <protection locked="0"/>
    </xf>
    <xf numFmtId="0" fontId="25" fillId="0" borderId="19" xfId="0" applyNumberFormat="1" applyFont="1" applyBorder="1" applyAlignment="1" applyProtection="1">
      <alignment horizontal="center" vertical="center"/>
      <protection locked="0"/>
    </xf>
    <xf numFmtId="0" fontId="25" fillId="0" borderId="147" xfId="0" applyNumberFormat="1" applyFont="1" applyBorder="1" applyAlignment="1" applyProtection="1">
      <alignment horizontal="center" vertical="center"/>
      <protection locked="0"/>
    </xf>
    <xf numFmtId="0" fontId="24" fillId="0" borderId="19" xfId="0" applyNumberFormat="1" applyFont="1" applyBorder="1" applyAlignment="1" applyProtection="1">
      <alignment horizontal="center" vertical="center"/>
      <protection locked="0"/>
    </xf>
    <xf numFmtId="0" fontId="24" fillId="0" borderId="17" xfId="0" applyNumberFormat="1" applyFont="1" applyBorder="1" applyAlignment="1" applyProtection="1">
      <alignment horizontal="center" vertical="center"/>
      <protection locked="0"/>
    </xf>
    <xf numFmtId="0" fontId="24" fillId="0" borderId="14" xfId="0" applyNumberFormat="1" applyFont="1" applyBorder="1" applyAlignment="1" applyProtection="1">
      <alignment horizontal="center" vertical="center"/>
      <protection locked="0"/>
    </xf>
    <xf numFmtId="0" fontId="97" fillId="0" borderId="0" xfId="0" applyNumberFormat="1" applyFont="1" applyBorder="1" applyAlignment="1">
      <alignment horizontal="center" vertical="center"/>
    </xf>
    <xf numFmtId="49" fontId="93" fillId="0" borderId="15" xfId="0" applyNumberFormat="1" applyFont="1" applyBorder="1" applyAlignment="1">
      <alignment horizontal="center" vertical="center"/>
    </xf>
    <xf numFmtId="49" fontId="93" fillId="0" borderId="16" xfId="0" applyNumberFormat="1" applyFont="1" applyBorder="1" applyAlignment="1">
      <alignment horizontal="center" vertical="center"/>
    </xf>
    <xf numFmtId="49" fontId="93" fillId="0" borderId="179" xfId="0" applyNumberFormat="1" applyFont="1" applyBorder="1" applyAlignment="1">
      <alignment horizontal="center" vertical="center"/>
    </xf>
    <xf numFmtId="49" fontId="93" fillId="0" borderId="10" xfId="0" applyNumberFormat="1" applyFont="1" applyBorder="1" applyAlignment="1">
      <alignment horizontal="center" vertical="center"/>
    </xf>
    <xf numFmtId="49" fontId="93" fillId="0" borderId="0" xfId="0" applyNumberFormat="1" applyFont="1" applyBorder="1" applyAlignment="1">
      <alignment horizontal="center" vertical="center"/>
    </xf>
    <xf numFmtId="49" fontId="93" fillId="0" borderId="181" xfId="0" applyNumberFormat="1" applyFont="1" applyBorder="1" applyAlignment="1">
      <alignment horizontal="center" vertical="center"/>
    </xf>
    <xf numFmtId="49" fontId="93" fillId="0" borderId="183" xfId="0" applyNumberFormat="1" applyFont="1" applyBorder="1" applyAlignment="1">
      <alignment horizontal="center" vertical="center"/>
    </xf>
    <xf numFmtId="49" fontId="93" fillId="0" borderId="184" xfId="0" applyNumberFormat="1" applyFont="1" applyBorder="1" applyAlignment="1">
      <alignment horizontal="center" vertical="center"/>
    </xf>
    <xf numFmtId="49" fontId="93" fillId="0" borderId="185" xfId="0" applyNumberFormat="1" applyFont="1" applyBorder="1" applyAlignment="1">
      <alignment horizontal="center" vertical="center"/>
    </xf>
    <xf numFmtId="49" fontId="93" fillId="29" borderId="180" xfId="0" applyNumberFormat="1" applyFont="1" applyFill="1" applyBorder="1" applyAlignment="1">
      <alignment horizontal="center" vertical="center" wrapText="1"/>
    </xf>
    <xf numFmtId="49" fontId="93" fillId="29" borderId="16" xfId="0" applyNumberFormat="1" applyFont="1" applyFill="1" applyBorder="1" applyAlignment="1">
      <alignment horizontal="center" vertical="center"/>
    </xf>
    <xf numFmtId="49" fontId="93" fillId="29" borderId="17" xfId="0" applyNumberFormat="1" applyFont="1" applyFill="1" applyBorder="1" applyAlignment="1">
      <alignment horizontal="center" vertical="center"/>
    </xf>
    <xf numFmtId="49" fontId="93" fillId="0" borderId="15" xfId="0" applyNumberFormat="1" applyFont="1" applyBorder="1" applyAlignment="1">
      <alignment horizontal="center" vertical="center" wrapText="1"/>
    </xf>
    <xf numFmtId="49" fontId="93" fillId="0" borderId="17" xfId="0" applyNumberFormat="1" applyFont="1" applyBorder="1" applyAlignment="1">
      <alignment horizontal="center" vertical="center"/>
    </xf>
    <xf numFmtId="49" fontId="41" fillId="29" borderId="182" xfId="0" applyNumberFormat="1" applyFont="1" applyFill="1" applyBorder="1" applyAlignment="1">
      <alignment horizontal="center" vertical="center" wrapText="1"/>
    </xf>
    <xf numFmtId="49" fontId="41" fillId="29" borderId="42" xfId="0" applyNumberFormat="1" applyFont="1" applyFill="1" applyBorder="1" applyAlignment="1">
      <alignment horizontal="center" vertical="center" wrapText="1"/>
    </xf>
    <xf numFmtId="49" fontId="41" fillId="29" borderId="43" xfId="0" applyNumberFormat="1" applyFont="1" applyFill="1" applyBorder="1" applyAlignment="1">
      <alignment horizontal="center" vertical="center" wrapText="1"/>
    </xf>
    <xf numFmtId="49" fontId="41" fillId="0" borderId="44" xfId="0" applyNumberFormat="1" applyFont="1" applyBorder="1" applyAlignment="1">
      <alignment horizontal="center" vertical="center" wrapText="1"/>
    </xf>
    <xf numFmtId="49" fontId="41" fillId="0" borderId="42" xfId="0" applyNumberFormat="1" applyFont="1" applyBorder="1" applyAlignment="1">
      <alignment horizontal="center" vertical="center" wrapText="1"/>
    </xf>
    <xf numFmtId="49" fontId="41" fillId="0" borderId="43" xfId="0" applyNumberFormat="1" applyFont="1" applyBorder="1" applyAlignment="1">
      <alignment horizontal="center" vertical="center" wrapText="1"/>
    </xf>
    <xf numFmtId="49" fontId="41" fillId="29" borderId="186" xfId="0" applyNumberFormat="1" applyFont="1" applyFill="1" applyBorder="1" applyAlignment="1">
      <alignment horizontal="center" vertical="center"/>
    </xf>
    <xf numFmtId="49" fontId="41" fillId="29" borderId="123" xfId="0" applyNumberFormat="1" applyFont="1" applyFill="1" applyBorder="1" applyAlignment="1">
      <alignment horizontal="center" vertical="center"/>
    </xf>
    <xf numFmtId="49" fontId="41" fillId="29" borderId="122" xfId="0" applyNumberFormat="1" applyFont="1" applyFill="1" applyBorder="1" applyAlignment="1">
      <alignment horizontal="center" vertical="center"/>
    </xf>
    <xf numFmtId="49" fontId="41" fillId="0" borderId="121" xfId="0" applyNumberFormat="1" applyFont="1" applyBorder="1" applyAlignment="1">
      <alignment horizontal="center" vertical="center"/>
    </xf>
    <xf numFmtId="49" fontId="41" fillId="0" borderId="123" xfId="0" applyNumberFormat="1" applyFont="1" applyBorder="1" applyAlignment="1">
      <alignment horizontal="center" vertical="center"/>
    </xf>
    <xf numFmtId="49" fontId="41" fillId="0" borderId="122" xfId="0" applyNumberFormat="1" applyFont="1" applyBorder="1" applyAlignment="1">
      <alignment horizontal="center" vertical="center"/>
    </xf>
    <xf numFmtId="0" fontId="79" fillId="24" borderId="187" xfId="45" applyFont="1" applyFill="1" applyBorder="1" applyAlignment="1">
      <alignment horizontal="center" vertical="center"/>
    </xf>
    <xf numFmtId="0" fontId="79" fillId="24" borderId="188" xfId="45" applyFont="1" applyFill="1" applyBorder="1" applyAlignment="1">
      <alignment horizontal="center" vertical="center"/>
    </xf>
    <xf numFmtId="0" fontId="79" fillId="24" borderId="12" xfId="45" applyFont="1" applyFill="1" applyBorder="1" applyAlignment="1">
      <alignment horizontal="center" vertical="center"/>
    </xf>
    <xf numFmtId="0" fontId="79" fillId="24" borderId="13" xfId="45" applyFont="1" applyFill="1" applyBorder="1" applyAlignment="1">
      <alignment horizontal="center" vertical="center"/>
    </xf>
    <xf numFmtId="0" fontId="76" fillId="24" borderId="188" xfId="45" applyFont="1" applyFill="1" applyBorder="1" applyAlignment="1">
      <alignment horizontal="left" vertical="center"/>
    </xf>
    <xf numFmtId="0" fontId="76" fillId="24" borderId="189" xfId="45" applyFont="1" applyFill="1" applyBorder="1" applyAlignment="1">
      <alignment horizontal="left" vertical="center"/>
    </xf>
    <xf numFmtId="0" fontId="76" fillId="24" borderId="13" xfId="45" applyFont="1" applyFill="1" applyBorder="1" applyAlignment="1">
      <alignment horizontal="left" vertical="center"/>
    </xf>
    <xf numFmtId="0" fontId="76" fillId="24" borderId="192" xfId="45" applyFont="1" applyFill="1" applyBorder="1" applyAlignment="1">
      <alignment horizontal="left" vertical="center"/>
    </xf>
    <xf numFmtId="38" fontId="64" fillId="0" borderId="190" xfId="33" applyFont="1" applyBorder="1" applyAlignment="1">
      <alignment horizontal="right" vertical="center"/>
    </xf>
    <xf numFmtId="38" fontId="64" fillId="0" borderId="188" xfId="33" applyFont="1" applyBorder="1" applyAlignment="1">
      <alignment horizontal="right" vertical="center"/>
    </xf>
    <xf numFmtId="38" fontId="64" fillId="0" borderId="191" xfId="33" applyFont="1" applyBorder="1" applyAlignment="1">
      <alignment horizontal="right" vertical="center"/>
    </xf>
    <xf numFmtId="38" fontId="64" fillId="0" borderId="193" xfId="33" applyFont="1" applyBorder="1" applyAlignment="1">
      <alignment horizontal="right" vertical="center"/>
    </xf>
    <xf numFmtId="38" fontId="64" fillId="0" borderId="13" xfId="33" applyFont="1" applyBorder="1" applyAlignment="1">
      <alignment horizontal="right" vertical="center"/>
    </xf>
    <xf numFmtId="38" fontId="64" fillId="0" borderId="14" xfId="33" applyFont="1" applyBorder="1" applyAlignment="1">
      <alignment horizontal="right" vertical="center"/>
    </xf>
    <xf numFmtId="38" fontId="64" fillId="0" borderId="187" xfId="33" applyFont="1" applyBorder="1" applyAlignment="1">
      <alignment horizontal="right" vertical="center"/>
    </xf>
    <xf numFmtId="38" fontId="64" fillId="0" borderId="12" xfId="33" applyFont="1" applyBorder="1" applyAlignment="1">
      <alignment horizontal="right" vertical="center"/>
    </xf>
    <xf numFmtId="0" fontId="79" fillId="24" borderId="15" xfId="45" applyFont="1" applyFill="1" applyBorder="1" applyAlignment="1">
      <alignment horizontal="center" vertical="center"/>
    </xf>
    <xf numFmtId="0" fontId="79" fillId="24" borderId="16" xfId="45" applyFont="1" applyFill="1" applyBorder="1" applyAlignment="1">
      <alignment horizontal="center" vertical="center"/>
    </xf>
    <xf numFmtId="0" fontId="76" fillId="24" borderId="16" xfId="45" applyFont="1" applyFill="1" applyBorder="1" applyAlignment="1">
      <alignment horizontal="left" vertical="center"/>
    </xf>
    <xf numFmtId="0" fontId="76" fillId="24" borderId="179" xfId="45" applyFont="1" applyFill="1" applyBorder="1" applyAlignment="1">
      <alignment horizontal="left" vertical="center"/>
    </xf>
    <xf numFmtId="189" fontId="64" fillId="0" borderId="180" xfId="0" applyNumberFormat="1" applyFont="1" applyBorder="1" applyAlignment="1">
      <alignment horizontal="right" vertical="center"/>
    </xf>
    <xf numFmtId="189" fontId="64" fillId="0" borderId="16" xfId="0" applyNumberFormat="1" applyFont="1" applyBorder="1" applyAlignment="1">
      <alignment horizontal="right" vertical="center"/>
    </xf>
    <xf numFmtId="189" fontId="64" fillId="0" borderId="17" xfId="0" applyNumberFormat="1" applyFont="1" applyBorder="1" applyAlignment="1">
      <alignment horizontal="right" vertical="center"/>
    </xf>
    <xf numFmtId="189" fontId="64" fillId="0" borderId="193" xfId="0" applyNumberFormat="1" applyFont="1" applyBorder="1" applyAlignment="1">
      <alignment horizontal="right" vertical="center"/>
    </xf>
    <xf numFmtId="189" fontId="64" fillId="0" borderId="13" xfId="0" applyNumberFormat="1" applyFont="1" applyBorder="1" applyAlignment="1">
      <alignment horizontal="right" vertical="center"/>
    </xf>
    <xf numFmtId="189" fontId="64" fillId="0" borderId="14" xfId="0" applyNumberFormat="1" applyFont="1" applyBorder="1" applyAlignment="1">
      <alignment horizontal="right" vertical="center"/>
    </xf>
    <xf numFmtId="189" fontId="64" fillId="0" borderId="15" xfId="0" applyNumberFormat="1" applyFont="1" applyBorder="1" applyAlignment="1">
      <alignment horizontal="right" vertical="center"/>
    </xf>
    <xf numFmtId="189" fontId="64" fillId="0" borderId="12" xfId="0" applyNumberFormat="1" applyFont="1" applyBorder="1" applyAlignment="1">
      <alignment horizontal="right" vertical="center"/>
    </xf>
    <xf numFmtId="0" fontId="76" fillId="24" borderId="16" xfId="45" applyFont="1" applyFill="1" applyBorder="1" applyAlignment="1">
      <alignment horizontal="left" vertical="center" wrapText="1"/>
    </xf>
    <xf numFmtId="0" fontId="76" fillId="24" borderId="179" xfId="45" applyFont="1" applyFill="1" applyBorder="1" applyAlignment="1">
      <alignment horizontal="left" vertical="center" wrapText="1"/>
    </xf>
    <xf numFmtId="0" fontId="76" fillId="24" borderId="13" xfId="45" applyFont="1" applyFill="1" applyBorder="1" applyAlignment="1">
      <alignment horizontal="left" vertical="center" wrapText="1"/>
    </xf>
    <xf numFmtId="0" fontId="76" fillId="24" borderId="192" xfId="45" applyFont="1" applyFill="1" applyBorder="1" applyAlignment="1">
      <alignment horizontal="left" vertical="center" wrapText="1"/>
    </xf>
    <xf numFmtId="38" fontId="64" fillId="0" borderId="180" xfId="33" applyFont="1" applyBorder="1" applyAlignment="1">
      <alignment horizontal="right" vertical="center"/>
    </xf>
    <xf numFmtId="38" fontId="64" fillId="0" borderId="16" xfId="33" applyFont="1" applyBorder="1" applyAlignment="1">
      <alignment horizontal="right" vertical="center"/>
    </xf>
    <xf numFmtId="38" fontId="64" fillId="0" borderId="17" xfId="33" applyFont="1" applyBorder="1" applyAlignment="1">
      <alignment horizontal="right" vertical="center"/>
    </xf>
    <xf numFmtId="38" fontId="64" fillId="0" borderId="15" xfId="33" applyFont="1" applyBorder="1" applyAlignment="1">
      <alignment horizontal="right" vertical="center"/>
    </xf>
    <xf numFmtId="0" fontId="79" fillId="24" borderId="16" xfId="45" applyFont="1" applyFill="1" applyBorder="1" applyAlignment="1">
      <alignment horizontal="left" vertical="center" wrapText="1"/>
    </xf>
    <xf numFmtId="0" fontId="79" fillId="24" borderId="179" xfId="45" applyFont="1" applyFill="1" applyBorder="1" applyAlignment="1">
      <alignment horizontal="left" vertical="center" wrapText="1"/>
    </xf>
    <xf numFmtId="0" fontId="79" fillId="24" borderId="13" xfId="45" applyFont="1" applyFill="1" applyBorder="1" applyAlignment="1">
      <alignment horizontal="left" vertical="center" wrapText="1"/>
    </xf>
    <xf numFmtId="0" fontId="79" fillId="24" borderId="192" xfId="45" applyFont="1" applyFill="1" applyBorder="1" applyAlignment="1">
      <alignment horizontal="left" vertical="center" wrapText="1"/>
    </xf>
    <xf numFmtId="49" fontId="93" fillId="0" borderId="187" xfId="0" applyNumberFormat="1" applyFont="1" applyBorder="1" applyAlignment="1">
      <alignment horizontal="center" vertical="center"/>
    </xf>
    <xf numFmtId="49" fontId="93" fillId="0" borderId="188" xfId="0" applyNumberFormat="1" applyFont="1" applyBorder="1" applyAlignment="1">
      <alignment horizontal="center" vertical="center"/>
    </xf>
    <xf numFmtId="49" fontId="93" fillId="0" borderId="189" xfId="0" applyNumberFormat="1" applyFont="1" applyBorder="1" applyAlignment="1">
      <alignment horizontal="center" vertical="center"/>
    </xf>
    <xf numFmtId="38" fontId="64" fillId="29" borderId="190" xfId="33" applyFont="1" applyFill="1" applyBorder="1" applyAlignment="1">
      <alignment horizontal="right" vertical="center"/>
    </xf>
    <xf numFmtId="38" fontId="64" fillId="29" borderId="188" xfId="33" applyFont="1" applyFill="1" applyBorder="1" applyAlignment="1">
      <alignment horizontal="right" vertical="center"/>
    </xf>
    <xf numFmtId="38" fontId="64" fillId="29" borderId="191" xfId="33" applyFont="1" applyFill="1" applyBorder="1" applyAlignment="1">
      <alignment horizontal="right" vertical="center"/>
    </xf>
    <xf numFmtId="38" fontId="64" fillId="29" borderId="195" xfId="33" applyFont="1" applyFill="1" applyBorder="1" applyAlignment="1">
      <alignment horizontal="right" vertical="center"/>
    </xf>
    <xf numFmtId="38" fontId="64" fillId="29" borderId="184" xfId="33" applyFont="1" applyFill="1" applyBorder="1" applyAlignment="1">
      <alignment horizontal="right" vertical="center"/>
    </xf>
    <xf numFmtId="38" fontId="64" fillId="29" borderId="196" xfId="33" applyFont="1" applyFill="1" applyBorder="1" applyAlignment="1">
      <alignment horizontal="right" vertical="center"/>
    </xf>
    <xf numFmtId="38" fontId="64" fillId="0" borderId="187" xfId="33" applyFont="1" applyFill="1" applyBorder="1" applyAlignment="1">
      <alignment horizontal="right" vertical="center"/>
    </xf>
    <xf numFmtId="38" fontId="64" fillId="0" borderId="188" xfId="33" applyFont="1" applyFill="1" applyBorder="1" applyAlignment="1">
      <alignment horizontal="right" vertical="center"/>
    </xf>
    <xf numFmtId="38" fontId="64" fillId="0" borderId="191" xfId="33" applyFont="1" applyFill="1" applyBorder="1" applyAlignment="1">
      <alignment horizontal="right" vertical="center"/>
    </xf>
    <xf numFmtId="38" fontId="64" fillId="0" borderId="183" xfId="33" applyFont="1" applyFill="1" applyBorder="1" applyAlignment="1">
      <alignment horizontal="right" vertical="center"/>
    </xf>
    <xf numFmtId="38" fontId="64" fillId="0" borderId="184" xfId="33" applyFont="1" applyFill="1" applyBorder="1" applyAlignment="1">
      <alignment horizontal="right" vertical="center"/>
    </xf>
    <xf numFmtId="38" fontId="64" fillId="0" borderId="196" xfId="33" applyFont="1" applyFill="1" applyBorder="1" applyAlignment="1">
      <alignment horizontal="right" vertical="center"/>
    </xf>
    <xf numFmtId="38" fontId="64" fillId="0" borderId="183" xfId="33" applyFont="1" applyBorder="1" applyAlignment="1">
      <alignment horizontal="right" vertical="center"/>
    </xf>
    <xf numFmtId="38" fontId="64" fillId="0" borderId="184" xfId="33" applyFont="1" applyBorder="1" applyAlignment="1">
      <alignment horizontal="right" vertical="center"/>
    </xf>
    <xf numFmtId="38" fontId="64" fillId="0" borderId="196" xfId="33" applyFont="1" applyBorder="1" applyAlignment="1">
      <alignment horizontal="right" vertical="center"/>
    </xf>
    <xf numFmtId="0" fontId="93" fillId="0" borderId="25" xfId="0" applyFont="1" applyBorder="1" applyAlignment="1">
      <alignment horizontal="center" vertical="center"/>
    </xf>
    <xf numFmtId="0" fontId="93" fillId="0" borderId="24" xfId="0" applyFont="1" applyBorder="1" applyAlignment="1">
      <alignment horizontal="center" vertical="center"/>
    </xf>
    <xf numFmtId="0" fontId="93" fillId="0" borderId="197" xfId="0" applyFont="1" applyBorder="1" applyAlignment="1">
      <alignment horizontal="center" vertical="center"/>
    </xf>
    <xf numFmtId="0" fontId="93" fillId="0" borderId="198" xfId="0" applyFont="1" applyBorder="1" applyAlignment="1">
      <alignment horizontal="center" vertical="center"/>
    </xf>
    <xf numFmtId="0" fontId="93" fillId="0" borderId="22" xfId="0" applyFont="1" applyBorder="1" applyAlignment="1">
      <alignment horizontal="center" vertical="center"/>
    </xf>
    <xf numFmtId="49" fontId="93" fillId="0" borderId="10" xfId="0" applyNumberFormat="1" applyFont="1" applyFill="1" applyBorder="1" applyAlignment="1">
      <alignment horizontal="center" vertical="center"/>
    </xf>
    <xf numFmtId="49" fontId="93" fillId="0" borderId="0" xfId="0" applyNumberFormat="1" applyFont="1" applyFill="1" applyBorder="1" applyAlignment="1">
      <alignment horizontal="center" vertical="center"/>
    </xf>
    <xf numFmtId="49" fontId="93" fillId="0" borderId="181" xfId="0" applyNumberFormat="1" applyFont="1" applyFill="1" applyBorder="1" applyAlignment="1">
      <alignment horizontal="center" vertical="center"/>
    </xf>
    <xf numFmtId="49" fontId="93" fillId="0" borderId="12" xfId="0" applyNumberFormat="1" applyFont="1" applyFill="1" applyBorder="1" applyAlignment="1">
      <alignment horizontal="center" vertical="center"/>
    </xf>
    <xf numFmtId="49" fontId="93" fillId="0" borderId="13" xfId="0" applyNumberFormat="1" applyFont="1" applyFill="1" applyBorder="1" applyAlignment="1">
      <alignment horizontal="center" vertical="center"/>
    </xf>
    <xf numFmtId="49" fontId="93" fillId="0" borderId="192" xfId="0" applyNumberFormat="1" applyFont="1" applyFill="1" applyBorder="1" applyAlignment="1">
      <alignment horizontal="center" vertical="center"/>
    </xf>
    <xf numFmtId="38" fontId="64" fillId="0" borderId="194" xfId="33" applyFont="1" applyFill="1" applyBorder="1" applyAlignment="1">
      <alignment horizontal="right" vertical="center"/>
    </xf>
    <xf numFmtId="38" fontId="64" fillId="0" borderId="0" xfId="33" applyFont="1" applyFill="1" applyBorder="1" applyAlignment="1">
      <alignment horizontal="right" vertical="center"/>
    </xf>
    <xf numFmtId="38" fontId="64" fillId="0" borderId="11" xfId="33" applyFont="1" applyFill="1" applyBorder="1" applyAlignment="1">
      <alignment horizontal="right" vertical="center"/>
    </xf>
    <xf numFmtId="38" fontId="64" fillId="0" borderId="193" xfId="33" applyFont="1" applyFill="1" applyBorder="1" applyAlignment="1">
      <alignment horizontal="right" vertical="center"/>
    </xf>
    <xf numFmtId="38" fontId="64" fillId="0" borderId="13" xfId="33" applyFont="1" applyFill="1" applyBorder="1" applyAlignment="1">
      <alignment horizontal="right" vertical="center"/>
    </xf>
    <xf numFmtId="38" fontId="64" fillId="0" borderId="14" xfId="33" applyFont="1" applyFill="1" applyBorder="1" applyAlignment="1">
      <alignment horizontal="right" vertical="center"/>
    </xf>
    <xf numFmtId="38" fontId="64" fillId="0" borderId="10" xfId="33" applyFont="1" applyFill="1" applyBorder="1" applyAlignment="1">
      <alignment horizontal="right" vertical="center"/>
    </xf>
    <xf numFmtId="38" fontId="64" fillId="0" borderId="12" xfId="33" applyFont="1" applyFill="1" applyBorder="1" applyAlignment="1">
      <alignment horizontal="right" vertical="center"/>
    </xf>
    <xf numFmtId="49" fontId="93" fillId="0" borderId="12" xfId="0" applyNumberFormat="1" applyFont="1" applyBorder="1" applyAlignment="1">
      <alignment horizontal="center" vertical="center"/>
    </xf>
    <xf numFmtId="49" fontId="93" fillId="0" borderId="13" xfId="0" applyNumberFormat="1" applyFont="1" applyBorder="1" applyAlignment="1">
      <alignment horizontal="center" vertical="center"/>
    </xf>
    <xf numFmtId="49" fontId="93" fillId="0" borderId="192" xfId="0" applyNumberFormat="1" applyFont="1" applyBorder="1" applyAlignment="1">
      <alignment horizontal="center" vertical="center"/>
    </xf>
    <xf numFmtId="49" fontId="93" fillId="0" borderId="193" xfId="0" applyNumberFormat="1" applyFont="1" applyBorder="1" applyAlignment="1">
      <alignment horizontal="center" vertical="center"/>
    </xf>
    <xf numFmtId="0" fontId="93" fillId="0" borderId="13" xfId="0" applyNumberFormat="1" applyFont="1" applyBorder="1" applyAlignment="1">
      <alignment horizontal="center" vertical="center"/>
    </xf>
    <xf numFmtId="0" fontId="93" fillId="0" borderId="14" xfId="0" applyNumberFormat="1" applyFont="1" applyBorder="1" applyAlignment="1">
      <alignment horizontal="center" vertical="center"/>
    </xf>
    <xf numFmtId="0" fontId="93" fillId="0" borderId="10" xfId="55" applyNumberFormat="1" applyFont="1" applyBorder="1" applyAlignment="1">
      <alignment horizontal="center" vertical="center"/>
    </xf>
    <xf numFmtId="0" fontId="93" fillId="0" borderId="0" xfId="55" applyNumberFormat="1" applyFont="1" applyBorder="1" applyAlignment="1">
      <alignment horizontal="center" vertical="center"/>
    </xf>
    <xf numFmtId="0" fontId="93" fillId="0" borderId="11" xfId="55" applyNumberFormat="1" applyFont="1" applyBorder="1" applyAlignment="1">
      <alignment horizontal="center" vertical="center"/>
    </xf>
    <xf numFmtId="0" fontId="99" fillId="0" borderId="15" xfId="55" applyNumberFormat="1" applyFont="1" applyBorder="1" applyAlignment="1" applyProtection="1">
      <alignment horizontal="center" vertical="center"/>
      <protection locked="0"/>
    </xf>
    <xf numFmtId="0" fontId="99" fillId="0" borderId="16" xfId="55" applyNumberFormat="1" applyFont="1" applyBorder="1" applyAlignment="1" applyProtection="1">
      <alignment horizontal="center" vertical="center"/>
      <protection locked="0"/>
    </xf>
    <xf numFmtId="0" fontId="99" fillId="0" borderId="10" xfId="55" applyNumberFormat="1" applyFont="1" applyBorder="1" applyAlignment="1" applyProtection="1">
      <alignment horizontal="center" vertical="center"/>
      <protection locked="0"/>
    </xf>
    <xf numFmtId="0" fontId="99" fillId="0" borderId="0" xfId="55" applyNumberFormat="1" applyFont="1" applyBorder="1" applyAlignment="1" applyProtection="1">
      <alignment horizontal="center" vertical="center"/>
      <protection locked="0"/>
    </xf>
    <xf numFmtId="0" fontId="99" fillId="0" borderId="12" xfId="55" applyNumberFormat="1" applyFont="1" applyBorder="1" applyAlignment="1" applyProtection="1">
      <alignment horizontal="center" vertical="center"/>
      <protection locked="0"/>
    </xf>
    <xf numFmtId="0" fontId="99" fillId="0" borderId="13" xfId="55" applyNumberFormat="1" applyFont="1" applyBorder="1" applyAlignment="1" applyProtection="1">
      <alignment horizontal="center" vertical="center"/>
      <protection locked="0"/>
    </xf>
    <xf numFmtId="0" fontId="97" fillId="0" borderId="0" xfId="55" applyNumberFormat="1" applyFont="1" applyBorder="1" applyAlignment="1">
      <alignment horizontal="center"/>
    </xf>
    <xf numFmtId="0" fontId="93" fillId="0" borderId="15" xfId="55" applyNumberFormat="1" applyFont="1" applyBorder="1" applyAlignment="1">
      <alignment horizontal="center" vertical="center"/>
    </xf>
    <xf numFmtId="0" fontId="93" fillId="0" borderId="16" xfId="55" applyNumberFormat="1" applyFont="1" applyBorder="1" applyAlignment="1">
      <alignment horizontal="center" vertical="center"/>
    </xf>
    <xf numFmtId="0" fontId="93" fillId="0" borderId="17" xfId="55" applyNumberFormat="1" applyFont="1" applyBorder="1" applyAlignment="1">
      <alignment horizontal="center" vertical="center"/>
    </xf>
    <xf numFmtId="0" fontId="93" fillId="0" borderId="12" xfId="55" applyNumberFormat="1" applyFont="1" applyBorder="1" applyAlignment="1">
      <alignment horizontal="center" vertical="center"/>
    </xf>
    <xf numFmtId="0" fontId="93" fillId="0" borderId="13" xfId="55" applyNumberFormat="1" applyFont="1" applyBorder="1" applyAlignment="1">
      <alignment horizontal="center" vertical="center"/>
    </xf>
    <xf numFmtId="0" fontId="93" fillId="0" borderId="14" xfId="55" applyNumberFormat="1" applyFont="1" applyBorder="1" applyAlignment="1">
      <alignment horizontal="center" vertical="center"/>
    </xf>
    <xf numFmtId="0" fontId="93" fillId="0" borderId="15" xfId="55" applyNumberFormat="1" applyFont="1" applyBorder="1" applyAlignment="1">
      <alignment horizontal="left" vertical="center"/>
    </xf>
    <xf numFmtId="0" fontId="93" fillId="0" borderId="16" xfId="55" applyNumberFormat="1" applyFont="1" applyBorder="1" applyAlignment="1">
      <alignment horizontal="left" vertical="center"/>
    </xf>
    <xf numFmtId="0" fontId="93" fillId="0" borderId="17" xfId="55" applyNumberFormat="1" applyFont="1" applyBorder="1" applyAlignment="1">
      <alignment horizontal="left" vertical="center"/>
    </xf>
    <xf numFmtId="0" fontId="93" fillId="0" borderId="12" xfId="55" applyNumberFormat="1" applyFont="1" applyBorder="1" applyAlignment="1">
      <alignment horizontal="left" vertical="center"/>
    </xf>
    <xf numFmtId="0" fontId="93" fillId="0" borderId="13" xfId="55" applyNumberFormat="1" applyFont="1" applyBorder="1" applyAlignment="1">
      <alignment horizontal="left" vertical="center"/>
    </xf>
    <xf numFmtId="0" fontId="93" fillId="0" borderId="14" xfId="55" applyNumberFormat="1" applyFont="1" applyBorder="1" applyAlignment="1">
      <alignment horizontal="left" vertical="center"/>
    </xf>
    <xf numFmtId="0" fontId="21" fillId="0" borderId="15" xfId="55" applyNumberFormat="1" applyFont="1" applyBorder="1" applyAlignment="1">
      <alignment horizontal="left" vertical="center"/>
    </xf>
    <xf numFmtId="0" fontId="21" fillId="0" borderId="16" xfId="55" applyNumberFormat="1" applyFont="1" applyBorder="1" applyAlignment="1">
      <alignment horizontal="left" vertical="center"/>
    </xf>
    <xf numFmtId="0" fontId="21" fillId="0" borderId="17" xfId="55" applyNumberFormat="1" applyFont="1" applyBorder="1" applyAlignment="1">
      <alignment horizontal="left" vertical="center"/>
    </xf>
    <xf numFmtId="0" fontId="21" fillId="0" borderId="12" xfId="55" applyNumberFormat="1" applyFont="1" applyBorder="1" applyAlignment="1">
      <alignment horizontal="left" vertical="center"/>
    </xf>
    <xf numFmtId="0" fontId="21" fillId="0" borderId="13" xfId="55" applyNumberFormat="1" applyFont="1" applyBorder="1" applyAlignment="1">
      <alignment horizontal="left" vertical="center"/>
    </xf>
    <xf numFmtId="0" fontId="21" fillId="0" borderId="14" xfId="55" applyNumberFormat="1" applyFont="1" applyBorder="1" applyAlignment="1">
      <alignment horizontal="left" vertical="center"/>
    </xf>
    <xf numFmtId="186" fontId="76" fillId="0" borderId="21" xfId="63" applyNumberFormat="1" applyFont="1" applyBorder="1" applyAlignment="1">
      <alignment vertical="center"/>
    </xf>
    <xf numFmtId="185" fontId="76" fillId="0" borderId="21" xfId="60" applyNumberFormat="1" applyFont="1" applyBorder="1">
      <alignment vertical="center"/>
    </xf>
    <xf numFmtId="0" fontId="76" fillId="1" borderId="21" xfId="60" applyFont="1" applyFill="1" applyBorder="1">
      <alignment vertical="center"/>
    </xf>
    <xf numFmtId="0" fontId="87" fillId="1" borderId="21" xfId="60" applyFont="1" applyFill="1" applyBorder="1">
      <alignment vertical="center"/>
    </xf>
    <xf numFmtId="0" fontId="90" fillId="0" borderId="68" xfId="60" applyFont="1" applyBorder="1" applyAlignment="1">
      <alignment horizontal="center" vertical="center"/>
    </xf>
    <xf numFmtId="0" fontId="90" fillId="0" borderId="118" xfId="60" applyFont="1" applyBorder="1" applyAlignment="1">
      <alignment horizontal="center" vertical="center"/>
    </xf>
    <xf numFmtId="38" fontId="91" fillId="0" borderId="119" xfId="62" applyFont="1" applyBorder="1" applyAlignment="1">
      <alignment vertical="center"/>
    </xf>
    <xf numFmtId="38" fontId="91" fillId="0" borderId="118" xfId="62" applyFont="1" applyBorder="1" applyAlignment="1">
      <alignment vertical="center"/>
    </xf>
    <xf numFmtId="0" fontId="76" fillId="0" borderId="21" xfId="60" applyFont="1" applyBorder="1" applyAlignment="1">
      <alignment horizontal="center" vertical="center"/>
    </xf>
    <xf numFmtId="0" fontId="76" fillId="1" borderId="21" xfId="60" applyFont="1" applyFill="1" applyBorder="1" applyAlignment="1">
      <alignment horizontal="center" vertical="center"/>
    </xf>
    <xf numFmtId="0" fontId="76" fillId="1" borderId="124" xfId="60" applyFont="1" applyFill="1" applyBorder="1" applyAlignment="1">
      <alignment horizontal="center" vertical="center"/>
    </xf>
    <xf numFmtId="0" fontId="76" fillId="1" borderId="125" xfId="60" applyFont="1" applyFill="1" applyBorder="1" applyAlignment="1">
      <alignment horizontal="center" vertical="center"/>
    </xf>
    <xf numFmtId="185" fontId="76" fillId="0" borderId="21" xfId="62" applyNumberFormat="1" applyFont="1" applyBorder="1" applyAlignment="1">
      <alignment vertical="center"/>
    </xf>
    <xf numFmtId="185" fontId="23" fillId="28" borderId="120" xfId="62" applyNumberFormat="1" applyFont="1" applyFill="1" applyBorder="1" applyAlignment="1">
      <alignment vertical="center"/>
    </xf>
    <xf numFmtId="186" fontId="23" fillId="28" borderId="120" xfId="63" applyNumberFormat="1" applyFont="1" applyFill="1" applyBorder="1" applyAlignment="1">
      <alignment vertical="center"/>
    </xf>
    <xf numFmtId="185" fontId="23" fillId="28" borderId="120" xfId="64" applyNumberFormat="1" applyFont="1" applyFill="1" applyBorder="1">
      <alignment vertical="center"/>
    </xf>
    <xf numFmtId="185" fontId="23" fillId="28" borderId="120" xfId="62" applyNumberFormat="1" applyFont="1" applyFill="1" applyBorder="1">
      <alignment vertical="center"/>
    </xf>
    <xf numFmtId="187" fontId="87" fillId="28" borderId="120" xfId="62" applyNumberFormat="1" applyFont="1" applyFill="1" applyBorder="1">
      <alignment vertical="center"/>
    </xf>
    <xf numFmtId="185" fontId="23" fillId="28" borderId="121" xfId="64" applyNumberFormat="1" applyFont="1" applyFill="1" applyBorder="1">
      <alignment vertical="center"/>
    </xf>
    <xf numFmtId="185" fontId="23" fillId="28" borderId="123" xfId="64" applyNumberFormat="1" applyFont="1" applyFill="1" applyBorder="1">
      <alignment vertical="center"/>
    </xf>
    <xf numFmtId="185" fontId="23" fillId="28" borderId="122" xfId="64" applyNumberFormat="1" applyFont="1" applyFill="1" applyBorder="1">
      <alignment vertical="center"/>
    </xf>
    <xf numFmtId="186" fontId="23" fillId="0" borderId="83" xfId="63" applyNumberFormat="1" applyFont="1" applyBorder="1" applyAlignment="1">
      <alignment vertical="center"/>
    </xf>
    <xf numFmtId="185" fontId="23" fillId="0" borderId="83" xfId="64" applyNumberFormat="1" applyFont="1" applyFill="1" applyBorder="1">
      <alignment vertical="center"/>
    </xf>
    <xf numFmtId="185" fontId="23" fillId="0" borderId="83" xfId="62" applyNumberFormat="1" applyFont="1" applyFill="1" applyBorder="1">
      <alignment vertical="center"/>
    </xf>
    <xf numFmtId="187" fontId="87" fillId="0" borderId="83" xfId="62" applyNumberFormat="1" applyFont="1" applyFill="1" applyBorder="1">
      <alignment vertical="center"/>
    </xf>
    <xf numFmtId="185" fontId="23" fillId="0" borderId="27" xfId="64" applyNumberFormat="1" applyFont="1" applyFill="1" applyBorder="1">
      <alignment vertical="center"/>
    </xf>
    <xf numFmtId="185" fontId="23" fillId="0" borderId="28" xfId="64" applyNumberFormat="1" applyFont="1" applyFill="1" applyBorder="1">
      <alignment vertical="center"/>
    </xf>
    <xf numFmtId="185" fontId="23" fillId="0" borderId="29" xfId="64" applyNumberFormat="1" applyFont="1" applyFill="1" applyBorder="1">
      <alignment vertical="center"/>
    </xf>
    <xf numFmtId="185" fontId="23" fillId="0" borderId="83" xfId="62" applyNumberFormat="1" applyFont="1" applyBorder="1" applyAlignment="1">
      <alignment vertical="center"/>
    </xf>
    <xf numFmtId="0" fontId="23" fillId="28" borderId="120" xfId="61" quotePrefix="1" applyFont="1" applyFill="1" applyBorder="1" applyAlignment="1">
      <alignment horizontal="center" vertical="center"/>
    </xf>
    <xf numFmtId="0" fontId="87" fillId="28" borderId="120" xfId="61" applyFont="1" applyFill="1" applyBorder="1" applyAlignment="1">
      <alignment horizontal="center" vertical="center"/>
    </xf>
    <xf numFmtId="0" fontId="87" fillId="28" borderId="121" xfId="61" applyFont="1" applyFill="1" applyBorder="1" applyAlignment="1">
      <alignment horizontal="center" vertical="center"/>
    </xf>
    <xf numFmtId="0" fontId="87" fillId="28" borderId="122" xfId="61" applyFont="1" applyFill="1" applyBorder="1" applyAlignment="1">
      <alignment horizontal="center" vertical="center"/>
    </xf>
    <xf numFmtId="181" fontId="87" fillId="28" borderId="120" xfId="61" applyNumberFormat="1" applyFont="1" applyFill="1" applyBorder="1" applyAlignment="1">
      <alignment vertical="center"/>
    </xf>
    <xf numFmtId="0" fontId="23" fillId="0" borderId="83" xfId="61" quotePrefix="1" applyFont="1" applyFill="1" applyBorder="1" applyAlignment="1">
      <alignment horizontal="center" vertical="center"/>
    </xf>
    <xf numFmtId="0" fontId="87" fillId="0" borderId="83" xfId="61" applyFont="1" applyBorder="1" applyAlignment="1">
      <alignment horizontal="center" vertical="center"/>
    </xf>
    <xf numFmtId="0" fontId="87" fillId="0" borderId="27" xfId="61" applyFont="1" applyBorder="1" applyAlignment="1">
      <alignment horizontal="center" vertical="center"/>
    </xf>
    <xf numFmtId="0" fontId="87" fillId="0" borderId="29" xfId="61" applyFont="1" applyBorder="1" applyAlignment="1">
      <alignment horizontal="center" vertical="center"/>
    </xf>
    <xf numFmtId="181" fontId="87" fillId="0" borderId="83" xfId="61" applyNumberFormat="1" applyFont="1" applyBorder="1" applyAlignment="1">
      <alignment vertical="center"/>
    </xf>
    <xf numFmtId="185" fontId="23" fillId="28" borderId="83" xfId="62" applyNumberFormat="1" applyFont="1" applyFill="1" applyBorder="1" applyAlignment="1">
      <alignment vertical="center"/>
    </xf>
    <xf numFmtId="186" fontId="23" fillId="28" borderId="83" xfId="63" applyNumberFormat="1" applyFont="1" applyFill="1" applyBorder="1" applyAlignment="1">
      <alignment vertical="center"/>
    </xf>
    <xf numFmtId="185" fontId="23" fillId="28" borderId="83" xfId="64" applyNumberFormat="1" applyFont="1" applyFill="1" applyBorder="1">
      <alignment vertical="center"/>
    </xf>
    <xf numFmtId="185" fontId="23" fillId="28" borderId="83" xfId="62" applyNumberFormat="1" applyFont="1" applyFill="1" applyBorder="1">
      <alignment vertical="center"/>
    </xf>
    <xf numFmtId="187" fontId="87" fillId="28" borderId="83" xfId="62" applyNumberFormat="1" applyFont="1" applyFill="1" applyBorder="1">
      <alignment vertical="center"/>
    </xf>
    <xf numFmtId="185" fontId="23" fillId="28" borderId="27" xfId="64" applyNumberFormat="1" applyFont="1" applyFill="1" applyBorder="1">
      <alignment vertical="center"/>
    </xf>
    <xf numFmtId="185" fontId="23" fillId="28" borderId="28" xfId="64" applyNumberFormat="1" applyFont="1" applyFill="1" applyBorder="1">
      <alignment vertical="center"/>
    </xf>
    <xf numFmtId="185" fontId="23" fillId="28" borderId="29" xfId="64" applyNumberFormat="1" applyFont="1" applyFill="1" applyBorder="1">
      <alignment vertical="center"/>
    </xf>
    <xf numFmtId="187" fontId="23" fillId="0" borderId="83" xfId="62" applyNumberFormat="1" applyFont="1" applyFill="1" applyBorder="1">
      <alignment vertical="center"/>
    </xf>
    <xf numFmtId="0" fontId="23" fillId="28" borderId="83" xfId="61" quotePrefix="1" applyFont="1" applyFill="1" applyBorder="1" applyAlignment="1">
      <alignment horizontal="center" vertical="center"/>
    </xf>
    <xf numFmtId="0" fontId="87" fillId="28" borderId="83" xfId="61" applyFont="1" applyFill="1" applyBorder="1" applyAlignment="1">
      <alignment horizontal="center" vertical="center"/>
    </xf>
    <xf numFmtId="0" fontId="87" fillId="28" borderId="27" xfId="61" applyFont="1" applyFill="1" applyBorder="1" applyAlignment="1">
      <alignment horizontal="center" vertical="center"/>
    </xf>
    <xf numFmtId="0" fontId="87" fillId="28" borderId="29" xfId="61" applyFont="1" applyFill="1" applyBorder="1" applyAlignment="1">
      <alignment horizontal="center" vertical="center"/>
    </xf>
    <xf numFmtId="181" fontId="87" fillId="28" borderId="83" xfId="61" applyNumberFormat="1" applyFont="1" applyFill="1" applyBorder="1" applyAlignment="1">
      <alignment vertical="center"/>
    </xf>
    <xf numFmtId="0" fontId="23" fillId="0" borderId="83" xfId="61" quotePrefix="1" applyFont="1" applyBorder="1" applyAlignment="1">
      <alignment horizontal="center" vertical="center"/>
    </xf>
    <xf numFmtId="0" fontId="88" fillId="0" borderId="83" xfId="61" applyFont="1" applyBorder="1" applyAlignment="1">
      <alignment horizontal="center" vertical="center"/>
    </xf>
    <xf numFmtId="187" fontId="23" fillId="28" borderId="83" xfId="62" applyNumberFormat="1" applyFont="1" applyFill="1" applyBorder="1">
      <alignment vertical="center"/>
    </xf>
    <xf numFmtId="187" fontId="23" fillId="0" borderId="82" xfId="62" applyNumberFormat="1" applyFont="1" applyFill="1" applyBorder="1">
      <alignment vertical="center"/>
    </xf>
    <xf numFmtId="185" fontId="23" fillId="0" borderId="40" xfId="64" applyNumberFormat="1" applyFont="1" applyFill="1" applyBorder="1" applyAlignment="1">
      <alignment vertical="center"/>
    </xf>
    <xf numFmtId="185" fontId="23" fillId="0" borderId="41" xfId="64" applyNumberFormat="1" applyFont="1" applyFill="1" applyBorder="1" applyAlignment="1">
      <alignment vertical="center"/>
    </xf>
    <xf numFmtId="185" fontId="23" fillId="0" borderId="26" xfId="64" applyNumberFormat="1" applyFont="1" applyFill="1" applyBorder="1" applyAlignment="1">
      <alignment vertical="center"/>
    </xf>
    <xf numFmtId="0" fontId="22" fillId="0" borderId="21" xfId="61" applyFont="1" applyBorder="1" applyAlignment="1">
      <alignment horizontal="center" vertical="center" wrapText="1"/>
    </xf>
    <xf numFmtId="0" fontId="23" fillId="0" borderId="82" xfId="61" quotePrefix="1" applyFont="1" applyFill="1" applyBorder="1" applyAlignment="1">
      <alignment horizontal="center" vertical="center"/>
    </xf>
    <xf numFmtId="0" fontId="87" fillId="0" borderId="82" xfId="61" applyFont="1" applyFill="1" applyBorder="1" applyAlignment="1">
      <alignment horizontal="center" vertical="center"/>
    </xf>
    <xf numFmtId="0" fontId="87" fillId="0" borderId="40" xfId="61" applyFont="1" applyFill="1" applyBorder="1" applyAlignment="1">
      <alignment horizontal="center" vertical="center"/>
    </xf>
    <xf numFmtId="0" fontId="87" fillId="0" borderId="26" xfId="61" applyFont="1" applyFill="1" applyBorder="1" applyAlignment="1">
      <alignment horizontal="center" vertical="center"/>
    </xf>
    <xf numFmtId="181" fontId="87" fillId="0" borderId="82" xfId="61" applyNumberFormat="1" applyFont="1" applyFill="1" applyBorder="1" applyAlignment="1">
      <alignment vertical="center"/>
    </xf>
    <xf numFmtId="185" fontId="23" fillId="0" borderId="82" xfId="62" applyNumberFormat="1" applyFont="1" applyFill="1" applyBorder="1" applyAlignment="1">
      <alignment vertical="center"/>
    </xf>
    <xf numFmtId="186" fontId="23" fillId="0" borderId="82" xfId="63" applyNumberFormat="1" applyFont="1" applyFill="1" applyBorder="1" applyAlignment="1">
      <alignment vertical="center"/>
    </xf>
    <xf numFmtId="185" fontId="23" fillId="0" borderId="82" xfId="64" applyNumberFormat="1" applyFont="1" applyFill="1" applyBorder="1">
      <alignment vertical="center"/>
    </xf>
    <xf numFmtId="185" fontId="23" fillId="0" borderId="82" xfId="62" applyNumberFormat="1" applyFont="1" applyFill="1" applyBorder="1">
      <alignment vertical="center"/>
    </xf>
    <xf numFmtId="0" fontId="76" fillId="0" borderId="82" xfId="60" applyFont="1" applyBorder="1" applyAlignment="1">
      <alignment horizontal="center" vertical="center"/>
    </xf>
    <xf numFmtId="0" fontId="23" fillId="0" borderId="82" xfId="60" applyFont="1" applyBorder="1" applyAlignment="1">
      <alignment horizontal="center" vertical="center"/>
    </xf>
    <xf numFmtId="0" fontId="22" fillId="0" borderId="12" xfId="61" applyFont="1" applyBorder="1" applyAlignment="1">
      <alignment horizontal="center" vertical="center" wrapText="1"/>
    </xf>
    <xf numFmtId="0" fontId="22" fillId="0" borderId="14" xfId="61" applyFont="1" applyBorder="1" applyAlignment="1">
      <alignment horizontal="center" vertical="center" wrapText="1"/>
    </xf>
    <xf numFmtId="0" fontId="88" fillId="0" borderId="21" xfId="61" applyFont="1" applyBorder="1" applyAlignment="1">
      <alignment horizontal="center" vertical="center" wrapText="1"/>
    </xf>
    <xf numFmtId="0" fontId="88" fillId="0" borderId="12" xfId="61" applyFont="1" applyBorder="1" applyAlignment="1">
      <alignment horizontal="center" vertical="center" wrapText="1"/>
    </xf>
    <xf numFmtId="0" fontId="88" fillId="0" borderId="14" xfId="61" applyFont="1" applyBorder="1" applyAlignment="1">
      <alignment horizontal="center" vertical="center" wrapText="1"/>
    </xf>
    <xf numFmtId="0" fontId="22" fillId="0" borderId="21" xfId="61" applyFont="1" applyBorder="1" applyAlignment="1">
      <alignment horizontal="center" vertical="center"/>
    </xf>
    <xf numFmtId="0" fontId="22" fillId="0" borderId="15" xfId="61" applyFont="1" applyBorder="1" applyAlignment="1">
      <alignment horizontal="center" vertical="center" wrapText="1"/>
    </xf>
    <xf numFmtId="0" fontId="22" fillId="0" borderId="17" xfId="61" applyFont="1" applyBorder="1" applyAlignment="1">
      <alignment horizontal="center" vertical="center" wrapText="1"/>
    </xf>
    <xf numFmtId="0" fontId="87" fillId="0" borderId="82" xfId="60" applyFont="1" applyBorder="1" applyAlignment="1">
      <alignment horizontal="center" vertical="center"/>
    </xf>
    <xf numFmtId="0" fontId="87" fillId="0" borderId="40" xfId="60" applyFont="1" applyBorder="1" applyAlignment="1">
      <alignment horizontal="center" vertical="center"/>
    </xf>
    <xf numFmtId="0" fontId="87" fillId="0" borderId="41" xfId="60" applyFont="1" applyBorder="1" applyAlignment="1">
      <alignment horizontal="center" vertical="center"/>
    </xf>
    <xf numFmtId="0" fontId="87" fillId="0" borderId="26" xfId="60" applyFont="1" applyBorder="1" applyAlignment="1">
      <alignment horizontal="center" vertical="center"/>
    </xf>
    <xf numFmtId="0" fontId="79" fillId="0" borderId="0" xfId="60" applyFont="1" applyAlignment="1">
      <alignment vertical="center"/>
    </xf>
    <xf numFmtId="0" fontId="79" fillId="0" borderId="13" xfId="60" applyFont="1" applyBorder="1" applyAlignment="1">
      <alignment horizontal="center" vertical="center"/>
    </xf>
    <xf numFmtId="0" fontId="79" fillId="0" borderId="0" xfId="60" applyFont="1" applyAlignment="1">
      <alignment horizontal="center" vertical="center"/>
    </xf>
    <xf numFmtId="0" fontId="77" fillId="0" borderId="0" xfId="60" applyFont="1" applyAlignment="1">
      <alignment horizontal="center" vertical="center"/>
    </xf>
    <xf numFmtId="0" fontId="41" fillId="0" borderId="68" xfId="60" applyFont="1" applyBorder="1" applyAlignment="1">
      <alignment horizontal="center" vertical="center"/>
    </xf>
    <xf numFmtId="0" fontId="41" fillId="0" borderId="118" xfId="60" applyFont="1" applyBorder="1" applyAlignment="1">
      <alignment horizontal="center" vertical="center"/>
    </xf>
    <xf numFmtId="38" fontId="81" fillId="0" borderId="119" xfId="62" applyFont="1" applyBorder="1" applyAlignment="1">
      <alignment vertical="center"/>
    </xf>
    <xf numFmtId="38" fontId="81" fillId="0" borderId="118" xfId="62" applyFont="1" applyBorder="1" applyAlignment="1">
      <alignment vertical="center"/>
    </xf>
    <xf numFmtId="0" fontId="82" fillId="0" borderId="109" xfId="60" applyFont="1" applyBorder="1" applyAlignment="1">
      <alignment horizontal="center" vertical="center" textRotation="255"/>
    </xf>
    <xf numFmtId="0" fontId="84" fillId="0" borderId="109" xfId="60" applyFont="1" applyBorder="1" applyAlignment="1">
      <alignment horizontal="center" vertical="center" textRotation="255"/>
    </xf>
    <xf numFmtId="0" fontId="84" fillId="0" borderId="110" xfId="60" applyFont="1" applyBorder="1" applyAlignment="1">
      <alignment horizontal="center"/>
    </xf>
    <xf numFmtId="0" fontId="84" fillId="0" borderId="111" xfId="60" applyFont="1" applyBorder="1" applyAlignment="1">
      <alignment horizontal="center"/>
    </xf>
    <xf numFmtId="0" fontId="84" fillId="0" borderId="112" xfId="60" applyFont="1" applyBorder="1" applyAlignment="1">
      <alignment horizontal="center"/>
    </xf>
    <xf numFmtId="0" fontId="84" fillId="0" borderId="0" xfId="60" applyFont="1" applyBorder="1" applyAlignment="1">
      <alignment horizontal="left" vertical="top"/>
    </xf>
    <xf numFmtId="0" fontId="79" fillId="0" borderId="0" xfId="60" applyFont="1" applyBorder="1" applyAlignment="1">
      <alignment horizontal="center" vertical="center"/>
    </xf>
    <xf numFmtId="0" fontId="78" fillId="0" borderId="108" xfId="60" applyFont="1" applyBorder="1" applyAlignment="1">
      <alignment horizontal="right" vertical="center"/>
    </xf>
    <xf numFmtId="0" fontId="78" fillId="0" borderId="105" xfId="60" applyFont="1" applyBorder="1" applyAlignment="1">
      <alignment horizontal="right" vertical="center"/>
    </xf>
    <xf numFmtId="38" fontId="71" fillId="0" borderId="105" xfId="62" applyFont="1" applyBorder="1" applyAlignment="1">
      <alignment horizontal="center" vertical="center"/>
    </xf>
    <xf numFmtId="49" fontId="69" fillId="0" borderId="0" xfId="60" applyNumberFormat="1" applyFont="1" applyAlignment="1">
      <alignment vertical="center" wrapText="1"/>
    </xf>
    <xf numFmtId="0" fontId="69" fillId="0" borderId="0" xfId="60" applyFont="1" applyAlignment="1">
      <alignment horizontal="left" vertical="center" wrapText="1"/>
    </xf>
    <xf numFmtId="0" fontId="76" fillId="0" borderId="0" xfId="60" applyFont="1" applyAlignment="1">
      <alignment horizontal="center" vertical="center"/>
    </xf>
    <xf numFmtId="0" fontId="76" fillId="0" borderId="0" xfId="60" applyFont="1" applyAlignment="1">
      <alignment vertical="center"/>
    </xf>
    <xf numFmtId="182" fontId="78" fillId="0" borderId="13" xfId="60" applyNumberFormat="1" applyFont="1" applyBorder="1" applyAlignment="1">
      <alignment horizontal="center" vertical="center"/>
    </xf>
    <xf numFmtId="0" fontId="78" fillId="0" borderId="0" xfId="60" applyFont="1" applyAlignment="1">
      <alignment horizontal="center" vertical="center"/>
    </xf>
    <xf numFmtId="183" fontId="76" fillId="0" borderId="0" xfId="60" applyNumberFormat="1" applyFont="1" applyBorder="1" applyAlignment="1">
      <alignment horizontal="center" vertical="center"/>
    </xf>
    <xf numFmtId="0" fontId="78" fillId="0" borderId="107" xfId="60" applyFont="1" applyBorder="1" applyAlignment="1">
      <alignment horizontal="right" vertical="center"/>
    </xf>
    <xf numFmtId="0" fontId="78" fillId="0" borderId="0" xfId="60" applyFont="1" applyBorder="1" applyAlignment="1">
      <alignment horizontal="right" vertical="center"/>
    </xf>
    <xf numFmtId="0" fontId="76" fillId="0" borderId="0" xfId="60" applyFont="1" applyAlignment="1">
      <alignment horizontal="left" vertical="center"/>
    </xf>
    <xf numFmtId="49" fontId="76" fillId="0" borderId="0" xfId="60" applyNumberFormat="1" applyFont="1" applyAlignment="1">
      <alignment vertical="center"/>
    </xf>
    <xf numFmtId="0" fontId="76" fillId="0" borderId="13" xfId="60" applyFont="1" applyBorder="1" applyAlignment="1">
      <alignment horizontal="center" vertical="center"/>
    </xf>
    <xf numFmtId="0" fontId="76" fillId="0" borderId="16" xfId="60" applyFont="1" applyBorder="1" applyAlignment="1">
      <alignment horizontal="center" vertical="center"/>
    </xf>
    <xf numFmtId="179" fontId="21" fillId="27" borderId="53" xfId="61" applyNumberFormat="1" applyFont="1" applyFill="1" applyBorder="1" applyAlignment="1">
      <alignment vertical="center"/>
    </xf>
    <xf numFmtId="179" fontId="21" fillId="27" borderId="55" xfId="61" applyNumberFormat="1" applyFont="1" applyFill="1" applyBorder="1" applyAlignment="1">
      <alignment vertical="center"/>
    </xf>
    <xf numFmtId="181" fontId="21" fillId="0" borderId="53" xfId="61" applyNumberFormat="1" applyFont="1" applyFill="1" applyBorder="1" applyAlignment="1">
      <alignment vertical="center"/>
    </xf>
    <xf numFmtId="181" fontId="21" fillId="0" borderId="54" xfId="61" applyNumberFormat="1" applyFont="1" applyFill="1" applyBorder="1" applyAlignment="1">
      <alignment vertical="center"/>
    </xf>
    <xf numFmtId="181" fontId="21" fillId="0" borderId="55" xfId="61" applyNumberFormat="1" applyFont="1" applyFill="1" applyBorder="1" applyAlignment="1">
      <alignment vertical="center"/>
    </xf>
    <xf numFmtId="0" fontId="33" fillId="0" borderId="16" xfId="61" applyFont="1" applyFill="1" applyBorder="1" applyAlignment="1">
      <alignment horizontal="center" vertical="top" wrapText="1"/>
    </xf>
    <xf numFmtId="0" fontId="33" fillId="0" borderId="0" xfId="61" applyFont="1" applyFill="1" applyBorder="1" applyAlignment="1">
      <alignment horizontal="center" vertical="top" wrapText="1"/>
    </xf>
    <xf numFmtId="179" fontId="21" fillId="27" borderId="102" xfId="61" applyNumberFormat="1" applyFont="1" applyFill="1" applyBorder="1" applyAlignment="1">
      <alignment vertical="center"/>
    </xf>
    <xf numFmtId="179" fontId="21" fillId="27" borderId="103" xfId="61" applyNumberFormat="1" applyFont="1" applyFill="1" applyBorder="1" applyAlignment="1">
      <alignment vertical="center"/>
    </xf>
    <xf numFmtId="181" fontId="21" fillId="0" borderId="102" xfId="61" applyNumberFormat="1" applyFont="1" applyFill="1" applyBorder="1" applyAlignment="1">
      <alignment vertical="center"/>
    </xf>
    <xf numFmtId="181" fontId="21" fillId="0" borderId="104" xfId="61" applyNumberFormat="1" applyFont="1" applyFill="1" applyBorder="1" applyAlignment="1">
      <alignment vertical="center"/>
    </xf>
    <xf numFmtId="181" fontId="21" fillId="0" borderId="103" xfId="61" applyNumberFormat="1" applyFont="1" applyFill="1" applyBorder="1" applyAlignment="1">
      <alignment vertical="center"/>
    </xf>
    <xf numFmtId="0" fontId="33" fillId="0" borderId="16" xfId="61" applyNumberFormat="1" applyFont="1" applyFill="1" applyBorder="1" applyAlignment="1">
      <alignment horizontal="center" vertical="top" wrapText="1"/>
    </xf>
    <xf numFmtId="0" fontId="33" fillId="0" borderId="0" xfId="61" applyNumberFormat="1" applyFont="1" applyFill="1" applyBorder="1" applyAlignment="1">
      <alignment horizontal="center" vertical="top" wrapText="1"/>
    </xf>
    <xf numFmtId="0" fontId="21" fillId="27" borderId="102" xfId="61" applyNumberFormat="1" applyFont="1" applyFill="1" applyBorder="1" applyAlignment="1">
      <alignment horizontal="right" vertical="center"/>
    </xf>
    <xf numFmtId="0" fontId="21" fillId="27" borderId="103" xfId="61" applyNumberFormat="1" applyFont="1" applyFill="1" applyBorder="1" applyAlignment="1">
      <alignment horizontal="right" vertical="center"/>
    </xf>
    <xf numFmtId="0" fontId="21" fillId="27" borderId="53" xfId="61" applyNumberFormat="1" applyFont="1" applyFill="1" applyBorder="1" applyAlignment="1">
      <alignment horizontal="right" vertical="center"/>
    </xf>
    <xf numFmtId="0" fontId="21" fillId="27" borderId="55" xfId="61" applyNumberFormat="1" applyFont="1" applyFill="1" applyBorder="1" applyAlignment="1">
      <alignment horizontal="right" vertical="center"/>
    </xf>
    <xf numFmtId="2" fontId="21" fillId="0" borderId="102" xfId="61" applyNumberFormat="1" applyFont="1" applyFill="1" applyBorder="1" applyAlignment="1">
      <alignment vertical="center"/>
    </xf>
    <xf numFmtId="2" fontId="21" fillId="0" borderId="104" xfId="61" applyNumberFormat="1" applyFont="1" applyFill="1" applyBorder="1" applyAlignment="1">
      <alignment vertical="center"/>
    </xf>
    <xf numFmtId="2" fontId="21" fillId="0" borderId="103" xfId="61" applyNumberFormat="1" applyFont="1" applyFill="1" applyBorder="1" applyAlignment="1">
      <alignment vertical="center"/>
    </xf>
    <xf numFmtId="179" fontId="21" fillId="27" borderId="51" xfId="61" applyNumberFormat="1" applyFont="1" applyFill="1" applyBorder="1" applyAlignment="1">
      <alignment vertical="center"/>
    </xf>
    <xf numFmtId="179" fontId="21" fillId="27" borderId="52" xfId="61" applyNumberFormat="1" applyFont="1" applyFill="1" applyBorder="1" applyAlignment="1">
      <alignment vertical="center"/>
    </xf>
    <xf numFmtId="180" fontId="21" fillId="0" borderId="51" xfId="61" applyNumberFormat="1" applyFont="1" applyFill="1" applyBorder="1" applyAlignment="1">
      <alignment vertical="center"/>
    </xf>
    <xf numFmtId="180" fontId="21" fillId="0" borderId="56" xfId="61" applyNumberFormat="1" applyFont="1" applyFill="1" applyBorder="1" applyAlignment="1">
      <alignment vertical="center"/>
    </xf>
    <xf numFmtId="180" fontId="21" fillId="0" borderId="52" xfId="61" applyNumberFormat="1" applyFont="1" applyFill="1" applyBorder="1" applyAlignment="1">
      <alignment vertical="center"/>
    </xf>
    <xf numFmtId="0" fontId="72" fillId="0" borderId="13" xfId="60" applyFont="1" applyBorder="1" applyAlignment="1">
      <alignment horizontal="center" vertical="center" shrinkToFit="1"/>
    </xf>
    <xf numFmtId="0" fontId="22" fillId="0" borderId="13" xfId="60" applyFont="1" applyBorder="1" applyAlignment="1">
      <alignment horizontal="center" vertical="center" shrinkToFit="1"/>
    </xf>
    <xf numFmtId="180" fontId="21" fillId="0" borderId="102" xfId="61" applyNumberFormat="1" applyFont="1" applyFill="1" applyBorder="1" applyAlignment="1">
      <alignment vertical="center"/>
    </xf>
    <xf numFmtId="180" fontId="21" fillId="0" borderId="104" xfId="61" applyNumberFormat="1" applyFont="1" applyFill="1" applyBorder="1" applyAlignment="1">
      <alignment vertical="center"/>
    </xf>
    <xf numFmtId="180" fontId="21" fillId="0" borderId="103" xfId="61" applyNumberFormat="1" applyFont="1" applyFill="1" applyBorder="1" applyAlignment="1">
      <alignment vertical="center"/>
    </xf>
    <xf numFmtId="0" fontId="21" fillId="0" borderId="15" xfId="61" applyFont="1" applyFill="1" applyBorder="1" applyAlignment="1">
      <alignment horizontal="center" vertical="center" wrapText="1"/>
    </xf>
    <xf numFmtId="0" fontId="21" fillId="0" borderId="17" xfId="61" applyFont="1" applyFill="1" applyBorder="1" applyAlignment="1">
      <alignment horizontal="center" vertical="center" wrapText="1"/>
    </xf>
    <xf numFmtId="0" fontId="21" fillId="0" borderId="12" xfId="61" applyFont="1" applyFill="1" applyBorder="1" applyAlignment="1">
      <alignment horizontal="center" vertical="center" wrapText="1"/>
    </xf>
    <xf numFmtId="0" fontId="21" fillId="0" borderId="14" xfId="61" applyFont="1" applyFill="1" applyBorder="1" applyAlignment="1">
      <alignment horizontal="center" vertical="center" wrapText="1"/>
    </xf>
    <xf numFmtId="0" fontId="21" fillId="0" borderId="16" xfId="61" applyFont="1" applyFill="1" applyBorder="1" applyAlignment="1">
      <alignment horizontal="center" vertical="center" wrapText="1"/>
    </xf>
    <xf numFmtId="0" fontId="21" fillId="0" borderId="13" xfId="61" applyFont="1" applyFill="1" applyBorder="1" applyAlignment="1">
      <alignment horizontal="center" vertical="center" wrapText="1"/>
    </xf>
    <xf numFmtId="0" fontId="67" fillId="0" borderId="0" xfId="60" applyAlignment="1">
      <alignment vertical="center" wrapText="1"/>
    </xf>
    <xf numFmtId="0" fontId="69" fillId="0" borderId="0" xfId="60" applyFont="1" applyAlignment="1">
      <alignment vertical="center" wrapText="1"/>
    </xf>
    <xf numFmtId="0" fontId="21" fillId="27" borderId="51" xfId="61" applyNumberFormat="1" applyFont="1" applyFill="1" applyBorder="1" applyAlignment="1">
      <alignment horizontal="right" vertical="center"/>
    </xf>
    <xf numFmtId="0" fontId="21" fillId="27" borderId="52" xfId="61" applyNumberFormat="1" applyFont="1" applyFill="1" applyBorder="1" applyAlignment="1">
      <alignment horizontal="right" vertical="center"/>
    </xf>
    <xf numFmtId="181" fontId="21" fillId="0" borderId="51" xfId="61" applyNumberFormat="1" applyFont="1" applyFill="1" applyBorder="1" applyAlignment="1">
      <alignment vertical="center"/>
    </xf>
    <xf numFmtId="181" fontId="21" fillId="0" borderId="56" xfId="61" applyNumberFormat="1" applyFont="1" applyFill="1" applyBorder="1" applyAlignment="1">
      <alignment vertical="center"/>
    </xf>
    <xf numFmtId="181" fontId="21" fillId="0" borderId="52" xfId="61" applyNumberFormat="1" applyFont="1" applyFill="1" applyBorder="1" applyAlignment="1">
      <alignment vertical="center"/>
    </xf>
    <xf numFmtId="0" fontId="30" fillId="0" borderId="0" xfId="0" applyFont="1" applyAlignment="1">
      <alignment horizontal="left" vertical="top" wrapText="1" readingOrder="1"/>
    </xf>
    <xf numFmtId="0" fontId="30" fillId="0" borderId="75" xfId="0" applyFont="1" applyBorder="1" applyAlignment="1">
      <alignment horizontal="center" vertical="center"/>
    </xf>
    <xf numFmtId="0" fontId="30" fillId="0" borderId="21" xfId="0" applyFont="1" applyBorder="1" applyAlignment="1">
      <alignment horizontal="center" vertical="center"/>
    </xf>
    <xf numFmtId="0" fontId="30" fillId="0" borderId="25" xfId="0" applyFont="1" applyBorder="1" applyAlignment="1">
      <alignment horizontal="center" vertical="center"/>
    </xf>
    <xf numFmtId="0" fontId="30" fillId="0" borderId="24" xfId="0" applyFont="1" applyBorder="1" applyAlignment="1">
      <alignment horizontal="center" vertical="center"/>
    </xf>
    <xf numFmtId="0" fontId="30" fillId="0" borderId="22" xfId="0" applyFont="1" applyBorder="1" applyAlignment="1">
      <alignment horizontal="center" vertical="center"/>
    </xf>
    <xf numFmtId="0" fontId="109" fillId="0" borderId="0" xfId="65" applyFont="1" applyAlignment="1">
      <alignment horizontal="left" vertical="center" wrapText="1"/>
    </xf>
    <xf numFmtId="0" fontId="21" fillId="0" borderId="23" xfId="45" applyFont="1" applyBorder="1" applyAlignment="1" applyProtection="1">
      <alignment horizontal="left" vertical="center" wrapText="1"/>
    </xf>
    <xf numFmtId="0" fontId="101" fillId="0" borderId="0" xfId="0" applyFont="1" applyAlignment="1" applyProtection="1">
      <alignment horizontal="center" wrapText="1"/>
    </xf>
    <xf numFmtId="0" fontId="101" fillId="0" borderId="0" xfId="0" applyFont="1" applyAlignment="1" applyProtection="1">
      <alignment horizontal="center"/>
    </xf>
    <xf numFmtId="0" fontId="21" fillId="0" borderId="0" xfId="45" applyFont="1" applyAlignment="1" applyProtection="1">
      <alignment horizontal="left" vertical="center" wrapText="1"/>
    </xf>
    <xf numFmtId="0" fontId="39" fillId="29" borderId="25" xfId="55" applyFont="1" applyFill="1" applyBorder="1" applyAlignment="1">
      <alignment horizontal="left" shrinkToFit="1"/>
    </xf>
    <xf numFmtId="0" fontId="39" fillId="29" borderId="22" xfId="55" applyFont="1" applyFill="1" applyBorder="1" applyAlignment="1">
      <alignment horizontal="left" shrinkToFit="1"/>
    </xf>
    <xf numFmtId="0" fontId="25" fillId="0" borderId="74" xfId="66" applyFont="1" applyBorder="1" applyAlignment="1">
      <alignment horizontal="center" vertical="center"/>
    </xf>
    <xf numFmtId="0" fontId="25" fillId="0" borderId="72" xfId="66" applyFont="1" applyBorder="1" applyAlignment="1">
      <alignment horizontal="center" vertical="center"/>
    </xf>
    <xf numFmtId="0" fontId="25" fillId="0" borderId="140" xfId="66" applyFont="1" applyBorder="1" applyAlignment="1">
      <alignment horizontal="center" vertical="center"/>
    </xf>
    <xf numFmtId="0" fontId="116" fillId="0" borderId="87" xfId="66" applyFont="1" applyBorder="1" applyAlignment="1">
      <alignment horizontal="left" vertical="center"/>
    </xf>
    <xf numFmtId="0" fontId="116" fillId="0" borderId="24" xfId="66" applyFont="1" applyBorder="1" applyAlignment="1">
      <alignment horizontal="left" vertical="center"/>
    </xf>
    <xf numFmtId="0" fontId="116" fillId="0" borderId="22" xfId="66" applyFont="1" applyBorder="1" applyAlignment="1">
      <alignment horizontal="left" vertical="center"/>
    </xf>
    <xf numFmtId="0" fontId="116" fillId="0" borderId="25" xfId="66" applyFont="1" applyBorder="1" applyAlignment="1">
      <alignment horizontal="left" vertical="center" wrapText="1"/>
    </xf>
    <xf numFmtId="0" fontId="116" fillId="0" borderId="24" xfId="66" applyFont="1" applyBorder="1" applyAlignment="1">
      <alignment horizontal="left" vertical="center" wrapText="1"/>
    </xf>
    <xf numFmtId="0" fontId="116" fillId="0" borderId="22" xfId="66" applyFont="1" applyBorder="1" applyAlignment="1">
      <alignment horizontal="left" vertical="center" wrapText="1"/>
    </xf>
    <xf numFmtId="0" fontId="57" fillId="0" borderId="133" xfId="66" applyFont="1" applyBorder="1" applyAlignment="1">
      <alignment horizontal="center" vertical="center" shrinkToFit="1"/>
    </xf>
    <xf numFmtId="0" fontId="57" fillId="0" borderId="135" xfId="66" applyFont="1" applyBorder="1" applyAlignment="1">
      <alignment horizontal="center" vertical="center" shrinkToFit="1"/>
    </xf>
    <xf numFmtId="0" fontId="2" fillId="0" borderId="137" xfId="66" applyFont="1" applyFill="1" applyBorder="1" applyAlignment="1">
      <alignment horizontal="center"/>
    </xf>
    <xf numFmtId="0" fontId="2" fillId="0" borderId="138" xfId="66" applyFont="1" applyFill="1" applyBorder="1" applyAlignment="1">
      <alignment horizontal="center"/>
    </xf>
    <xf numFmtId="0" fontId="2" fillId="0" borderId="119" xfId="66" applyFont="1" applyFill="1" applyBorder="1" applyAlignment="1">
      <alignment horizontal="center"/>
    </xf>
    <xf numFmtId="0" fontId="116" fillId="0" borderId="91" xfId="66" applyFont="1" applyBorder="1" applyAlignment="1">
      <alignment horizontal="left" vertical="center"/>
    </xf>
    <xf numFmtId="0" fontId="116" fillId="0" borderId="92" xfId="66" applyFont="1" applyBorder="1" applyAlignment="1">
      <alignment horizontal="left" vertical="center"/>
    </xf>
    <xf numFmtId="0" fontId="116" fillId="0" borderId="142" xfId="66" applyFont="1" applyBorder="1" applyAlignment="1">
      <alignment horizontal="left" vertical="center"/>
    </xf>
    <xf numFmtId="0" fontId="116" fillId="0" borderId="87" xfId="66" applyFont="1" applyBorder="1" applyAlignment="1">
      <alignment horizontal="left" vertical="center" wrapText="1"/>
    </xf>
    <xf numFmtId="0" fontId="25" fillId="0" borderId="71" xfId="66" applyFont="1" applyBorder="1" applyAlignment="1">
      <alignment horizontal="center" vertical="center"/>
    </xf>
    <xf numFmtId="0" fontId="116" fillId="0" borderId="178" xfId="66" applyFont="1" applyBorder="1" applyAlignment="1">
      <alignment vertical="center"/>
    </xf>
    <xf numFmtId="0" fontId="116" fillId="0" borderId="145" xfId="66" applyFont="1" applyBorder="1" applyAlignment="1">
      <alignment vertical="center"/>
    </xf>
    <xf numFmtId="0" fontId="116" fillId="0" borderId="164" xfId="66" applyFont="1" applyBorder="1" applyAlignment="1">
      <alignment vertical="center"/>
    </xf>
    <xf numFmtId="0" fontId="57" fillId="0" borderId="144" xfId="66" applyFont="1" applyBorder="1" applyAlignment="1">
      <alignment horizontal="left" vertical="center"/>
    </xf>
    <xf numFmtId="0" fontId="57" fillId="0" borderId="145" xfId="66" applyFont="1" applyBorder="1" applyAlignment="1">
      <alignment horizontal="left" vertical="center"/>
    </xf>
    <xf numFmtId="0" fontId="57" fillId="0" borderId="164" xfId="66" applyFont="1" applyBorder="1" applyAlignment="1">
      <alignment horizontal="left" vertical="center"/>
    </xf>
    <xf numFmtId="0" fontId="25" fillId="0" borderId="84" xfId="66" applyFont="1" applyBorder="1" applyAlignment="1">
      <alignment horizontal="center" vertical="center"/>
    </xf>
    <xf numFmtId="0" fontId="116" fillId="0" borderId="91" xfId="66" applyFont="1" applyBorder="1" applyAlignment="1">
      <alignment horizontal="left" vertical="center" wrapText="1"/>
    </xf>
    <xf numFmtId="49" fontId="116" fillId="0" borderId="97" xfId="66" applyNumberFormat="1" applyFont="1" applyBorder="1" applyAlignment="1">
      <alignment horizontal="left" vertical="center" wrapText="1"/>
    </xf>
    <xf numFmtId="49" fontId="116" fillId="0" borderId="13" xfId="66" applyNumberFormat="1" applyFont="1" applyBorder="1" applyAlignment="1">
      <alignment horizontal="left" vertical="center" wrapText="1"/>
    </xf>
    <xf numFmtId="49" fontId="116" fillId="0" borderId="14" xfId="66" applyNumberFormat="1" applyFont="1" applyBorder="1" applyAlignment="1">
      <alignment horizontal="left" vertical="center" wrapText="1"/>
    </xf>
    <xf numFmtId="0" fontId="21" fillId="0" borderId="0" xfId="45" applyFont="1" applyAlignment="1" applyProtection="1">
      <alignment horizontal="center" vertical="center" textRotation="255"/>
    </xf>
    <xf numFmtId="0" fontId="21" fillId="0" borderId="75" xfId="45" applyFont="1" applyBorder="1" applyAlignment="1" applyProtection="1">
      <alignment horizontal="center" vertical="center" textRotation="255" wrapText="1"/>
    </xf>
    <xf numFmtId="0" fontId="21" fillId="0" borderId="20" xfId="45" applyFont="1" applyBorder="1" applyAlignment="1" applyProtection="1">
      <alignment horizontal="center" vertical="center" textRotation="255" wrapText="1"/>
    </xf>
    <xf numFmtId="0" fontId="21" fillId="0" borderId="21" xfId="45" applyFont="1" applyBorder="1" applyAlignment="1" applyProtection="1">
      <alignment horizontal="center" vertical="center" textRotation="255" wrapText="1"/>
    </xf>
    <xf numFmtId="0" fontId="21" fillId="0" borderId="75" xfId="45" applyFont="1" applyBorder="1" applyAlignment="1" applyProtection="1">
      <alignment horizontal="center" vertical="center"/>
    </xf>
    <xf numFmtId="0" fontId="21" fillId="0" borderId="21" xfId="45" applyFont="1" applyBorder="1" applyAlignment="1" applyProtection="1">
      <alignment horizontal="center" vertical="center"/>
    </xf>
    <xf numFmtId="0" fontId="21" fillId="0" borderId="75" xfId="45" applyFont="1" applyBorder="1" applyAlignment="1" applyProtection="1">
      <alignment horizontal="center" vertical="center" textRotation="255"/>
    </xf>
    <xf numFmtId="0" fontId="21" fillId="0" borderId="20" xfId="45" applyFont="1" applyBorder="1" applyAlignment="1" applyProtection="1">
      <alignment horizontal="center" vertical="center" textRotation="255"/>
    </xf>
    <xf numFmtId="0" fontId="21" fillId="0" borderId="21" xfId="45" applyFont="1" applyBorder="1" applyAlignment="1" applyProtection="1">
      <alignment horizontal="center" vertical="center" textRotation="255"/>
    </xf>
    <xf numFmtId="0" fontId="21" fillId="0" borderId="75" xfId="0" applyNumberFormat="1" applyFont="1" applyFill="1" applyBorder="1" applyAlignment="1" applyProtection="1">
      <alignment horizontal="center" vertical="center" textRotation="255"/>
    </xf>
    <xf numFmtId="0" fontId="21" fillId="0" borderId="20" xfId="0" applyNumberFormat="1" applyFont="1" applyFill="1" applyBorder="1" applyAlignment="1" applyProtection="1">
      <alignment horizontal="center" vertical="center" textRotation="255"/>
    </xf>
    <xf numFmtId="0" fontId="21" fillId="0" borderId="21" xfId="0" applyNumberFormat="1" applyFont="1" applyFill="1" applyBorder="1" applyAlignment="1" applyProtection="1">
      <alignment horizontal="center" vertical="center" textRotation="255"/>
    </xf>
  </cellXfs>
  <cellStyles count="7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63"/>
    <cellStyle name="ハイパーリンク 2" xfId="6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2 2" xfId="56"/>
    <cellStyle name="桁区切り 2 3" xfId="64"/>
    <cellStyle name="桁区切り 3" xfId="35"/>
    <cellStyle name="桁区切り 4" xfId="52"/>
    <cellStyle name="桁区切り 5" xfId="62"/>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日付4桁" xfId="43"/>
    <cellStyle name="入力" xfId="44" builtinId="20" customBuiltin="1"/>
    <cellStyle name="標準" xfId="0" builtinId="0"/>
    <cellStyle name="標準 10" xfId="59"/>
    <cellStyle name="標準 11" xfId="60"/>
    <cellStyle name="標準 12" xfId="65"/>
    <cellStyle name="標準 13" xfId="68"/>
    <cellStyle name="標準 14" xfId="69"/>
    <cellStyle name="標準 15" xfId="70"/>
    <cellStyle name="標準 2" xfId="45"/>
    <cellStyle name="標準 2 2" xfId="46"/>
    <cellStyle name="標準 2 2 2" xfId="53"/>
    <cellStyle name="標準 2 3" xfId="61"/>
    <cellStyle name="標準 2 4" xfId="66"/>
    <cellStyle name="標準 3" xfId="47"/>
    <cellStyle name="標準 3 2" xfId="71"/>
    <cellStyle name="標準 4" xfId="48"/>
    <cellStyle name="標準 5" xfId="49"/>
    <cellStyle name="標準 6" xfId="50"/>
    <cellStyle name="標準 6 2" xfId="57"/>
    <cellStyle name="標準 7" xfId="54"/>
    <cellStyle name="標準 8" xfId="55"/>
    <cellStyle name="標準 9" xfId="58"/>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sharedStrings" Target="sharedStrings.xml"/></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35</xdr:col>
      <xdr:colOff>19050</xdr:colOff>
      <xdr:row>8</xdr:row>
      <xdr:rowOff>66675</xdr:rowOff>
    </xdr:from>
    <xdr:to>
      <xdr:col>35</xdr:col>
      <xdr:colOff>142875</xdr:colOff>
      <xdr:row>9</xdr:row>
      <xdr:rowOff>0</xdr:rowOff>
    </xdr:to>
    <xdr:sp macro="" textlink="">
      <xdr:nvSpPr>
        <xdr:cNvPr id="2" name="Text Box 26"/>
        <xdr:cNvSpPr txBox="1">
          <a:spLocks noChangeArrowheads="1"/>
        </xdr:cNvSpPr>
      </xdr:nvSpPr>
      <xdr:spPr bwMode="auto">
        <a:xfrm>
          <a:off x="5353050" y="1143000"/>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8</xdr:row>
      <xdr:rowOff>66675</xdr:rowOff>
    </xdr:from>
    <xdr:to>
      <xdr:col>40</xdr:col>
      <xdr:colOff>0</xdr:colOff>
      <xdr:row>9</xdr:row>
      <xdr:rowOff>0</xdr:rowOff>
    </xdr:to>
    <xdr:sp macro="" textlink="">
      <xdr:nvSpPr>
        <xdr:cNvPr id="3" name="Text Box 27"/>
        <xdr:cNvSpPr txBox="1">
          <a:spLocks noChangeArrowheads="1"/>
        </xdr:cNvSpPr>
      </xdr:nvSpPr>
      <xdr:spPr bwMode="auto">
        <a:xfrm>
          <a:off x="5972175" y="1143000"/>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8</xdr:row>
      <xdr:rowOff>66675</xdr:rowOff>
    </xdr:from>
    <xdr:to>
      <xdr:col>44</xdr:col>
      <xdr:colOff>0</xdr:colOff>
      <xdr:row>9</xdr:row>
      <xdr:rowOff>0</xdr:rowOff>
    </xdr:to>
    <xdr:sp macro="" textlink="">
      <xdr:nvSpPr>
        <xdr:cNvPr id="4" name="Text Box 28"/>
        <xdr:cNvSpPr txBox="1">
          <a:spLocks noChangeArrowheads="1"/>
        </xdr:cNvSpPr>
      </xdr:nvSpPr>
      <xdr:spPr bwMode="auto">
        <a:xfrm>
          <a:off x="6581775" y="1143000"/>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8</xdr:row>
      <xdr:rowOff>66675</xdr:rowOff>
    </xdr:from>
    <xdr:to>
      <xdr:col>35</xdr:col>
      <xdr:colOff>142875</xdr:colOff>
      <xdr:row>9</xdr:row>
      <xdr:rowOff>0</xdr:rowOff>
    </xdr:to>
    <xdr:sp macro="" textlink="">
      <xdr:nvSpPr>
        <xdr:cNvPr id="5" name="Text Box 26"/>
        <xdr:cNvSpPr txBox="1">
          <a:spLocks noChangeArrowheads="1"/>
        </xdr:cNvSpPr>
      </xdr:nvSpPr>
      <xdr:spPr bwMode="auto">
        <a:xfrm>
          <a:off x="5353050" y="1143000"/>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8</xdr:row>
      <xdr:rowOff>66675</xdr:rowOff>
    </xdr:from>
    <xdr:to>
      <xdr:col>40</xdr:col>
      <xdr:colOff>0</xdr:colOff>
      <xdr:row>9</xdr:row>
      <xdr:rowOff>0</xdr:rowOff>
    </xdr:to>
    <xdr:sp macro="" textlink="">
      <xdr:nvSpPr>
        <xdr:cNvPr id="6" name="Text Box 27"/>
        <xdr:cNvSpPr txBox="1">
          <a:spLocks noChangeArrowheads="1"/>
        </xdr:cNvSpPr>
      </xdr:nvSpPr>
      <xdr:spPr bwMode="auto">
        <a:xfrm>
          <a:off x="5972175" y="1143000"/>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8</xdr:row>
      <xdr:rowOff>66675</xdr:rowOff>
    </xdr:from>
    <xdr:to>
      <xdr:col>44</xdr:col>
      <xdr:colOff>0</xdr:colOff>
      <xdr:row>9</xdr:row>
      <xdr:rowOff>0</xdr:rowOff>
    </xdr:to>
    <xdr:sp macro="" textlink="">
      <xdr:nvSpPr>
        <xdr:cNvPr id="7" name="Text Box 28"/>
        <xdr:cNvSpPr txBox="1">
          <a:spLocks noChangeArrowheads="1"/>
        </xdr:cNvSpPr>
      </xdr:nvSpPr>
      <xdr:spPr bwMode="auto">
        <a:xfrm>
          <a:off x="6581775" y="1143000"/>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8</xdr:row>
      <xdr:rowOff>66675</xdr:rowOff>
    </xdr:from>
    <xdr:to>
      <xdr:col>35</xdr:col>
      <xdr:colOff>142875</xdr:colOff>
      <xdr:row>9</xdr:row>
      <xdr:rowOff>0</xdr:rowOff>
    </xdr:to>
    <xdr:sp macro="" textlink="">
      <xdr:nvSpPr>
        <xdr:cNvPr id="8" name="Text Box 26"/>
        <xdr:cNvSpPr txBox="1">
          <a:spLocks noChangeArrowheads="1"/>
        </xdr:cNvSpPr>
      </xdr:nvSpPr>
      <xdr:spPr bwMode="auto">
        <a:xfrm>
          <a:off x="5353050" y="1143000"/>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8</xdr:row>
      <xdr:rowOff>66675</xdr:rowOff>
    </xdr:from>
    <xdr:to>
      <xdr:col>40</xdr:col>
      <xdr:colOff>0</xdr:colOff>
      <xdr:row>9</xdr:row>
      <xdr:rowOff>0</xdr:rowOff>
    </xdr:to>
    <xdr:sp macro="" textlink="">
      <xdr:nvSpPr>
        <xdr:cNvPr id="9" name="Text Box 27"/>
        <xdr:cNvSpPr txBox="1">
          <a:spLocks noChangeArrowheads="1"/>
        </xdr:cNvSpPr>
      </xdr:nvSpPr>
      <xdr:spPr bwMode="auto">
        <a:xfrm>
          <a:off x="5972175" y="1143000"/>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8</xdr:row>
      <xdr:rowOff>66675</xdr:rowOff>
    </xdr:from>
    <xdr:to>
      <xdr:col>44</xdr:col>
      <xdr:colOff>0</xdr:colOff>
      <xdr:row>9</xdr:row>
      <xdr:rowOff>0</xdr:rowOff>
    </xdr:to>
    <xdr:sp macro="" textlink="">
      <xdr:nvSpPr>
        <xdr:cNvPr id="10" name="Text Box 28"/>
        <xdr:cNvSpPr txBox="1">
          <a:spLocks noChangeArrowheads="1"/>
        </xdr:cNvSpPr>
      </xdr:nvSpPr>
      <xdr:spPr bwMode="auto">
        <a:xfrm>
          <a:off x="6581775" y="1143000"/>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7</xdr:col>
      <xdr:colOff>0</xdr:colOff>
      <xdr:row>34</xdr:row>
      <xdr:rowOff>74082</xdr:rowOff>
    </xdr:from>
    <xdr:to>
      <xdr:col>32</xdr:col>
      <xdr:colOff>88900</xdr:colOff>
      <xdr:row>42</xdr:row>
      <xdr:rowOff>33865</xdr:rowOff>
    </xdr:to>
    <xdr:sp macro="" textlink="">
      <xdr:nvSpPr>
        <xdr:cNvPr id="19" name="AutoShape 18"/>
        <xdr:cNvSpPr>
          <a:spLocks noChangeArrowheads="1"/>
        </xdr:cNvSpPr>
      </xdr:nvSpPr>
      <xdr:spPr bwMode="auto">
        <a:xfrm>
          <a:off x="1111250" y="6127749"/>
          <a:ext cx="4057650" cy="1314449"/>
        </a:xfrm>
        <a:prstGeom prst="wedgeRoundRectCallout">
          <a:avLst>
            <a:gd name="adj1" fmla="val -28101"/>
            <a:gd name="adj2" fmla="val 1593"/>
            <a:gd name="adj3" fmla="val 16667"/>
          </a:avLst>
        </a:prstGeom>
        <a:solidFill>
          <a:srgbClr val="FFFF66"/>
        </a:solidFill>
        <a:ln w="19050">
          <a:solidFill>
            <a:schemeClr val="accent6">
              <a:lumMod val="75000"/>
            </a:schemeClr>
          </a:solidFill>
          <a:miter lim="800000"/>
          <a:headEnd/>
          <a:tailEnd/>
        </a:ln>
      </xdr:spPr>
      <xdr:txBody>
        <a:bodyPr vertOverflow="clip" wrap="square" lIns="27432" tIns="18288" rIns="0" bIns="18288" anchor="ctr" upright="1"/>
        <a:lstStyle/>
        <a:p>
          <a:pPr algn="l" rtl="0">
            <a:lnSpc>
              <a:spcPts val="1100"/>
            </a:lnSpc>
            <a:defRPr sz="1000"/>
          </a:pPr>
          <a:r>
            <a:rPr lang="ja-JP" altLang="en-US" sz="1600" b="1" i="0" u="none" strike="noStrike" cap="none" spc="0" baseline="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latin typeface="ＭＳ Ｐゴシック"/>
              <a:ea typeface="ＭＳ Ｐゴシック"/>
            </a:rPr>
            <a:t>様式第２から入力を始めてください。</a:t>
          </a:r>
          <a:endParaRPr lang="en-US" altLang="ja-JP" sz="1600" b="1" i="0" u="none" strike="noStrike" cap="none" spc="0" baseline="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latin typeface="ＭＳ Ｐゴシック"/>
            <a:ea typeface="ＭＳ Ｐゴシック"/>
          </a:endParaRPr>
        </a:p>
        <a:p>
          <a:pPr algn="l" rtl="0">
            <a:lnSpc>
              <a:spcPts val="1100"/>
            </a:lnSpc>
            <a:defRPr sz="1000"/>
          </a:pPr>
          <a:endParaRPr lang="en-US" altLang="ja-JP" sz="1600" b="1" i="0" u="none" strike="noStrike" cap="none" spc="0" baseline="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latin typeface="ＭＳ Ｐゴシック"/>
            <a:ea typeface="ＭＳ Ｐゴシック"/>
          </a:endParaRPr>
        </a:p>
        <a:p>
          <a:pPr algn="l" rtl="0">
            <a:lnSpc>
              <a:spcPts val="1100"/>
            </a:lnSpc>
            <a:defRPr sz="1000"/>
          </a:pPr>
          <a:r>
            <a:rPr lang="ja-JP" altLang="en-US" sz="1600" b="1" i="0" u="none" strike="noStrike" cap="none" spc="0" baseline="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latin typeface="ＭＳ Ｐゴシック"/>
              <a:ea typeface="ＭＳ Ｐゴシック"/>
            </a:rPr>
            <a:t>様式第２から自動的に転記されます。</a:t>
          </a:r>
          <a:endParaRPr lang="en-US" altLang="ja-JP" sz="1600" b="1" i="0" u="none" strike="noStrike" cap="none" spc="0" baseline="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latin typeface="ＭＳ Ｐゴシック"/>
            <a:ea typeface="ＭＳ Ｐゴシック"/>
          </a:endParaRP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35</xdr:col>
      <xdr:colOff>19050</xdr:colOff>
      <xdr:row>4</xdr:row>
      <xdr:rowOff>0</xdr:rowOff>
    </xdr:from>
    <xdr:to>
      <xdr:col>35</xdr:col>
      <xdr:colOff>142875</xdr:colOff>
      <xdr:row>4</xdr:row>
      <xdr:rowOff>0</xdr:rowOff>
    </xdr:to>
    <xdr:sp macro="" textlink="">
      <xdr:nvSpPr>
        <xdr:cNvPr id="12" name="Text Box 1"/>
        <xdr:cNvSpPr txBox="1">
          <a:spLocks noChangeArrowheads="1"/>
        </xdr:cNvSpPr>
      </xdr:nvSpPr>
      <xdr:spPr bwMode="auto">
        <a:xfrm>
          <a:off x="5353050" y="1059180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4</xdr:row>
      <xdr:rowOff>0</xdr:rowOff>
    </xdr:from>
    <xdr:to>
      <xdr:col>40</xdr:col>
      <xdr:colOff>0</xdr:colOff>
      <xdr:row>4</xdr:row>
      <xdr:rowOff>0</xdr:rowOff>
    </xdr:to>
    <xdr:sp macro="" textlink="">
      <xdr:nvSpPr>
        <xdr:cNvPr id="13" name="Text Box 2"/>
        <xdr:cNvSpPr txBox="1">
          <a:spLocks noChangeArrowheads="1"/>
        </xdr:cNvSpPr>
      </xdr:nvSpPr>
      <xdr:spPr bwMode="auto">
        <a:xfrm>
          <a:off x="5972175" y="1059180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en-US" altLang="ja-JP" sz="600" b="0" i="0" u="none" strike="noStrike" baseline="0">
            <a:solidFill>
              <a:srgbClr val="000000"/>
            </a:solidFill>
            <a:latin typeface="ＭＳ 明朝"/>
            <a:ea typeface="ＭＳ 明朝"/>
          </a:endParaRPr>
        </a:p>
        <a:p>
          <a:pPr algn="l" rtl="0">
            <a:defRPr sz="1000"/>
          </a:pPr>
          <a:endParaRPr lang="en-US" altLang="ja-JP"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twoCellAnchor>
  <xdr:twoCellAnchor>
    <xdr:from>
      <xdr:col>43</xdr:col>
      <xdr:colOff>28575</xdr:colOff>
      <xdr:row>4</xdr:row>
      <xdr:rowOff>0</xdr:rowOff>
    </xdr:from>
    <xdr:to>
      <xdr:col>44</xdr:col>
      <xdr:colOff>0</xdr:colOff>
      <xdr:row>4</xdr:row>
      <xdr:rowOff>0</xdr:rowOff>
    </xdr:to>
    <xdr:sp macro="" textlink="">
      <xdr:nvSpPr>
        <xdr:cNvPr id="14" name="Text Box 3"/>
        <xdr:cNvSpPr txBox="1">
          <a:spLocks noChangeArrowheads="1"/>
        </xdr:cNvSpPr>
      </xdr:nvSpPr>
      <xdr:spPr bwMode="auto">
        <a:xfrm>
          <a:off x="6581775" y="1059180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14</xdr:col>
      <xdr:colOff>95250</xdr:colOff>
      <xdr:row>21</xdr:row>
      <xdr:rowOff>9525</xdr:rowOff>
    </xdr:from>
    <xdr:to>
      <xdr:col>19</xdr:col>
      <xdr:colOff>38100</xdr:colOff>
      <xdr:row>22</xdr:row>
      <xdr:rowOff>66675</xdr:rowOff>
    </xdr:to>
    <xdr:sp macro="" textlink="">
      <xdr:nvSpPr>
        <xdr:cNvPr id="15" name="Oval 4"/>
        <xdr:cNvSpPr>
          <a:spLocks noChangeArrowheads="1"/>
        </xdr:cNvSpPr>
      </xdr:nvSpPr>
      <xdr:spPr bwMode="auto">
        <a:xfrm>
          <a:off x="2228850" y="13630275"/>
          <a:ext cx="704850" cy="228600"/>
        </a:xfrm>
        <a:prstGeom prst="ellipse">
          <a:avLst/>
        </a:prstGeom>
        <a:noFill/>
        <a:ln w="9525">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14</xdr:col>
      <xdr:colOff>104775</xdr:colOff>
      <xdr:row>23</xdr:row>
      <xdr:rowOff>38100</xdr:rowOff>
    </xdr:from>
    <xdr:to>
      <xdr:col>19</xdr:col>
      <xdr:colOff>47625</xdr:colOff>
      <xdr:row>24</xdr:row>
      <xdr:rowOff>95250</xdr:rowOff>
    </xdr:to>
    <xdr:sp macro="" textlink="">
      <xdr:nvSpPr>
        <xdr:cNvPr id="16" name="Oval 5"/>
        <xdr:cNvSpPr>
          <a:spLocks noChangeArrowheads="1"/>
        </xdr:cNvSpPr>
      </xdr:nvSpPr>
      <xdr:spPr bwMode="auto">
        <a:xfrm>
          <a:off x="2238375" y="14001750"/>
          <a:ext cx="704850" cy="228600"/>
        </a:xfrm>
        <a:prstGeom prst="ellipse">
          <a:avLst/>
        </a:prstGeom>
        <a:noFill/>
        <a:ln w="9525">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35</xdr:col>
      <xdr:colOff>19050</xdr:colOff>
      <xdr:row>4</xdr:row>
      <xdr:rowOff>0</xdr:rowOff>
    </xdr:from>
    <xdr:to>
      <xdr:col>35</xdr:col>
      <xdr:colOff>142875</xdr:colOff>
      <xdr:row>4</xdr:row>
      <xdr:rowOff>0</xdr:rowOff>
    </xdr:to>
    <xdr:sp macro="" textlink="">
      <xdr:nvSpPr>
        <xdr:cNvPr id="19" name="Text Box 1"/>
        <xdr:cNvSpPr txBox="1">
          <a:spLocks noChangeArrowheads="1"/>
        </xdr:cNvSpPr>
      </xdr:nvSpPr>
      <xdr:spPr bwMode="auto">
        <a:xfrm>
          <a:off x="5353050" y="1059180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4</xdr:row>
      <xdr:rowOff>0</xdr:rowOff>
    </xdr:from>
    <xdr:to>
      <xdr:col>40</xdr:col>
      <xdr:colOff>0</xdr:colOff>
      <xdr:row>4</xdr:row>
      <xdr:rowOff>0</xdr:rowOff>
    </xdr:to>
    <xdr:sp macro="" textlink="">
      <xdr:nvSpPr>
        <xdr:cNvPr id="20" name="Text Box 2"/>
        <xdr:cNvSpPr txBox="1">
          <a:spLocks noChangeArrowheads="1"/>
        </xdr:cNvSpPr>
      </xdr:nvSpPr>
      <xdr:spPr bwMode="auto">
        <a:xfrm>
          <a:off x="5972175" y="1059180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en-US" altLang="ja-JP" sz="600" b="0" i="0" u="none" strike="noStrike" baseline="0">
            <a:solidFill>
              <a:srgbClr val="000000"/>
            </a:solidFill>
            <a:latin typeface="ＭＳ 明朝"/>
            <a:ea typeface="ＭＳ 明朝"/>
          </a:endParaRPr>
        </a:p>
        <a:p>
          <a:pPr algn="l" rtl="0">
            <a:defRPr sz="1000"/>
          </a:pPr>
          <a:endParaRPr lang="en-US" altLang="ja-JP"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twoCellAnchor>
  <xdr:twoCellAnchor>
    <xdr:from>
      <xdr:col>43</xdr:col>
      <xdr:colOff>28575</xdr:colOff>
      <xdr:row>4</xdr:row>
      <xdr:rowOff>0</xdr:rowOff>
    </xdr:from>
    <xdr:to>
      <xdr:col>44</xdr:col>
      <xdr:colOff>0</xdr:colOff>
      <xdr:row>4</xdr:row>
      <xdr:rowOff>0</xdr:rowOff>
    </xdr:to>
    <xdr:sp macro="" textlink="">
      <xdr:nvSpPr>
        <xdr:cNvPr id="21" name="Text Box 3"/>
        <xdr:cNvSpPr txBox="1">
          <a:spLocks noChangeArrowheads="1"/>
        </xdr:cNvSpPr>
      </xdr:nvSpPr>
      <xdr:spPr bwMode="auto">
        <a:xfrm>
          <a:off x="6581775" y="1059180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14</xdr:col>
      <xdr:colOff>95250</xdr:colOff>
      <xdr:row>21</xdr:row>
      <xdr:rowOff>9525</xdr:rowOff>
    </xdr:from>
    <xdr:to>
      <xdr:col>19</xdr:col>
      <xdr:colOff>38100</xdr:colOff>
      <xdr:row>22</xdr:row>
      <xdr:rowOff>66675</xdr:rowOff>
    </xdr:to>
    <xdr:sp macro="" textlink="">
      <xdr:nvSpPr>
        <xdr:cNvPr id="22" name="Oval 4"/>
        <xdr:cNvSpPr>
          <a:spLocks noChangeArrowheads="1"/>
        </xdr:cNvSpPr>
      </xdr:nvSpPr>
      <xdr:spPr bwMode="auto">
        <a:xfrm>
          <a:off x="2228850" y="13630275"/>
          <a:ext cx="704850" cy="228600"/>
        </a:xfrm>
        <a:prstGeom prst="ellipse">
          <a:avLst/>
        </a:prstGeom>
        <a:noFill/>
        <a:ln w="9525">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14</xdr:col>
      <xdr:colOff>104775</xdr:colOff>
      <xdr:row>23</xdr:row>
      <xdr:rowOff>38100</xdr:rowOff>
    </xdr:from>
    <xdr:to>
      <xdr:col>19</xdr:col>
      <xdr:colOff>47625</xdr:colOff>
      <xdr:row>24</xdr:row>
      <xdr:rowOff>95250</xdr:rowOff>
    </xdr:to>
    <xdr:sp macro="" textlink="">
      <xdr:nvSpPr>
        <xdr:cNvPr id="23" name="Oval 5"/>
        <xdr:cNvSpPr>
          <a:spLocks noChangeArrowheads="1"/>
        </xdr:cNvSpPr>
      </xdr:nvSpPr>
      <xdr:spPr bwMode="auto">
        <a:xfrm>
          <a:off x="2238375" y="14001750"/>
          <a:ext cx="704850" cy="228600"/>
        </a:xfrm>
        <a:prstGeom prst="ellipse">
          <a:avLst/>
        </a:prstGeom>
        <a:noFill/>
        <a:ln w="9525">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12</xdr:col>
      <xdr:colOff>76200</xdr:colOff>
      <xdr:row>8</xdr:row>
      <xdr:rowOff>47625</xdr:rowOff>
    </xdr:from>
    <xdr:to>
      <xdr:col>28</xdr:col>
      <xdr:colOff>19050</xdr:colOff>
      <xdr:row>11</xdr:row>
      <xdr:rowOff>164792</xdr:rowOff>
    </xdr:to>
    <xdr:sp macro="" textlink="">
      <xdr:nvSpPr>
        <xdr:cNvPr id="25" name="角丸四角形 24"/>
        <xdr:cNvSpPr/>
      </xdr:nvSpPr>
      <xdr:spPr bwMode="auto">
        <a:xfrm>
          <a:off x="1905000" y="1466850"/>
          <a:ext cx="2381250" cy="688667"/>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noAutofit/>
        </a:bodyPr>
        <a:lstStyle/>
        <a:p>
          <a:pPr algn="l">
            <a:lnSpc>
              <a:spcPts val="1300"/>
            </a:lnSpc>
          </a:pPr>
          <a:r>
            <a:rPr kumimoji="1" lang="ja-JP" altLang="en-US" sz="1100">
              <a:solidFill>
                <a:srgbClr val="FF0000"/>
              </a:solidFill>
            </a:rPr>
            <a:t>依頼書は、見積件名ごと、見積依頼先ごとに作成して下さい。</a:t>
          </a:r>
        </a:p>
      </xdr:txBody>
    </xdr:sp>
    <xdr:clientData/>
  </xdr:twoCellAnchor>
  <xdr:twoCellAnchor>
    <xdr:from>
      <xdr:col>20</xdr:col>
      <xdr:colOff>38100</xdr:colOff>
      <xdr:row>20</xdr:row>
      <xdr:rowOff>19050</xdr:rowOff>
    </xdr:from>
    <xdr:to>
      <xdr:col>32</xdr:col>
      <xdr:colOff>76200</xdr:colOff>
      <xdr:row>23</xdr:row>
      <xdr:rowOff>60017</xdr:rowOff>
    </xdr:to>
    <xdr:sp macro="" textlink="">
      <xdr:nvSpPr>
        <xdr:cNvPr id="27" name="角丸四角形 26"/>
        <xdr:cNvSpPr/>
      </xdr:nvSpPr>
      <xdr:spPr bwMode="auto">
        <a:xfrm>
          <a:off x="3086100" y="13468350"/>
          <a:ext cx="1866900" cy="555317"/>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noAutofit/>
        </a:bodyPr>
        <a:lstStyle/>
        <a:p>
          <a:pPr algn="l">
            <a:lnSpc>
              <a:spcPts val="1300"/>
            </a:lnSpc>
          </a:pPr>
          <a:r>
            <a:rPr kumimoji="1" lang="ja-JP" altLang="en-US" sz="1100">
              <a:solidFill>
                <a:srgbClr val="FF0000"/>
              </a:solidFill>
            </a:rPr>
            <a:t>引合い仕様書は、申請者独自の様式で可。</a:t>
          </a:r>
          <a:endParaRPr kumimoji="1" lang="en-US" altLang="ja-JP" sz="1100">
            <a:solidFill>
              <a:srgbClr val="FF0000"/>
            </a:solidFill>
          </a:endParaRPr>
        </a:p>
        <a:p>
          <a:pPr algn="l">
            <a:lnSpc>
              <a:spcPts val="1300"/>
            </a:lnSpc>
          </a:pPr>
          <a:endParaRPr kumimoji="1" lang="ja-JP" altLang="en-US" sz="1100">
            <a:solidFill>
              <a:srgbClr val="FF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600075</xdr:colOff>
      <xdr:row>0</xdr:row>
      <xdr:rowOff>95250</xdr:rowOff>
    </xdr:from>
    <xdr:to>
      <xdr:col>3</xdr:col>
      <xdr:colOff>95250</xdr:colOff>
      <xdr:row>3</xdr:row>
      <xdr:rowOff>60017</xdr:rowOff>
    </xdr:to>
    <xdr:sp macro="" textlink="">
      <xdr:nvSpPr>
        <xdr:cNvPr id="8" name="角丸四角形 7"/>
        <xdr:cNvSpPr/>
      </xdr:nvSpPr>
      <xdr:spPr bwMode="auto">
        <a:xfrm>
          <a:off x="1371600" y="95250"/>
          <a:ext cx="2286000" cy="479117"/>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noAutofit/>
        </a:bodyPr>
        <a:lstStyle/>
        <a:p>
          <a:pPr algn="ctr">
            <a:lnSpc>
              <a:spcPts val="1300"/>
            </a:lnSpc>
          </a:pPr>
          <a:r>
            <a:rPr kumimoji="1" lang="ja-JP" altLang="en-US" sz="1100">
              <a:solidFill>
                <a:srgbClr val="FF0000"/>
              </a:solidFill>
            </a:rPr>
            <a:t>見積書　表紙のひな形</a:t>
          </a:r>
        </a:p>
      </xdr:txBody>
    </xdr:sp>
    <xdr:clientData/>
  </xdr:twoCellAnchor>
  <xdr:oneCellAnchor>
    <xdr:from>
      <xdr:col>5</xdr:col>
      <xdr:colOff>952500</xdr:colOff>
      <xdr:row>4</xdr:row>
      <xdr:rowOff>0</xdr:rowOff>
    </xdr:from>
    <xdr:ext cx="752475" cy="752475"/>
    <xdr:sp macro="" textlink="">
      <xdr:nvSpPr>
        <xdr:cNvPr id="9" name="角丸四角形 8"/>
        <xdr:cNvSpPr/>
      </xdr:nvSpPr>
      <xdr:spPr bwMode="auto">
        <a:xfrm>
          <a:off x="12753975" y="733425"/>
          <a:ext cx="752475" cy="752475"/>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rPr>
            <a:t>社印又は</a:t>
          </a:r>
          <a:endParaRPr kumimoji="1" lang="en-US" altLang="ja-JP" sz="1100" b="0" i="0" u="none" strike="noStrike" kern="0" cap="none" spc="0" normalizeH="0" baseline="0" noProof="0">
            <a:ln>
              <a:noFill/>
            </a:ln>
            <a:solidFill>
              <a:srgbClr val="FF0000"/>
            </a:solidFill>
            <a:effectLst/>
            <a:uLnTx/>
            <a:uFillTx/>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rPr>
            <a:t>事業所印</a:t>
          </a:r>
          <a:endParaRPr kumimoji="1" lang="en-US" altLang="ja-JP" sz="1100" b="0" i="0" u="none" strike="noStrike" kern="0" cap="none" spc="0" normalizeH="0" baseline="0" noProof="0">
            <a:ln>
              <a:noFill/>
            </a:ln>
            <a:solidFill>
              <a:srgbClr val="FF0000"/>
            </a:solidFill>
            <a:effectLst/>
            <a:uLnTx/>
            <a:uFillTx/>
          </a:endParaRPr>
        </a:p>
      </xdr:txBody>
    </xdr:sp>
    <xdr:clientData/>
  </xdr:oneCellAnchor>
  <xdr:twoCellAnchor>
    <xdr:from>
      <xdr:col>6</xdr:col>
      <xdr:colOff>114299</xdr:colOff>
      <xdr:row>10</xdr:row>
      <xdr:rowOff>95250</xdr:rowOff>
    </xdr:from>
    <xdr:to>
      <xdr:col>6</xdr:col>
      <xdr:colOff>923924</xdr:colOff>
      <xdr:row>11</xdr:row>
      <xdr:rowOff>142875</xdr:rowOff>
    </xdr:to>
    <xdr:sp macro="" textlink="">
      <xdr:nvSpPr>
        <xdr:cNvPr id="10" name="角丸四角形 9"/>
        <xdr:cNvSpPr/>
      </xdr:nvSpPr>
      <xdr:spPr bwMode="auto">
        <a:xfrm>
          <a:off x="12915899" y="2085975"/>
          <a:ext cx="809625" cy="276225"/>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rPr>
            <a:t>担当者印</a:t>
          </a:r>
          <a:endParaRPr kumimoji="1" lang="en-US" altLang="ja-JP" sz="1100" b="0" i="0" u="none" strike="noStrike" kern="0" cap="none" spc="0" normalizeH="0" baseline="0" noProof="0">
            <a:ln>
              <a:noFill/>
            </a:ln>
            <a:solidFill>
              <a:srgbClr val="FF0000"/>
            </a:solidFill>
            <a:effectLst/>
            <a:uLnTx/>
            <a:uFillTx/>
          </a:endParaRPr>
        </a:p>
      </xdr:txBody>
    </xdr:sp>
    <xdr:clientData/>
  </xdr:twoCellAnchor>
  <xdr:twoCellAnchor>
    <xdr:from>
      <xdr:col>3</xdr:col>
      <xdr:colOff>590550</xdr:colOff>
      <xdr:row>18</xdr:row>
      <xdr:rowOff>19050</xdr:rowOff>
    </xdr:from>
    <xdr:to>
      <xdr:col>6</xdr:col>
      <xdr:colOff>955813</xdr:colOff>
      <xdr:row>20</xdr:row>
      <xdr:rowOff>79755</xdr:rowOff>
    </xdr:to>
    <xdr:sp macro="" textlink="">
      <xdr:nvSpPr>
        <xdr:cNvPr id="11" name="角丸四角形 10"/>
        <xdr:cNvSpPr/>
      </xdr:nvSpPr>
      <xdr:spPr bwMode="auto">
        <a:xfrm>
          <a:off x="11039475" y="3838575"/>
          <a:ext cx="2717938" cy="403605"/>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noAutofit/>
        </a:bodyP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rPr>
            <a:t>金額記入欄は空欄とせず</a:t>
          </a:r>
          <a:r>
            <a:rPr kumimoji="1" lang="en-US" altLang="ja-JP" sz="1100" b="0" i="0" u="none" strike="noStrike" kern="0" cap="none" spc="0" normalizeH="0" baseline="0" noProof="0">
              <a:ln>
                <a:noFill/>
              </a:ln>
              <a:solidFill>
                <a:srgbClr val="FF0000"/>
              </a:solidFill>
              <a:effectLst/>
              <a:uLnTx/>
              <a:uFillTx/>
            </a:rPr>
            <a:t>"0" </a:t>
          </a:r>
          <a:r>
            <a:rPr kumimoji="1" lang="ja-JP" altLang="en-US" sz="1100" b="0" i="0" u="none" strike="noStrike" kern="0" cap="none" spc="0" normalizeH="0" baseline="0" noProof="0">
              <a:ln>
                <a:noFill/>
              </a:ln>
              <a:solidFill>
                <a:srgbClr val="FF0000"/>
              </a:solidFill>
              <a:effectLst/>
              <a:uLnTx/>
              <a:uFillTx/>
            </a:rPr>
            <a:t>を記載する。</a:t>
          </a:r>
          <a:endParaRPr kumimoji="1" lang="en-US" altLang="ja-JP" sz="1100" b="0" i="0" u="none" strike="noStrike" kern="0" cap="none" spc="0" normalizeH="0" baseline="0" noProof="0">
            <a:ln>
              <a:noFill/>
            </a:ln>
            <a:solidFill>
              <a:srgbClr val="FF0000"/>
            </a:solidFill>
            <a:effectLst/>
            <a:uLnTx/>
            <a:uFillTx/>
          </a:endParaRPr>
        </a:p>
      </xdr:txBody>
    </xdr:sp>
    <xdr:clientData/>
  </xdr:twoCellAnchor>
  <xdr:twoCellAnchor>
    <xdr:from>
      <xdr:col>2</xdr:col>
      <xdr:colOff>962024</xdr:colOff>
      <xdr:row>6</xdr:row>
      <xdr:rowOff>19050</xdr:rowOff>
    </xdr:from>
    <xdr:to>
      <xdr:col>3</xdr:col>
      <xdr:colOff>485774</xdr:colOff>
      <xdr:row>9</xdr:row>
      <xdr:rowOff>66675</xdr:rowOff>
    </xdr:to>
    <xdr:sp macro="" textlink="">
      <xdr:nvSpPr>
        <xdr:cNvPr id="28" name="角丸四角形 27"/>
        <xdr:cNvSpPr/>
      </xdr:nvSpPr>
      <xdr:spPr bwMode="auto">
        <a:xfrm>
          <a:off x="1733549" y="1095375"/>
          <a:ext cx="2314575" cy="733425"/>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noAutofit/>
        </a:bodyPr>
        <a:lstStyle/>
        <a:p>
          <a:pPr algn="l">
            <a:lnSpc>
              <a:spcPts val="1300"/>
            </a:lnSpc>
          </a:pPr>
          <a:r>
            <a:rPr kumimoji="1" lang="ja-JP" altLang="en-US" sz="1100">
              <a:solidFill>
                <a:srgbClr val="FF0000"/>
              </a:solidFill>
            </a:rPr>
            <a:t>見積書件名等は見積依頼書の内容と一致させること。</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36</xdr:col>
      <xdr:colOff>19050</xdr:colOff>
      <xdr:row>5</xdr:row>
      <xdr:rowOff>0</xdr:rowOff>
    </xdr:from>
    <xdr:to>
      <xdr:col>36</xdr:col>
      <xdr:colOff>142875</xdr:colOff>
      <xdr:row>5</xdr:row>
      <xdr:rowOff>0</xdr:rowOff>
    </xdr:to>
    <xdr:sp macro="" textlink="">
      <xdr:nvSpPr>
        <xdr:cNvPr id="2" name="Text Box 1"/>
        <xdr:cNvSpPr txBox="1">
          <a:spLocks noChangeArrowheads="1"/>
        </xdr:cNvSpPr>
      </xdr:nvSpPr>
      <xdr:spPr bwMode="auto">
        <a:xfrm>
          <a:off x="24707850" y="8572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0</xdr:rowOff>
    </xdr:from>
    <xdr:to>
      <xdr:col>41</xdr:col>
      <xdr:colOff>0</xdr:colOff>
      <xdr:row>5</xdr:row>
      <xdr:rowOff>0</xdr:rowOff>
    </xdr:to>
    <xdr:sp macro="" textlink="">
      <xdr:nvSpPr>
        <xdr:cNvPr id="3" name="Text Box 2"/>
        <xdr:cNvSpPr txBox="1">
          <a:spLocks noChangeArrowheads="1"/>
        </xdr:cNvSpPr>
      </xdr:nvSpPr>
      <xdr:spPr bwMode="auto">
        <a:xfrm>
          <a:off x="27460575" y="857250"/>
          <a:ext cx="657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0</xdr:rowOff>
    </xdr:from>
    <xdr:to>
      <xdr:col>45</xdr:col>
      <xdr:colOff>0</xdr:colOff>
      <xdr:row>5</xdr:row>
      <xdr:rowOff>0</xdr:rowOff>
    </xdr:to>
    <xdr:sp macro="" textlink="">
      <xdr:nvSpPr>
        <xdr:cNvPr id="4" name="Text Box 3"/>
        <xdr:cNvSpPr txBox="1">
          <a:spLocks noChangeArrowheads="1"/>
        </xdr:cNvSpPr>
      </xdr:nvSpPr>
      <xdr:spPr bwMode="auto">
        <a:xfrm>
          <a:off x="30203775" y="857250"/>
          <a:ext cx="657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13</xdr:col>
      <xdr:colOff>19050</xdr:colOff>
      <xdr:row>10</xdr:row>
      <xdr:rowOff>0</xdr:rowOff>
    </xdr:from>
    <xdr:to>
      <xdr:col>13</xdr:col>
      <xdr:colOff>142875</xdr:colOff>
      <xdr:row>10</xdr:row>
      <xdr:rowOff>0</xdr:rowOff>
    </xdr:to>
    <xdr:sp macro="" textlink="">
      <xdr:nvSpPr>
        <xdr:cNvPr id="5" name="Text Box 4"/>
        <xdr:cNvSpPr txBox="1">
          <a:spLocks noChangeArrowheads="1"/>
        </xdr:cNvSpPr>
      </xdr:nvSpPr>
      <xdr:spPr bwMode="auto">
        <a:xfrm>
          <a:off x="8934450" y="171450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18</xdr:col>
      <xdr:colOff>28575</xdr:colOff>
      <xdr:row>16</xdr:row>
      <xdr:rowOff>0</xdr:rowOff>
    </xdr:from>
    <xdr:to>
      <xdr:col>19</xdr:col>
      <xdr:colOff>0</xdr:colOff>
      <xdr:row>16</xdr:row>
      <xdr:rowOff>0</xdr:rowOff>
    </xdr:to>
    <xdr:sp macro="" textlink="">
      <xdr:nvSpPr>
        <xdr:cNvPr id="6" name="Text Box 5"/>
        <xdr:cNvSpPr txBox="1">
          <a:spLocks noChangeArrowheads="1"/>
        </xdr:cNvSpPr>
      </xdr:nvSpPr>
      <xdr:spPr bwMode="auto">
        <a:xfrm>
          <a:off x="12372975" y="2743200"/>
          <a:ext cx="657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22</xdr:col>
      <xdr:colOff>28575</xdr:colOff>
      <xdr:row>16</xdr:row>
      <xdr:rowOff>0</xdr:rowOff>
    </xdr:from>
    <xdr:to>
      <xdr:col>23</xdr:col>
      <xdr:colOff>0</xdr:colOff>
      <xdr:row>16</xdr:row>
      <xdr:rowOff>0</xdr:rowOff>
    </xdr:to>
    <xdr:sp macro="" textlink="">
      <xdr:nvSpPr>
        <xdr:cNvPr id="7" name="Text Box 6"/>
        <xdr:cNvSpPr txBox="1">
          <a:spLocks noChangeArrowheads="1"/>
        </xdr:cNvSpPr>
      </xdr:nvSpPr>
      <xdr:spPr bwMode="auto">
        <a:xfrm>
          <a:off x="15116175" y="2743200"/>
          <a:ext cx="657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16</xdr:row>
      <xdr:rowOff>0</xdr:rowOff>
    </xdr:from>
    <xdr:to>
      <xdr:col>36</xdr:col>
      <xdr:colOff>142875</xdr:colOff>
      <xdr:row>16</xdr:row>
      <xdr:rowOff>0</xdr:rowOff>
    </xdr:to>
    <xdr:sp macro="" textlink="">
      <xdr:nvSpPr>
        <xdr:cNvPr id="8" name="Text Box 7"/>
        <xdr:cNvSpPr txBox="1">
          <a:spLocks noChangeArrowheads="1"/>
        </xdr:cNvSpPr>
      </xdr:nvSpPr>
      <xdr:spPr bwMode="auto">
        <a:xfrm>
          <a:off x="24707850" y="274320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16</xdr:row>
      <xdr:rowOff>0</xdr:rowOff>
    </xdr:from>
    <xdr:to>
      <xdr:col>41</xdr:col>
      <xdr:colOff>0</xdr:colOff>
      <xdr:row>16</xdr:row>
      <xdr:rowOff>0</xdr:rowOff>
    </xdr:to>
    <xdr:sp macro="" textlink="">
      <xdr:nvSpPr>
        <xdr:cNvPr id="9" name="Text Box 8"/>
        <xdr:cNvSpPr txBox="1">
          <a:spLocks noChangeArrowheads="1"/>
        </xdr:cNvSpPr>
      </xdr:nvSpPr>
      <xdr:spPr bwMode="auto">
        <a:xfrm>
          <a:off x="27460575" y="2743200"/>
          <a:ext cx="657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16</xdr:row>
      <xdr:rowOff>0</xdr:rowOff>
    </xdr:from>
    <xdr:to>
      <xdr:col>45</xdr:col>
      <xdr:colOff>0</xdr:colOff>
      <xdr:row>16</xdr:row>
      <xdr:rowOff>0</xdr:rowOff>
    </xdr:to>
    <xdr:sp macro="" textlink="">
      <xdr:nvSpPr>
        <xdr:cNvPr id="10" name="Text Box 9"/>
        <xdr:cNvSpPr txBox="1">
          <a:spLocks noChangeArrowheads="1"/>
        </xdr:cNvSpPr>
      </xdr:nvSpPr>
      <xdr:spPr bwMode="auto">
        <a:xfrm>
          <a:off x="30203775" y="2743200"/>
          <a:ext cx="657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5</xdr:row>
      <xdr:rowOff>0</xdr:rowOff>
    </xdr:from>
    <xdr:to>
      <xdr:col>36</xdr:col>
      <xdr:colOff>142875</xdr:colOff>
      <xdr:row>5</xdr:row>
      <xdr:rowOff>0</xdr:rowOff>
    </xdr:to>
    <xdr:sp macro="" textlink="">
      <xdr:nvSpPr>
        <xdr:cNvPr id="11" name="Text Box 10"/>
        <xdr:cNvSpPr txBox="1">
          <a:spLocks noChangeArrowheads="1"/>
        </xdr:cNvSpPr>
      </xdr:nvSpPr>
      <xdr:spPr bwMode="auto">
        <a:xfrm>
          <a:off x="24707850" y="8572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0</xdr:rowOff>
    </xdr:from>
    <xdr:to>
      <xdr:col>41</xdr:col>
      <xdr:colOff>0</xdr:colOff>
      <xdr:row>5</xdr:row>
      <xdr:rowOff>0</xdr:rowOff>
    </xdr:to>
    <xdr:sp macro="" textlink="">
      <xdr:nvSpPr>
        <xdr:cNvPr id="12" name="Text Box 11"/>
        <xdr:cNvSpPr txBox="1">
          <a:spLocks noChangeArrowheads="1"/>
        </xdr:cNvSpPr>
      </xdr:nvSpPr>
      <xdr:spPr bwMode="auto">
        <a:xfrm>
          <a:off x="27460575" y="857250"/>
          <a:ext cx="657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0</xdr:rowOff>
    </xdr:from>
    <xdr:to>
      <xdr:col>45</xdr:col>
      <xdr:colOff>0</xdr:colOff>
      <xdr:row>5</xdr:row>
      <xdr:rowOff>0</xdr:rowOff>
    </xdr:to>
    <xdr:sp macro="" textlink="">
      <xdr:nvSpPr>
        <xdr:cNvPr id="13" name="Text Box 12"/>
        <xdr:cNvSpPr txBox="1">
          <a:spLocks noChangeArrowheads="1"/>
        </xdr:cNvSpPr>
      </xdr:nvSpPr>
      <xdr:spPr bwMode="auto">
        <a:xfrm>
          <a:off x="30203775" y="857250"/>
          <a:ext cx="657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5</xdr:row>
      <xdr:rowOff>0</xdr:rowOff>
    </xdr:from>
    <xdr:to>
      <xdr:col>36</xdr:col>
      <xdr:colOff>142875</xdr:colOff>
      <xdr:row>5</xdr:row>
      <xdr:rowOff>0</xdr:rowOff>
    </xdr:to>
    <xdr:sp macro="" textlink="">
      <xdr:nvSpPr>
        <xdr:cNvPr id="14" name="Text Box 13"/>
        <xdr:cNvSpPr txBox="1">
          <a:spLocks noChangeArrowheads="1"/>
        </xdr:cNvSpPr>
      </xdr:nvSpPr>
      <xdr:spPr bwMode="auto">
        <a:xfrm>
          <a:off x="24707850" y="8572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0</xdr:rowOff>
    </xdr:from>
    <xdr:to>
      <xdr:col>41</xdr:col>
      <xdr:colOff>0</xdr:colOff>
      <xdr:row>5</xdr:row>
      <xdr:rowOff>0</xdr:rowOff>
    </xdr:to>
    <xdr:sp macro="" textlink="">
      <xdr:nvSpPr>
        <xdr:cNvPr id="15" name="Text Box 14"/>
        <xdr:cNvSpPr txBox="1">
          <a:spLocks noChangeArrowheads="1"/>
        </xdr:cNvSpPr>
      </xdr:nvSpPr>
      <xdr:spPr bwMode="auto">
        <a:xfrm>
          <a:off x="27460575" y="857250"/>
          <a:ext cx="657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0</xdr:rowOff>
    </xdr:from>
    <xdr:to>
      <xdr:col>45</xdr:col>
      <xdr:colOff>0</xdr:colOff>
      <xdr:row>5</xdr:row>
      <xdr:rowOff>0</xdr:rowOff>
    </xdr:to>
    <xdr:sp macro="" textlink="">
      <xdr:nvSpPr>
        <xdr:cNvPr id="16" name="Text Box 15"/>
        <xdr:cNvSpPr txBox="1">
          <a:spLocks noChangeArrowheads="1"/>
        </xdr:cNvSpPr>
      </xdr:nvSpPr>
      <xdr:spPr bwMode="auto">
        <a:xfrm>
          <a:off x="30203775" y="857250"/>
          <a:ext cx="657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5</xdr:row>
      <xdr:rowOff>0</xdr:rowOff>
    </xdr:from>
    <xdr:to>
      <xdr:col>36</xdr:col>
      <xdr:colOff>142875</xdr:colOff>
      <xdr:row>5</xdr:row>
      <xdr:rowOff>0</xdr:rowOff>
    </xdr:to>
    <xdr:sp macro="" textlink="">
      <xdr:nvSpPr>
        <xdr:cNvPr id="17" name="Text Box 16"/>
        <xdr:cNvSpPr txBox="1">
          <a:spLocks noChangeArrowheads="1"/>
        </xdr:cNvSpPr>
      </xdr:nvSpPr>
      <xdr:spPr bwMode="auto">
        <a:xfrm>
          <a:off x="24707850" y="8572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0</xdr:rowOff>
    </xdr:from>
    <xdr:to>
      <xdr:col>41</xdr:col>
      <xdr:colOff>0</xdr:colOff>
      <xdr:row>5</xdr:row>
      <xdr:rowOff>0</xdr:rowOff>
    </xdr:to>
    <xdr:sp macro="" textlink="">
      <xdr:nvSpPr>
        <xdr:cNvPr id="18" name="Text Box 17"/>
        <xdr:cNvSpPr txBox="1">
          <a:spLocks noChangeArrowheads="1"/>
        </xdr:cNvSpPr>
      </xdr:nvSpPr>
      <xdr:spPr bwMode="auto">
        <a:xfrm>
          <a:off x="27460575" y="857250"/>
          <a:ext cx="657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0</xdr:rowOff>
    </xdr:from>
    <xdr:to>
      <xdr:col>45</xdr:col>
      <xdr:colOff>0</xdr:colOff>
      <xdr:row>5</xdr:row>
      <xdr:rowOff>0</xdr:rowOff>
    </xdr:to>
    <xdr:sp macro="" textlink="">
      <xdr:nvSpPr>
        <xdr:cNvPr id="19" name="Text Box 18"/>
        <xdr:cNvSpPr txBox="1">
          <a:spLocks noChangeArrowheads="1"/>
        </xdr:cNvSpPr>
      </xdr:nvSpPr>
      <xdr:spPr bwMode="auto">
        <a:xfrm>
          <a:off x="30203775" y="857250"/>
          <a:ext cx="657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40</xdr:col>
      <xdr:colOff>28575</xdr:colOff>
      <xdr:row>5</xdr:row>
      <xdr:rowOff>0</xdr:rowOff>
    </xdr:from>
    <xdr:to>
      <xdr:col>41</xdr:col>
      <xdr:colOff>0</xdr:colOff>
      <xdr:row>5</xdr:row>
      <xdr:rowOff>0</xdr:rowOff>
    </xdr:to>
    <xdr:sp macro="" textlink="">
      <xdr:nvSpPr>
        <xdr:cNvPr id="20" name="Text Box 19"/>
        <xdr:cNvSpPr txBox="1">
          <a:spLocks noChangeArrowheads="1"/>
        </xdr:cNvSpPr>
      </xdr:nvSpPr>
      <xdr:spPr bwMode="auto">
        <a:xfrm>
          <a:off x="27460575" y="857250"/>
          <a:ext cx="657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0</xdr:rowOff>
    </xdr:from>
    <xdr:to>
      <xdr:col>45</xdr:col>
      <xdr:colOff>0</xdr:colOff>
      <xdr:row>5</xdr:row>
      <xdr:rowOff>0</xdr:rowOff>
    </xdr:to>
    <xdr:sp macro="" textlink="">
      <xdr:nvSpPr>
        <xdr:cNvPr id="21" name="Text Box 20"/>
        <xdr:cNvSpPr txBox="1">
          <a:spLocks noChangeArrowheads="1"/>
        </xdr:cNvSpPr>
      </xdr:nvSpPr>
      <xdr:spPr bwMode="auto">
        <a:xfrm>
          <a:off x="30203775" y="857250"/>
          <a:ext cx="657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38100</xdr:colOff>
      <xdr:row>28</xdr:row>
      <xdr:rowOff>47625</xdr:rowOff>
    </xdr:from>
    <xdr:to>
      <xdr:col>39</xdr:col>
      <xdr:colOff>104775</xdr:colOff>
      <xdr:row>28</xdr:row>
      <xdr:rowOff>285750</xdr:rowOff>
    </xdr:to>
    <xdr:sp macro="" textlink="">
      <xdr:nvSpPr>
        <xdr:cNvPr id="22" name="Oval 21"/>
        <xdr:cNvSpPr>
          <a:spLocks noChangeArrowheads="1"/>
        </xdr:cNvSpPr>
      </xdr:nvSpPr>
      <xdr:spPr bwMode="auto">
        <a:xfrm>
          <a:off x="24041100" y="4848225"/>
          <a:ext cx="2809875" cy="1238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123825</xdr:colOff>
      <xdr:row>27</xdr:row>
      <xdr:rowOff>28575</xdr:rowOff>
    </xdr:from>
    <xdr:to>
      <xdr:col>26</xdr:col>
      <xdr:colOff>95250</xdr:colOff>
      <xdr:row>27</xdr:row>
      <xdr:rowOff>333375</xdr:rowOff>
    </xdr:to>
    <xdr:sp macro="" textlink="">
      <xdr:nvSpPr>
        <xdr:cNvPr id="23" name="Oval 22"/>
        <xdr:cNvSpPr>
          <a:spLocks noChangeArrowheads="1"/>
        </xdr:cNvSpPr>
      </xdr:nvSpPr>
      <xdr:spPr bwMode="auto">
        <a:xfrm>
          <a:off x="11782425" y="4657725"/>
          <a:ext cx="6143625" cy="1428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47625</xdr:colOff>
      <xdr:row>9</xdr:row>
      <xdr:rowOff>19050</xdr:rowOff>
    </xdr:from>
    <xdr:to>
      <xdr:col>15</xdr:col>
      <xdr:colOff>57150</xdr:colOff>
      <xdr:row>10</xdr:row>
      <xdr:rowOff>114300</xdr:rowOff>
    </xdr:to>
    <xdr:sp macro="" textlink="">
      <xdr:nvSpPr>
        <xdr:cNvPr id="24" name="AutoShape 23"/>
        <xdr:cNvSpPr>
          <a:spLocks noChangeArrowheads="1"/>
        </xdr:cNvSpPr>
      </xdr:nvSpPr>
      <xdr:spPr bwMode="auto">
        <a:xfrm>
          <a:off x="47625" y="1562100"/>
          <a:ext cx="10296525" cy="266700"/>
        </a:xfrm>
        <a:prstGeom prst="wedgeRoundRectCallout">
          <a:avLst>
            <a:gd name="adj1" fmla="val -37708"/>
            <a:gd name="adj2" fmla="val 78569"/>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27432" bIns="18288" anchor="ctr" upright="1"/>
        <a:lstStyle/>
        <a:p>
          <a:pPr algn="l" rtl="0">
            <a:defRPr sz="1000"/>
          </a:pPr>
          <a:r>
            <a:rPr lang="ja-JP" altLang="en-US" sz="1100" b="0" i="0" u="none" strike="noStrike" baseline="0">
              <a:solidFill>
                <a:srgbClr val="FF0000"/>
              </a:solidFill>
              <a:latin typeface="ＭＳ Ｐゴシック"/>
              <a:ea typeface="ＭＳ Ｐゴシック"/>
            </a:rPr>
            <a:t>契約件名ごとに作成すること。</a:t>
          </a:r>
        </a:p>
      </xdr:txBody>
    </xdr:sp>
    <xdr:clientData/>
  </xdr:twoCellAnchor>
  <xdr:twoCellAnchor>
    <xdr:from>
      <xdr:col>29</xdr:col>
      <xdr:colOff>47625</xdr:colOff>
      <xdr:row>9</xdr:row>
      <xdr:rowOff>85724</xdr:rowOff>
    </xdr:from>
    <xdr:to>
      <xdr:col>44</xdr:col>
      <xdr:colOff>19050</xdr:colOff>
      <xdr:row>11</xdr:row>
      <xdr:rowOff>19049</xdr:rowOff>
    </xdr:to>
    <xdr:sp macro="" textlink="">
      <xdr:nvSpPr>
        <xdr:cNvPr id="25" name="AutoShape 24"/>
        <xdr:cNvSpPr>
          <a:spLocks noChangeArrowheads="1"/>
        </xdr:cNvSpPr>
      </xdr:nvSpPr>
      <xdr:spPr bwMode="auto">
        <a:xfrm>
          <a:off x="19935825" y="1628774"/>
          <a:ext cx="10258425" cy="276225"/>
        </a:xfrm>
        <a:prstGeom prst="wedgeRoundRectCallout">
          <a:avLst>
            <a:gd name="adj1" fmla="val -20968"/>
            <a:gd name="adj2" fmla="val 239287"/>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FF0000"/>
              </a:solidFill>
              <a:latin typeface="ＭＳ Ｐゴシック"/>
              <a:ea typeface="ＭＳ Ｐゴシック"/>
            </a:rPr>
            <a:t>実施見積書の日付を記入すること。</a:t>
          </a:r>
        </a:p>
      </xdr:txBody>
    </xdr:sp>
    <xdr:clientData/>
  </xdr:twoCellAnchor>
  <xdr:twoCellAnchor>
    <xdr:from>
      <xdr:col>40</xdr:col>
      <xdr:colOff>28575</xdr:colOff>
      <xdr:row>5</xdr:row>
      <xdr:rowOff>0</xdr:rowOff>
    </xdr:from>
    <xdr:to>
      <xdr:col>41</xdr:col>
      <xdr:colOff>0</xdr:colOff>
      <xdr:row>5</xdr:row>
      <xdr:rowOff>0</xdr:rowOff>
    </xdr:to>
    <xdr:sp macro="" textlink="">
      <xdr:nvSpPr>
        <xdr:cNvPr id="26" name="Text Box 35"/>
        <xdr:cNvSpPr txBox="1">
          <a:spLocks noChangeArrowheads="1"/>
        </xdr:cNvSpPr>
      </xdr:nvSpPr>
      <xdr:spPr bwMode="auto">
        <a:xfrm>
          <a:off x="27460575" y="857250"/>
          <a:ext cx="657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0</xdr:rowOff>
    </xdr:from>
    <xdr:to>
      <xdr:col>45</xdr:col>
      <xdr:colOff>0</xdr:colOff>
      <xdr:row>5</xdr:row>
      <xdr:rowOff>0</xdr:rowOff>
    </xdr:to>
    <xdr:sp macro="" textlink="">
      <xdr:nvSpPr>
        <xdr:cNvPr id="27" name="Text Box 36"/>
        <xdr:cNvSpPr txBox="1">
          <a:spLocks noChangeArrowheads="1"/>
        </xdr:cNvSpPr>
      </xdr:nvSpPr>
      <xdr:spPr bwMode="auto">
        <a:xfrm>
          <a:off x="30203775" y="857250"/>
          <a:ext cx="657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13</xdr:col>
      <xdr:colOff>19050</xdr:colOff>
      <xdr:row>10</xdr:row>
      <xdr:rowOff>0</xdr:rowOff>
    </xdr:from>
    <xdr:to>
      <xdr:col>13</xdr:col>
      <xdr:colOff>142875</xdr:colOff>
      <xdr:row>10</xdr:row>
      <xdr:rowOff>0</xdr:rowOff>
    </xdr:to>
    <xdr:sp macro="" textlink="">
      <xdr:nvSpPr>
        <xdr:cNvPr id="28" name="Text Box 37"/>
        <xdr:cNvSpPr txBox="1">
          <a:spLocks noChangeArrowheads="1"/>
        </xdr:cNvSpPr>
      </xdr:nvSpPr>
      <xdr:spPr bwMode="auto">
        <a:xfrm>
          <a:off x="8934450" y="171450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18</xdr:col>
      <xdr:colOff>28575</xdr:colOff>
      <xdr:row>16</xdr:row>
      <xdr:rowOff>0</xdr:rowOff>
    </xdr:from>
    <xdr:to>
      <xdr:col>19</xdr:col>
      <xdr:colOff>0</xdr:colOff>
      <xdr:row>16</xdr:row>
      <xdr:rowOff>0</xdr:rowOff>
    </xdr:to>
    <xdr:sp macro="" textlink="">
      <xdr:nvSpPr>
        <xdr:cNvPr id="29" name="Text Box 38"/>
        <xdr:cNvSpPr txBox="1">
          <a:spLocks noChangeArrowheads="1"/>
        </xdr:cNvSpPr>
      </xdr:nvSpPr>
      <xdr:spPr bwMode="auto">
        <a:xfrm>
          <a:off x="12372975" y="2743200"/>
          <a:ext cx="657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22</xdr:col>
      <xdr:colOff>28575</xdr:colOff>
      <xdr:row>16</xdr:row>
      <xdr:rowOff>0</xdr:rowOff>
    </xdr:from>
    <xdr:to>
      <xdr:col>23</xdr:col>
      <xdr:colOff>0</xdr:colOff>
      <xdr:row>16</xdr:row>
      <xdr:rowOff>0</xdr:rowOff>
    </xdr:to>
    <xdr:sp macro="" textlink="">
      <xdr:nvSpPr>
        <xdr:cNvPr id="30" name="Text Box 39"/>
        <xdr:cNvSpPr txBox="1">
          <a:spLocks noChangeArrowheads="1"/>
        </xdr:cNvSpPr>
      </xdr:nvSpPr>
      <xdr:spPr bwMode="auto">
        <a:xfrm>
          <a:off x="15116175" y="2743200"/>
          <a:ext cx="657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16</xdr:row>
      <xdr:rowOff>0</xdr:rowOff>
    </xdr:from>
    <xdr:to>
      <xdr:col>36</xdr:col>
      <xdr:colOff>142875</xdr:colOff>
      <xdr:row>16</xdr:row>
      <xdr:rowOff>0</xdr:rowOff>
    </xdr:to>
    <xdr:sp macro="" textlink="">
      <xdr:nvSpPr>
        <xdr:cNvPr id="31" name="Text Box 40"/>
        <xdr:cNvSpPr txBox="1">
          <a:spLocks noChangeArrowheads="1"/>
        </xdr:cNvSpPr>
      </xdr:nvSpPr>
      <xdr:spPr bwMode="auto">
        <a:xfrm>
          <a:off x="24707850" y="274320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16</xdr:row>
      <xdr:rowOff>0</xdr:rowOff>
    </xdr:from>
    <xdr:to>
      <xdr:col>41</xdr:col>
      <xdr:colOff>0</xdr:colOff>
      <xdr:row>16</xdr:row>
      <xdr:rowOff>0</xdr:rowOff>
    </xdr:to>
    <xdr:sp macro="" textlink="">
      <xdr:nvSpPr>
        <xdr:cNvPr id="32" name="Text Box 41"/>
        <xdr:cNvSpPr txBox="1">
          <a:spLocks noChangeArrowheads="1"/>
        </xdr:cNvSpPr>
      </xdr:nvSpPr>
      <xdr:spPr bwMode="auto">
        <a:xfrm>
          <a:off x="27460575" y="2743200"/>
          <a:ext cx="657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16</xdr:row>
      <xdr:rowOff>0</xdr:rowOff>
    </xdr:from>
    <xdr:to>
      <xdr:col>45</xdr:col>
      <xdr:colOff>0</xdr:colOff>
      <xdr:row>16</xdr:row>
      <xdr:rowOff>0</xdr:rowOff>
    </xdr:to>
    <xdr:sp macro="" textlink="">
      <xdr:nvSpPr>
        <xdr:cNvPr id="33" name="Text Box 42"/>
        <xdr:cNvSpPr txBox="1">
          <a:spLocks noChangeArrowheads="1"/>
        </xdr:cNvSpPr>
      </xdr:nvSpPr>
      <xdr:spPr bwMode="auto">
        <a:xfrm>
          <a:off x="30203775" y="2743200"/>
          <a:ext cx="657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40</xdr:col>
      <xdr:colOff>28575</xdr:colOff>
      <xdr:row>5</xdr:row>
      <xdr:rowOff>0</xdr:rowOff>
    </xdr:from>
    <xdr:to>
      <xdr:col>41</xdr:col>
      <xdr:colOff>0</xdr:colOff>
      <xdr:row>5</xdr:row>
      <xdr:rowOff>0</xdr:rowOff>
    </xdr:to>
    <xdr:sp macro="" textlink="">
      <xdr:nvSpPr>
        <xdr:cNvPr id="34" name="Text Box 43"/>
        <xdr:cNvSpPr txBox="1">
          <a:spLocks noChangeArrowheads="1"/>
        </xdr:cNvSpPr>
      </xdr:nvSpPr>
      <xdr:spPr bwMode="auto">
        <a:xfrm>
          <a:off x="27460575" y="857250"/>
          <a:ext cx="657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0</xdr:rowOff>
    </xdr:from>
    <xdr:to>
      <xdr:col>45</xdr:col>
      <xdr:colOff>0</xdr:colOff>
      <xdr:row>5</xdr:row>
      <xdr:rowOff>0</xdr:rowOff>
    </xdr:to>
    <xdr:sp macro="" textlink="">
      <xdr:nvSpPr>
        <xdr:cNvPr id="35" name="Text Box 44"/>
        <xdr:cNvSpPr txBox="1">
          <a:spLocks noChangeArrowheads="1"/>
        </xdr:cNvSpPr>
      </xdr:nvSpPr>
      <xdr:spPr bwMode="auto">
        <a:xfrm>
          <a:off x="30203775" y="857250"/>
          <a:ext cx="657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40</xdr:col>
      <xdr:colOff>28575</xdr:colOff>
      <xdr:row>5</xdr:row>
      <xdr:rowOff>0</xdr:rowOff>
    </xdr:from>
    <xdr:to>
      <xdr:col>41</xdr:col>
      <xdr:colOff>0</xdr:colOff>
      <xdr:row>5</xdr:row>
      <xdr:rowOff>0</xdr:rowOff>
    </xdr:to>
    <xdr:sp macro="" textlink="">
      <xdr:nvSpPr>
        <xdr:cNvPr id="36" name="Text Box 45"/>
        <xdr:cNvSpPr txBox="1">
          <a:spLocks noChangeArrowheads="1"/>
        </xdr:cNvSpPr>
      </xdr:nvSpPr>
      <xdr:spPr bwMode="auto">
        <a:xfrm>
          <a:off x="27460575" y="857250"/>
          <a:ext cx="657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0</xdr:rowOff>
    </xdr:from>
    <xdr:to>
      <xdr:col>45</xdr:col>
      <xdr:colOff>0</xdr:colOff>
      <xdr:row>5</xdr:row>
      <xdr:rowOff>0</xdr:rowOff>
    </xdr:to>
    <xdr:sp macro="" textlink="">
      <xdr:nvSpPr>
        <xdr:cNvPr id="37" name="Text Box 46"/>
        <xdr:cNvSpPr txBox="1">
          <a:spLocks noChangeArrowheads="1"/>
        </xdr:cNvSpPr>
      </xdr:nvSpPr>
      <xdr:spPr bwMode="auto">
        <a:xfrm>
          <a:off x="30203775" y="857250"/>
          <a:ext cx="657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40</xdr:col>
      <xdr:colOff>28575</xdr:colOff>
      <xdr:row>5</xdr:row>
      <xdr:rowOff>0</xdr:rowOff>
    </xdr:from>
    <xdr:to>
      <xdr:col>41</xdr:col>
      <xdr:colOff>0</xdr:colOff>
      <xdr:row>5</xdr:row>
      <xdr:rowOff>0</xdr:rowOff>
    </xdr:to>
    <xdr:sp macro="" textlink="">
      <xdr:nvSpPr>
        <xdr:cNvPr id="38" name="Text Box 47"/>
        <xdr:cNvSpPr txBox="1">
          <a:spLocks noChangeArrowheads="1"/>
        </xdr:cNvSpPr>
      </xdr:nvSpPr>
      <xdr:spPr bwMode="auto">
        <a:xfrm>
          <a:off x="27460575" y="857250"/>
          <a:ext cx="657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38</xdr:col>
      <xdr:colOff>19050</xdr:colOff>
      <xdr:row>5</xdr:row>
      <xdr:rowOff>0</xdr:rowOff>
    </xdr:from>
    <xdr:to>
      <xdr:col>38</xdr:col>
      <xdr:colOff>142875</xdr:colOff>
      <xdr:row>5</xdr:row>
      <xdr:rowOff>0</xdr:rowOff>
    </xdr:to>
    <xdr:sp macro="" textlink="">
      <xdr:nvSpPr>
        <xdr:cNvPr id="39" name="Text Box 48"/>
        <xdr:cNvSpPr txBox="1">
          <a:spLocks noChangeArrowheads="1"/>
        </xdr:cNvSpPr>
      </xdr:nvSpPr>
      <xdr:spPr bwMode="auto">
        <a:xfrm>
          <a:off x="26079450" y="8572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28575</xdr:colOff>
      <xdr:row>5</xdr:row>
      <xdr:rowOff>0</xdr:rowOff>
    </xdr:from>
    <xdr:to>
      <xdr:col>41</xdr:col>
      <xdr:colOff>0</xdr:colOff>
      <xdr:row>5</xdr:row>
      <xdr:rowOff>0</xdr:rowOff>
    </xdr:to>
    <xdr:sp macro="" textlink="">
      <xdr:nvSpPr>
        <xdr:cNvPr id="40" name="Text Box 49"/>
        <xdr:cNvSpPr txBox="1">
          <a:spLocks noChangeArrowheads="1"/>
        </xdr:cNvSpPr>
      </xdr:nvSpPr>
      <xdr:spPr bwMode="auto">
        <a:xfrm>
          <a:off x="27460575" y="857250"/>
          <a:ext cx="657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35</xdr:col>
      <xdr:colOff>38100</xdr:colOff>
      <xdr:row>28</xdr:row>
      <xdr:rowOff>47625</xdr:rowOff>
    </xdr:from>
    <xdr:to>
      <xdr:col>39</xdr:col>
      <xdr:colOff>104775</xdr:colOff>
      <xdr:row>28</xdr:row>
      <xdr:rowOff>285750</xdr:rowOff>
    </xdr:to>
    <xdr:sp macro="" textlink="">
      <xdr:nvSpPr>
        <xdr:cNvPr id="41" name="Oval 50"/>
        <xdr:cNvSpPr>
          <a:spLocks noChangeArrowheads="1"/>
        </xdr:cNvSpPr>
      </xdr:nvSpPr>
      <xdr:spPr bwMode="auto">
        <a:xfrm>
          <a:off x="24041100" y="4848225"/>
          <a:ext cx="2809875" cy="1238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123825</xdr:colOff>
      <xdr:row>27</xdr:row>
      <xdr:rowOff>28575</xdr:rowOff>
    </xdr:from>
    <xdr:to>
      <xdr:col>26</xdr:col>
      <xdr:colOff>95250</xdr:colOff>
      <xdr:row>27</xdr:row>
      <xdr:rowOff>333375</xdr:rowOff>
    </xdr:to>
    <xdr:sp macro="" textlink="">
      <xdr:nvSpPr>
        <xdr:cNvPr id="42" name="Oval 51"/>
        <xdr:cNvSpPr>
          <a:spLocks noChangeArrowheads="1"/>
        </xdr:cNvSpPr>
      </xdr:nvSpPr>
      <xdr:spPr bwMode="auto">
        <a:xfrm>
          <a:off x="11782425" y="4657725"/>
          <a:ext cx="6143625" cy="1428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19</xdr:col>
      <xdr:colOff>142875</xdr:colOff>
      <xdr:row>7</xdr:row>
      <xdr:rowOff>0</xdr:rowOff>
    </xdr:from>
    <xdr:ext cx="76200" cy="209550"/>
    <xdr:sp macro="" textlink="">
      <xdr:nvSpPr>
        <xdr:cNvPr id="43" name="Text Box 63"/>
        <xdr:cNvSpPr txBox="1">
          <a:spLocks noChangeArrowheads="1"/>
        </xdr:cNvSpPr>
      </xdr:nvSpPr>
      <xdr:spPr bwMode="auto">
        <a:xfrm>
          <a:off x="13173075" y="1200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142875</xdr:colOff>
      <xdr:row>7</xdr:row>
      <xdr:rowOff>0</xdr:rowOff>
    </xdr:from>
    <xdr:ext cx="76200" cy="209550"/>
    <xdr:sp macro="" textlink="">
      <xdr:nvSpPr>
        <xdr:cNvPr id="44" name="Text Box 1024"/>
        <xdr:cNvSpPr txBox="1">
          <a:spLocks noChangeArrowheads="1"/>
        </xdr:cNvSpPr>
      </xdr:nvSpPr>
      <xdr:spPr bwMode="auto">
        <a:xfrm>
          <a:off x="15230475" y="1200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142875</xdr:colOff>
      <xdr:row>7</xdr:row>
      <xdr:rowOff>0</xdr:rowOff>
    </xdr:from>
    <xdr:ext cx="9525" cy="247650"/>
    <xdr:sp macro="" textlink="">
      <xdr:nvSpPr>
        <xdr:cNvPr id="45" name="Text Box 13"/>
        <xdr:cNvSpPr txBox="1">
          <a:spLocks noChangeArrowheads="1"/>
        </xdr:cNvSpPr>
      </xdr:nvSpPr>
      <xdr:spPr bwMode="auto">
        <a:xfrm>
          <a:off x="15916275" y="1200150"/>
          <a:ext cx="95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142875</xdr:colOff>
      <xdr:row>7</xdr:row>
      <xdr:rowOff>0</xdr:rowOff>
    </xdr:from>
    <xdr:ext cx="9525" cy="419100"/>
    <xdr:sp macro="" textlink="">
      <xdr:nvSpPr>
        <xdr:cNvPr id="46" name="Text Box 1024"/>
        <xdr:cNvSpPr txBox="1">
          <a:spLocks noChangeArrowheads="1"/>
        </xdr:cNvSpPr>
      </xdr:nvSpPr>
      <xdr:spPr bwMode="auto">
        <a:xfrm>
          <a:off x="15230475" y="1200150"/>
          <a:ext cx="9525" cy="419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13</xdr:col>
      <xdr:colOff>38100</xdr:colOff>
      <xdr:row>49</xdr:row>
      <xdr:rowOff>38100</xdr:rowOff>
    </xdr:from>
    <xdr:to>
      <xdr:col>44</xdr:col>
      <xdr:colOff>9525</xdr:colOff>
      <xdr:row>57</xdr:row>
      <xdr:rowOff>123825</xdr:rowOff>
    </xdr:to>
    <xdr:sp macro="" textlink="">
      <xdr:nvSpPr>
        <xdr:cNvPr id="47" name="AutoShape 24"/>
        <xdr:cNvSpPr>
          <a:spLocks noChangeArrowheads="1"/>
        </xdr:cNvSpPr>
      </xdr:nvSpPr>
      <xdr:spPr bwMode="auto">
        <a:xfrm>
          <a:off x="8953500" y="8439150"/>
          <a:ext cx="21231225" cy="1457325"/>
        </a:xfrm>
        <a:prstGeom prst="wedgeRoundRectCallout">
          <a:avLst>
            <a:gd name="adj1" fmla="val -20573"/>
            <a:gd name="adj2" fmla="val 50001"/>
            <a:gd name="adj3" fmla="val 16667"/>
          </a:avLst>
        </a:prstGeom>
        <a:noFill/>
        <a:ln w="9525">
          <a:solidFill>
            <a:srgbClr val="FF0000"/>
          </a:solidFill>
          <a:miter lim="800000"/>
          <a:headEnd/>
          <a:tailEnd/>
        </a:ln>
      </xdr:spPr>
      <xdr:txBody>
        <a:bodyPr vertOverflow="clip" wrap="square" lIns="27432" tIns="18288" rIns="27432" bIns="18288" anchor="ctr" upright="1"/>
        <a:lstStyle/>
        <a:p>
          <a:pPr algn="l" rtl="0">
            <a:defRPr sz="1000"/>
          </a:pPr>
          <a:r>
            <a:rPr lang="en-US" altLang="ja-JP" sz="1100" b="0" i="0" u="none" strike="noStrike" baseline="0">
              <a:solidFill>
                <a:srgbClr val="FF0000"/>
              </a:solidFill>
              <a:latin typeface="ＭＳ Ｐゴシック"/>
              <a:ea typeface="ＭＳ Ｐゴシック"/>
            </a:rPr>
            <a:t>※</a:t>
          </a:r>
          <a:r>
            <a:rPr lang="ja-JP" altLang="en-US" sz="1100" b="0" i="0" u="sng" strike="noStrike" baseline="0">
              <a:solidFill>
                <a:srgbClr val="FF0000"/>
              </a:solidFill>
              <a:latin typeface="ＭＳ Ｐゴシック"/>
              <a:ea typeface="ＭＳ Ｐゴシック"/>
            </a:rPr>
            <a:t>選定会社の</a:t>
          </a:r>
          <a:r>
            <a:rPr lang="en-US" altLang="ja-JP" sz="1100" b="0" i="0" u="sng" strike="noStrike" baseline="0">
              <a:solidFill>
                <a:srgbClr val="FF0000"/>
              </a:solidFill>
              <a:latin typeface="ＭＳ Ｐゴシック"/>
              <a:ea typeface="ＭＳ Ｐゴシック"/>
            </a:rPr>
            <a:t>『</a:t>
          </a:r>
          <a:r>
            <a:rPr lang="ja-JP" altLang="en-US" sz="1100" b="0" i="0" u="sng" strike="noStrike" baseline="0">
              <a:solidFill>
                <a:srgbClr val="FF0000"/>
              </a:solidFill>
              <a:latin typeface="ＭＳ Ｐゴシック"/>
              <a:ea typeface="ＭＳ Ｐゴシック"/>
            </a:rPr>
            <a:t>補助対象経費合計金額</a:t>
          </a:r>
          <a:r>
            <a:rPr lang="en-US" altLang="ja-JP" sz="1100" b="0" i="0" u="sng" strike="noStrike" baseline="0">
              <a:solidFill>
                <a:srgbClr val="FF0000"/>
              </a:solidFill>
              <a:latin typeface="ＭＳ Ｐゴシック"/>
              <a:ea typeface="ＭＳ Ｐゴシック"/>
            </a:rPr>
            <a:t>』</a:t>
          </a:r>
          <a:r>
            <a:rPr lang="ja-JP" altLang="en-US" sz="1100" b="0" i="0" u="sng" strike="noStrike" baseline="0">
              <a:solidFill>
                <a:srgbClr val="FF0000"/>
              </a:solidFill>
              <a:latin typeface="ＭＳ Ｐゴシック"/>
              <a:ea typeface="ＭＳ Ｐゴシック"/>
            </a:rPr>
            <a:t>が、最も低い見積金額では</a:t>
          </a:r>
          <a:endParaRPr lang="en-US" altLang="ja-JP" sz="1100" b="0" i="0" u="sng" strike="noStrike" baseline="0">
            <a:solidFill>
              <a:srgbClr val="FF0000"/>
            </a:solidFill>
            <a:latin typeface="ＭＳ Ｐゴシック"/>
            <a:ea typeface="ＭＳ Ｐゴシック"/>
          </a:endParaRPr>
        </a:p>
        <a:p>
          <a:pPr algn="l" rtl="0">
            <a:defRPr sz="1000"/>
          </a:pPr>
          <a:r>
            <a:rPr lang="ja-JP" altLang="en-US" sz="1100" b="0" i="0" u="none" strike="noStrike" baseline="0">
              <a:solidFill>
                <a:srgbClr val="FF0000"/>
              </a:solidFill>
              <a:latin typeface="ＭＳ Ｐゴシック"/>
              <a:ea typeface="ＭＳ Ｐゴシック"/>
            </a:rPr>
            <a:t>　　</a:t>
          </a:r>
          <a:r>
            <a:rPr lang="ja-JP" altLang="en-US" sz="1100" b="0" i="0" u="sng" strike="noStrike" baseline="0">
              <a:solidFill>
                <a:srgbClr val="FF0000"/>
              </a:solidFill>
              <a:latin typeface="ＭＳ Ｐゴシック"/>
              <a:ea typeface="ＭＳ Ｐゴシック"/>
            </a:rPr>
            <a:t>ない場合</a:t>
          </a:r>
          <a:r>
            <a:rPr lang="ja-JP" altLang="en-US" sz="1100" b="0" i="0" u="none" strike="noStrike" baseline="0">
              <a:solidFill>
                <a:srgbClr val="FF0000"/>
              </a:solidFill>
              <a:latin typeface="ＭＳ Ｐゴシック"/>
              <a:ea typeface="ＭＳ Ｐゴシック"/>
            </a:rPr>
            <a:t>、補助金額を算出する</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補助対象経費の合計金額</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の</a:t>
          </a:r>
          <a:endParaRPr lang="en-US" altLang="ja-JP" sz="1100" b="0" i="0" u="none" strike="noStrike" baseline="0">
            <a:solidFill>
              <a:srgbClr val="FF0000"/>
            </a:solidFill>
            <a:latin typeface="ＭＳ Ｐゴシック"/>
            <a:ea typeface="ＭＳ Ｐゴシック"/>
          </a:endParaRPr>
        </a:p>
        <a:p>
          <a:pPr algn="l" rtl="0">
            <a:defRPr sz="1000"/>
          </a:pPr>
          <a:r>
            <a:rPr lang="ja-JP" altLang="en-US" sz="1100" b="0" i="0" u="none" strike="noStrike" baseline="0">
              <a:solidFill>
                <a:srgbClr val="FF0000"/>
              </a:solidFill>
              <a:latin typeface="ＭＳ Ｐゴシック"/>
              <a:ea typeface="ＭＳ Ｐゴシック"/>
            </a:rPr>
            <a:t>　　上限は、最も安い会社の見積金額とすること。</a:t>
          </a:r>
          <a:endParaRPr lang="en-US" altLang="ja-JP" sz="1100" b="0" i="0" u="none" strike="noStrike" baseline="0">
            <a:solidFill>
              <a:srgbClr val="FF0000"/>
            </a:solidFill>
            <a:latin typeface="ＭＳ Ｐゴシック"/>
            <a:ea typeface="ＭＳ Ｐゴシック"/>
          </a:endParaRPr>
        </a:p>
        <a:p>
          <a:pPr algn="l" rtl="0">
            <a:defRPr sz="1000"/>
          </a:pPr>
          <a:r>
            <a:rPr lang="ja-JP" altLang="en-US" sz="1100" b="0" i="0" u="none" strike="noStrike" baseline="0">
              <a:solidFill>
                <a:srgbClr val="FF0000"/>
              </a:solidFill>
              <a:latin typeface="ＭＳ Ｐゴシック"/>
              <a:ea typeface="ＭＳ Ｐゴシック"/>
            </a:rPr>
            <a:t>　　（別途説明資料を添付し経費区分ごとの経費の計算根拠を明確に</a:t>
          </a:r>
          <a:endParaRPr lang="en-US" altLang="ja-JP" sz="1100" b="0" i="0" u="none" strike="noStrike" baseline="0">
            <a:solidFill>
              <a:srgbClr val="FF0000"/>
            </a:solidFill>
            <a:latin typeface="ＭＳ Ｐゴシック"/>
            <a:ea typeface="ＭＳ Ｐゴシック"/>
          </a:endParaRPr>
        </a:p>
        <a:p>
          <a:pPr algn="l" rtl="0">
            <a:defRPr sz="1000"/>
          </a:pPr>
          <a:r>
            <a:rPr lang="ja-JP" altLang="en-US" sz="1100" b="0" i="0" u="none" strike="noStrike" baseline="0">
              <a:solidFill>
                <a:srgbClr val="FF0000"/>
              </a:solidFill>
              <a:latin typeface="ＭＳ Ｐゴシック"/>
              <a:ea typeface="ＭＳ Ｐゴシック"/>
            </a:rPr>
            <a:t>　　　すること）</a:t>
          </a:r>
          <a:endParaRPr lang="en-US" altLang="ja-JP" sz="1100" b="0" i="0" u="none" strike="noStrike" baseline="0">
            <a:solidFill>
              <a:srgbClr val="FF0000"/>
            </a:solidFill>
            <a:latin typeface="ＭＳ Ｐゴシック"/>
            <a:ea typeface="ＭＳ Ｐゴシック"/>
          </a:endParaRPr>
        </a:p>
        <a:p>
          <a:pPr algn="l" rtl="0">
            <a:defRPr sz="1000"/>
          </a:pPr>
          <a:r>
            <a:rPr lang="ja-JP" altLang="en-US" sz="1100" b="0" i="0" u="none" strike="noStrike" baseline="0">
              <a:solidFill>
                <a:srgbClr val="FF0000"/>
              </a:solidFill>
              <a:latin typeface="ＭＳ Ｐゴシック"/>
              <a:ea typeface="ＭＳ Ｐゴシック"/>
            </a:rPr>
            <a:t>　　</a:t>
          </a:r>
        </a:p>
      </xdr:txBody>
    </xdr:sp>
    <xdr:clientData/>
  </xdr:twoCellAnchor>
  <xdr:twoCellAnchor>
    <xdr:from>
      <xdr:col>15</xdr:col>
      <xdr:colOff>66676</xdr:colOff>
      <xdr:row>8</xdr:row>
      <xdr:rowOff>28575</xdr:rowOff>
    </xdr:from>
    <xdr:to>
      <xdr:col>39</xdr:col>
      <xdr:colOff>95250</xdr:colOff>
      <xdr:row>9</xdr:row>
      <xdr:rowOff>66675</xdr:rowOff>
    </xdr:to>
    <xdr:sp macro="" textlink="">
      <xdr:nvSpPr>
        <xdr:cNvPr id="48" name="AutoShape 24"/>
        <xdr:cNvSpPr>
          <a:spLocks noChangeArrowheads="1"/>
        </xdr:cNvSpPr>
      </xdr:nvSpPr>
      <xdr:spPr bwMode="auto">
        <a:xfrm>
          <a:off x="10353676" y="1400175"/>
          <a:ext cx="16487774" cy="209550"/>
        </a:xfrm>
        <a:prstGeom prst="wedgeRoundRectCallout">
          <a:avLst>
            <a:gd name="adj1" fmla="val -20968"/>
            <a:gd name="adj2" fmla="val 239287"/>
            <a:gd name="adj3" fmla="val 16667"/>
          </a:avLst>
        </a:prstGeom>
        <a:noFill/>
        <a:ln w="9525">
          <a:solidFill>
            <a:srgbClr val="FF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FF0000"/>
              </a:solidFill>
              <a:latin typeface="ＭＳ Ｐゴシック"/>
              <a:ea typeface="ＭＳ Ｐゴシック"/>
            </a:rPr>
            <a:t>補助事業に要した経費が低い順に左から記載すること。</a:t>
          </a:r>
        </a:p>
      </xdr:txBody>
    </xdr:sp>
    <xdr:clientData/>
  </xdr:twoCellAnchor>
  <xdr:twoCellAnchor>
    <xdr:from>
      <xdr:col>0</xdr:col>
      <xdr:colOff>57152</xdr:colOff>
      <xdr:row>41</xdr:row>
      <xdr:rowOff>9525</xdr:rowOff>
    </xdr:from>
    <xdr:to>
      <xdr:col>12</xdr:col>
      <xdr:colOff>104776</xdr:colOff>
      <xdr:row>47</xdr:row>
      <xdr:rowOff>95250</xdr:rowOff>
    </xdr:to>
    <xdr:sp macro="" textlink="">
      <xdr:nvSpPr>
        <xdr:cNvPr id="49" name="AutoShape 24"/>
        <xdr:cNvSpPr>
          <a:spLocks noChangeArrowheads="1"/>
        </xdr:cNvSpPr>
      </xdr:nvSpPr>
      <xdr:spPr bwMode="auto">
        <a:xfrm>
          <a:off x="57152" y="7038975"/>
          <a:ext cx="8277224" cy="1114425"/>
        </a:xfrm>
        <a:prstGeom prst="wedgeRoundRectCallout">
          <a:avLst>
            <a:gd name="adj1" fmla="val -20573"/>
            <a:gd name="adj2" fmla="val 50001"/>
            <a:gd name="adj3" fmla="val 16667"/>
          </a:avLst>
        </a:prstGeom>
        <a:noFill/>
        <a:ln w="9525">
          <a:solidFill>
            <a:srgbClr val="FF0000"/>
          </a:solidFill>
          <a:miter lim="800000"/>
          <a:headEnd/>
          <a:tailEnd/>
        </a:ln>
      </xdr:spPr>
      <xdr:txBody>
        <a:bodyPr vertOverflow="clip" wrap="square" lIns="27432" tIns="18288" rIns="27432" bIns="18288" anchor="ctr" upright="1"/>
        <a:lstStyle/>
        <a:p>
          <a:pPr algn="l" rtl="0">
            <a:defRPr sz="1000"/>
          </a:pPr>
          <a:r>
            <a:rPr lang="ja-JP" altLang="en-US" sz="1100" b="0" i="0" u="none" strike="noStrike" baseline="0">
              <a:solidFill>
                <a:srgbClr val="FF0000"/>
              </a:solidFill>
              <a:latin typeface="ＭＳ Ｐゴシック"/>
              <a:ea typeface="ＭＳ Ｐゴシック"/>
            </a:rPr>
            <a:t>金額欄は、空欄とせず</a:t>
          </a:r>
          <a:endParaRPr lang="en-US" altLang="ja-JP" sz="1100" b="0" i="0" u="none" strike="noStrike" baseline="0">
            <a:solidFill>
              <a:srgbClr val="FF0000"/>
            </a:solidFill>
            <a:latin typeface="ＭＳ Ｐゴシック"/>
            <a:ea typeface="ＭＳ Ｐゴシック"/>
          </a:endParaRPr>
        </a:p>
        <a:p>
          <a:pPr algn="l" rtl="0">
            <a:defRPr sz="1000"/>
          </a:pPr>
          <a:r>
            <a:rPr lang="ja-JP" altLang="en-US" sz="1100" b="0" i="0" u="none" strike="noStrike" baseline="0">
              <a:solidFill>
                <a:srgbClr val="FF0000"/>
              </a:solidFill>
              <a:latin typeface="ＭＳ Ｐゴシック"/>
              <a:ea typeface="ＭＳ Ｐゴシック"/>
            </a:rPr>
            <a:t>金額がない欄は</a:t>
          </a:r>
          <a:endParaRPr lang="en-US" altLang="ja-JP" sz="1100" b="0" i="0" u="none" strike="noStrike" baseline="0">
            <a:solidFill>
              <a:srgbClr val="FF0000"/>
            </a:solidFill>
            <a:latin typeface="ＭＳ Ｐゴシック"/>
            <a:ea typeface="ＭＳ Ｐゴシック"/>
          </a:endParaRPr>
        </a:p>
        <a:p>
          <a:pPr algn="l" rtl="0">
            <a:defRPr sz="1000"/>
          </a:pPr>
          <a:r>
            <a:rPr lang="ja-JP" altLang="en-US" sz="1100" b="0" i="0" u="none" strike="noStrike" baseline="0">
              <a:solidFill>
                <a:srgbClr val="FF0000"/>
              </a:solidFill>
              <a:latin typeface="ＭＳ Ｐゴシック"/>
              <a:ea typeface="ＭＳ Ｐゴシック"/>
            </a:rPr>
            <a:t>”０”　を記載すること。</a:t>
          </a:r>
        </a:p>
      </xdr:txBody>
    </xdr:sp>
    <xdr:clientData/>
  </xdr:twoCellAnchor>
  <xdr:twoCellAnchor>
    <xdr:from>
      <xdr:col>13</xdr:col>
      <xdr:colOff>95250</xdr:colOff>
      <xdr:row>40</xdr:row>
      <xdr:rowOff>85726</xdr:rowOff>
    </xdr:from>
    <xdr:to>
      <xdr:col>44</xdr:col>
      <xdr:colOff>104775</xdr:colOff>
      <xdr:row>48</xdr:row>
      <xdr:rowOff>28576</xdr:rowOff>
    </xdr:to>
    <xdr:sp macro="" textlink="">
      <xdr:nvSpPr>
        <xdr:cNvPr id="50" name="AutoShape 24"/>
        <xdr:cNvSpPr>
          <a:spLocks noChangeArrowheads="1"/>
        </xdr:cNvSpPr>
      </xdr:nvSpPr>
      <xdr:spPr bwMode="auto">
        <a:xfrm>
          <a:off x="9010650" y="6943726"/>
          <a:ext cx="21269325" cy="1314450"/>
        </a:xfrm>
        <a:prstGeom prst="wedgeRoundRectCallout">
          <a:avLst>
            <a:gd name="adj1" fmla="val -20573"/>
            <a:gd name="adj2" fmla="val 50001"/>
            <a:gd name="adj3" fmla="val 16667"/>
          </a:avLst>
        </a:prstGeom>
        <a:noFill/>
        <a:ln w="9525">
          <a:solidFill>
            <a:srgbClr val="FF0000"/>
          </a:solidFill>
          <a:miter lim="800000"/>
          <a:headEnd/>
          <a:tailEnd/>
        </a:ln>
      </xdr:spPr>
      <xdr:txBody>
        <a:bodyPr vertOverflow="clip" wrap="square" lIns="27432" tIns="18288" rIns="27432" bIns="18288" anchor="ctr" upright="1"/>
        <a:lstStyle/>
        <a:p>
          <a:pPr algn="l" rtl="0">
            <a:defRPr sz="1000"/>
          </a:pP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会社選定後に、その会社に再度減額交渉を実施し、見積金額</a:t>
          </a:r>
          <a:endParaRPr lang="en-US" altLang="ja-JP" sz="1100" b="0" i="0" u="none" strike="noStrike" baseline="0">
            <a:solidFill>
              <a:srgbClr val="FF0000"/>
            </a:solidFill>
            <a:latin typeface="ＭＳ Ｐゴシック"/>
            <a:ea typeface="ＭＳ Ｐゴシック"/>
          </a:endParaRPr>
        </a:p>
        <a:p>
          <a:pPr algn="l" rtl="0">
            <a:defRPr sz="1000"/>
          </a:pPr>
          <a:r>
            <a:rPr lang="ja-JP" altLang="en-US" sz="1100" b="0" i="0" u="none" strike="noStrike" baseline="0">
              <a:solidFill>
                <a:srgbClr val="FF0000"/>
              </a:solidFill>
              <a:latin typeface="ＭＳ Ｐゴシック"/>
              <a:ea typeface="ＭＳ Ｐゴシック"/>
            </a:rPr>
            <a:t>　　が下がった場合は、この様式を用い、表の左上に○○工事（再見積）</a:t>
          </a:r>
          <a:endParaRPr lang="en-US" altLang="ja-JP" sz="1100" b="0" i="0" u="none" strike="noStrike" baseline="0">
            <a:solidFill>
              <a:srgbClr val="FF0000"/>
            </a:solidFill>
            <a:latin typeface="ＭＳ Ｐゴシック"/>
            <a:ea typeface="ＭＳ Ｐゴシック"/>
          </a:endParaRPr>
        </a:p>
        <a:p>
          <a:pPr algn="l" rtl="0">
            <a:defRPr sz="1000"/>
          </a:pPr>
          <a:r>
            <a:rPr lang="ja-JP" altLang="en-US" sz="1100" b="0" i="0" u="none" strike="noStrike" baseline="0">
              <a:solidFill>
                <a:srgbClr val="FF0000"/>
              </a:solidFill>
              <a:latin typeface="ＭＳ Ｐゴシック"/>
              <a:ea typeface="ＭＳ Ｐゴシック"/>
            </a:rPr>
            <a:t>　　と記載し、選定会社の最終見積決定額の明細のみを表に記入した</a:t>
          </a:r>
          <a:endParaRPr lang="en-US" altLang="ja-JP" sz="1100" b="0" i="0" u="none" strike="noStrike" baseline="0">
            <a:solidFill>
              <a:srgbClr val="FF0000"/>
            </a:solidFill>
            <a:latin typeface="ＭＳ Ｐゴシック"/>
            <a:ea typeface="ＭＳ Ｐゴシック"/>
          </a:endParaRPr>
        </a:p>
        <a:p>
          <a:pPr algn="l" rtl="0">
            <a:defRPr sz="1000"/>
          </a:pPr>
          <a:r>
            <a:rPr lang="ja-JP" altLang="en-US" sz="1100" b="0" i="0" u="none" strike="noStrike" baseline="0">
              <a:solidFill>
                <a:srgbClr val="FF0000"/>
              </a:solidFill>
              <a:latin typeface="ＭＳ Ｐゴシック"/>
              <a:ea typeface="ＭＳ Ｐゴシック"/>
            </a:rPr>
            <a:t>　　別紙を追加すること。　（表の空欄は斜線引きとすること）</a:t>
          </a:r>
          <a:endParaRPr lang="en-US" altLang="ja-JP" sz="1100" b="0" i="0" u="none" strike="noStrike" baseline="0">
            <a:solidFill>
              <a:srgbClr val="FF0000"/>
            </a:solidFill>
            <a:latin typeface="ＭＳ Ｐゴシック"/>
            <a:ea typeface="ＭＳ Ｐゴシック"/>
          </a:endParaRPr>
        </a:p>
        <a:p>
          <a:pPr algn="l" rtl="0">
            <a:defRPr sz="1000"/>
          </a:pPr>
          <a:r>
            <a:rPr lang="ja-JP" altLang="en-US" sz="1100" b="0" i="0" u="none" strike="noStrike" baseline="0">
              <a:solidFill>
                <a:srgbClr val="FF0000"/>
              </a:solidFill>
              <a:latin typeface="ＭＳ Ｐゴシック"/>
              <a:ea typeface="ＭＳ Ｐゴシック"/>
            </a:rPr>
            <a:t>　　</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35</xdr:col>
      <xdr:colOff>19050</xdr:colOff>
      <xdr:row>3</xdr:row>
      <xdr:rowOff>0</xdr:rowOff>
    </xdr:from>
    <xdr:to>
      <xdr:col>35</xdr:col>
      <xdr:colOff>142875</xdr:colOff>
      <xdr:row>3</xdr:row>
      <xdr:rowOff>0</xdr:rowOff>
    </xdr:to>
    <xdr:sp macro="" textlink="">
      <xdr:nvSpPr>
        <xdr:cNvPr id="2" name="Text Box 1"/>
        <xdr:cNvSpPr txBox="1">
          <a:spLocks noChangeArrowheads="1"/>
        </xdr:cNvSpPr>
      </xdr:nvSpPr>
      <xdr:spPr bwMode="auto">
        <a:xfrm>
          <a:off x="5353050" y="5143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3</xdr:row>
      <xdr:rowOff>0</xdr:rowOff>
    </xdr:from>
    <xdr:to>
      <xdr:col>40</xdr:col>
      <xdr:colOff>0</xdr:colOff>
      <xdr:row>3</xdr:row>
      <xdr:rowOff>0</xdr:rowOff>
    </xdr:to>
    <xdr:sp macro="" textlink="">
      <xdr:nvSpPr>
        <xdr:cNvPr id="3" name="Text Box 2"/>
        <xdr:cNvSpPr txBox="1">
          <a:spLocks noChangeArrowheads="1"/>
        </xdr:cNvSpPr>
      </xdr:nvSpPr>
      <xdr:spPr bwMode="auto">
        <a:xfrm>
          <a:off x="5972175" y="5143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12</xdr:col>
      <xdr:colOff>85725</xdr:colOff>
      <xdr:row>36</xdr:row>
      <xdr:rowOff>28576</xdr:rowOff>
    </xdr:from>
    <xdr:to>
      <xdr:col>37</xdr:col>
      <xdr:colOff>95250</xdr:colOff>
      <xdr:row>48</xdr:row>
      <xdr:rowOff>142876</xdr:rowOff>
    </xdr:to>
    <xdr:sp macro="" textlink="">
      <xdr:nvSpPr>
        <xdr:cNvPr id="4" name="AutoShape 6"/>
        <xdr:cNvSpPr>
          <a:spLocks noChangeArrowheads="1"/>
        </xdr:cNvSpPr>
      </xdr:nvSpPr>
      <xdr:spPr bwMode="auto">
        <a:xfrm>
          <a:off x="1914525" y="6505576"/>
          <a:ext cx="3819525" cy="2743200"/>
        </a:xfrm>
        <a:prstGeom prst="wedgeRoundRectCallout">
          <a:avLst>
            <a:gd name="adj1" fmla="val -71796"/>
            <a:gd name="adj2" fmla="val -47648"/>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注）センター内の審査で合理的理由として認められない</a:t>
          </a:r>
        </a:p>
        <a:p>
          <a:pPr algn="l" rtl="0">
            <a:lnSpc>
              <a:spcPts val="1100"/>
            </a:lnSpc>
            <a:defRPr sz="1000"/>
          </a:pPr>
          <a:r>
            <a:rPr lang="ja-JP" altLang="en-US" sz="1100" b="0" i="0" u="none" strike="noStrike" baseline="0">
              <a:solidFill>
                <a:srgbClr val="FF0000"/>
              </a:solidFill>
              <a:latin typeface="ＭＳ Ｐゴシック"/>
              <a:ea typeface="ＭＳ Ｐゴシック"/>
            </a:rPr>
            <a:t>　　場合、補助金額の確定作業において、該当部分を補</a:t>
          </a:r>
        </a:p>
        <a:p>
          <a:pPr algn="l" rtl="0">
            <a:lnSpc>
              <a:spcPts val="1200"/>
            </a:lnSpc>
            <a:defRPr sz="1000"/>
          </a:pPr>
          <a:r>
            <a:rPr lang="ja-JP" altLang="en-US" sz="1100" b="0" i="0" u="none" strike="noStrike" baseline="0">
              <a:solidFill>
                <a:srgbClr val="FF0000"/>
              </a:solidFill>
              <a:latin typeface="ＭＳ Ｐゴシック"/>
              <a:ea typeface="ＭＳ Ｐゴシック"/>
            </a:rPr>
            <a:t>　　助の対象から除外する場合があります。</a:t>
          </a:r>
        </a:p>
        <a:p>
          <a:pPr algn="l" rtl="0">
            <a:lnSpc>
              <a:spcPts val="1100"/>
            </a:lnSpc>
            <a:defRPr sz="1000"/>
          </a:pPr>
          <a:endParaRPr lang="ja-JP" altLang="en-US" sz="1100" b="0" i="0" u="none" strike="noStrike" baseline="0">
            <a:solidFill>
              <a:srgbClr val="FF0000"/>
            </a:solidFill>
            <a:latin typeface="ＭＳ Ｐゴシック"/>
            <a:ea typeface="ＭＳ Ｐゴシック"/>
          </a:endParaRPr>
        </a:p>
        <a:p>
          <a:pPr algn="l" rtl="0">
            <a:lnSpc>
              <a:spcPts val="1200"/>
            </a:lnSpc>
            <a:defRPr sz="1000"/>
          </a:pPr>
          <a:r>
            <a:rPr lang="ja-JP" altLang="en-US" sz="1100" b="0" i="0" u="sng" strike="noStrike" baseline="0">
              <a:solidFill>
                <a:srgbClr val="FF0000"/>
              </a:solidFill>
              <a:latin typeface="ＭＳ Ｐゴシック"/>
              <a:ea typeface="ＭＳ Ｐゴシック"/>
            </a:rPr>
            <a:t>合理的理由として原則認められない例</a:t>
          </a:r>
          <a:endParaRPr lang="ja-JP" altLang="en-US" sz="1100" b="0" i="0" u="none" strike="noStrike" baseline="0">
            <a:solidFill>
              <a:srgbClr val="FF0000"/>
            </a:solidFill>
            <a:latin typeface="ＭＳ Ｐゴシック"/>
            <a:ea typeface="ＭＳ Ｐゴシック"/>
          </a:endParaRPr>
        </a:p>
        <a:p>
          <a:pPr algn="l" rtl="0">
            <a:lnSpc>
              <a:spcPts val="1100"/>
            </a:lnSpc>
            <a:defRPr sz="1000"/>
          </a:pPr>
          <a:r>
            <a:rPr lang="ja-JP" altLang="en-US" sz="1100" b="0" i="0" u="none" strike="noStrike" baseline="0">
              <a:solidFill>
                <a:srgbClr val="FF0000"/>
              </a:solidFill>
              <a:latin typeface="ＭＳ Ｐゴシック"/>
              <a:ea typeface="ＭＳ Ｐゴシック"/>
            </a:rPr>
            <a:t>　・導入したい設備の代理店なので</a:t>
          </a:r>
        </a:p>
        <a:p>
          <a:pPr algn="l" rtl="0">
            <a:lnSpc>
              <a:spcPts val="1200"/>
            </a:lnSpc>
            <a:defRPr sz="1000"/>
          </a:pPr>
          <a:r>
            <a:rPr lang="ja-JP" altLang="en-US" sz="1100" b="0" i="0" u="none" strike="noStrike" baseline="0">
              <a:solidFill>
                <a:srgbClr val="FF0000"/>
              </a:solidFill>
              <a:latin typeface="ＭＳ Ｐゴシック"/>
              <a:ea typeface="ＭＳ Ｐゴシック"/>
            </a:rPr>
            <a:t>　・メーカーに直接見積を取るのが最も安価</a:t>
          </a:r>
        </a:p>
        <a:p>
          <a:pPr algn="l" rtl="0">
            <a:lnSpc>
              <a:spcPts val="1100"/>
            </a:lnSpc>
            <a:defRPr sz="1000"/>
          </a:pPr>
          <a:r>
            <a:rPr lang="ja-JP" altLang="en-US" sz="1100" b="0" i="0" u="none" strike="noStrike" baseline="0">
              <a:solidFill>
                <a:srgbClr val="FF0000"/>
              </a:solidFill>
              <a:latin typeface="ＭＳ Ｐゴシック"/>
              <a:ea typeface="ＭＳ Ｐゴシック"/>
            </a:rPr>
            <a:t>　・構内業者だから</a:t>
          </a:r>
        </a:p>
        <a:p>
          <a:pPr algn="l" rtl="0">
            <a:lnSpc>
              <a:spcPts val="1200"/>
            </a:lnSpc>
            <a:defRPr sz="1000"/>
          </a:pPr>
          <a:r>
            <a:rPr lang="ja-JP" altLang="en-US" sz="1100" b="0" i="0" u="none" strike="noStrike" baseline="0">
              <a:solidFill>
                <a:srgbClr val="FF0000"/>
              </a:solidFill>
              <a:latin typeface="ＭＳ Ｐゴシック"/>
              <a:ea typeface="ＭＳ Ｐゴシック"/>
            </a:rPr>
            <a:t>　・施工の信頼性が高いから</a:t>
          </a:r>
        </a:p>
        <a:p>
          <a:pPr algn="l" rtl="0">
            <a:lnSpc>
              <a:spcPts val="1100"/>
            </a:lnSpc>
            <a:defRPr sz="1000"/>
          </a:pPr>
          <a:r>
            <a:rPr lang="ja-JP" altLang="en-US" sz="1100" b="0" i="0" u="none" strike="noStrike" baseline="0">
              <a:solidFill>
                <a:srgbClr val="FF0000"/>
              </a:solidFill>
              <a:latin typeface="ＭＳ Ｐゴシック"/>
              <a:ea typeface="ＭＳ Ｐゴシック"/>
            </a:rPr>
            <a:t>　・対応が早いから</a:t>
          </a:r>
        </a:p>
        <a:p>
          <a:pPr algn="l" rtl="0">
            <a:lnSpc>
              <a:spcPts val="1200"/>
            </a:lnSpc>
            <a:defRPr sz="1000"/>
          </a:pPr>
          <a:r>
            <a:rPr lang="ja-JP" altLang="en-US" sz="1100" b="0" i="0" u="none" strike="noStrike" baseline="0">
              <a:solidFill>
                <a:srgbClr val="FF0000"/>
              </a:solidFill>
              <a:latin typeface="ＭＳ Ｐゴシック"/>
              <a:ea typeface="ＭＳ Ｐゴシック"/>
            </a:rPr>
            <a:t>　</a:t>
          </a:r>
        </a:p>
        <a:p>
          <a:pPr algn="l" rtl="0">
            <a:lnSpc>
              <a:spcPts val="1100"/>
            </a:lnSpc>
            <a:defRPr sz="1000"/>
          </a:pPr>
          <a:r>
            <a:rPr lang="ja-JP" altLang="en-US" sz="1000" b="0" i="0" u="none" strike="noStrike" baseline="0">
              <a:solidFill>
                <a:srgbClr val="FF0000"/>
              </a:solidFill>
              <a:latin typeface="ＭＳ Ｐゴシック"/>
              <a:ea typeface="ＭＳ Ｐゴシック"/>
            </a:rPr>
            <a:t>　　</a:t>
          </a:r>
          <a:endParaRPr lang="en-US" altLang="ja-JP" sz="1000" b="0" i="0" u="none" strike="noStrike" baseline="0">
            <a:solidFill>
              <a:srgbClr val="FF0000"/>
            </a:solidFill>
            <a:latin typeface="ＭＳ Ｐゴシック"/>
            <a:ea typeface="ＭＳ Ｐゴシック"/>
          </a:endParaRPr>
        </a:p>
      </xdr:txBody>
    </xdr:sp>
    <xdr:clientData fPrintsWithSheet="0"/>
  </xdr:twoCellAnchor>
  <xdr:twoCellAnchor>
    <xdr:from>
      <xdr:col>6</xdr:col>
      <xdr:colOff>9525</xdr:colOff>
      <xdr:row>13</xdr:row>
      <xdr:rowOff>152401</xdr:rowOff>
    </xdr:from>
    <xdr:to>
      <xdr:col>23</xdr:col>
      <xdr:colOff>3824</xdr:colOff>
      <xdr:row>15</xdr:row>
      <xdr:rowOff>116333</xdr:rowOff>
    </xdr:to>
    <xdr:sp macro="" textlink="">
      <xdr:nvSpPr>
        <xdr:cNvPr id="5" name="AutoShape 5"/>
        <xdr:cNvSpPr>
          <a:spLocks noChangeArrowheads="1"/>
        </xdr:cNvSpPr>
      </xdr:nvSpPr>
      <xdr:spPr bwMode="auto">
        <a:xfrm>
          <a:off x="923925" y="2495551"/>
          <a:ext cx="2585099" cy="306832"/>
        </a:xfrm>
        <a:prstGeom prst="wedgeRoundRectCallout">
          <a:avLst>
            <a:gd name="adj1" fmla="val -2826"/>
            <a:gd name="adj2" fmla="val 114021"/>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marL="0" marR="0" indent="0" algn="l" defTabSz="914400" rtl="0" eaLnBrk="1" fontAlgn="auto" latinLnBrk="0" hangingPunct="1">
            <a:lnSpc>
              <a:spcPts val="900"/>
            </a:lnSpc>
            <a:spcBef>
              <a:spcPts val="0"/>
            </a:spcBef>
            <a:spcAft>
              <a:spcPts val="0"/>
            </a:spcAft>
            <a:buClrTx/>
            <a:buSzTx/>
            <a:buFontTx/>
            <a:buNone/>
            <a:tabLst/>
            <a:defRPr sz="1000"/>
          </a:pPr>
          <a:r>
            <a:rPr lang="ja-JP" altLang="ja-JP" sz="1100">
              <a:solidFill>
                <a:srgbClr val="FF0000"/>
              </a:solidFill>
              <a:effectLst/>
              <a:latin typeface="+mn-lt"/>
              <a:ea typeface="+mn-ea"/>
              <a:cs typeface="+mn-cs"/>
            </a:rPr>
            <a:t>見積依頼書の件名を記載すること</a:t>
          </a:r>
          <a:r>
            <a:rPr lang="ja-JP" altLang="en-US" sz="1100">
              <a:solidFill>
                <a:srgbClr val="FF0000"/>
              </a:solidFill>
              <a:effectLst/>
              <a:latin typeface="+mn-lt"/>
              <a:ea typeface="+mn-ea"/>
              <a:cs typeface="+mn-cs"/>
            </a:rPr>
            <a:t>。</a:t>
          </a:r>
          <a:endParaRPr lang="ja-JP" altLang="ja-JP" sz="1100">
            <a:solidFill>
              <a:srgbClr val="FF0000"/>
            </a:solidFill>
            <a:effectLst/>
          </a:endParaRP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18</xdr:col>
      <xdr:colOff>180975</xdr:colOff>
      <xdr:row>39</xdr:row>
      <xdr:rowOff>58405</xdr:rowOff>
    </xdr:to>
    <xdr:pic>
      <xdr:nvPicPr>
        <xdr:cNvPr id="2" name="図 1"/>
        <xdr:cNvPicPr>
          <a:picLocks noChangeAspect="1"/>
        </xdr:cNvPicPr>
      </xdr:nvPicPr>
      <xdr:blipFill>
        <a:blip xmlns:r="http://schemas.openxmlformats.org/officeDocument/2006/relationships" r:embed="rId1"/>
        <a:stretch>
          <a:fillRect/>
        </a:stretch>
      </xdr:blipFill>
      <xdr:spPr>
        <a:xfrm>
          <a:off x="161925" y="1504950"/>
          <a:ext cx="4229100" cy="503045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257175</xdr:colOff>
      <xdr:row>6</xdr:row>
      <xdr:rowOff>161925</xdr:rowOff>
    </xdr:from>
    <xdr:to>
      <xdr:col>0</xdr:col>
      <xdr:colOff>962025</xdr:colOff>
      <xdr:row>7</xdr:row>
      <xdr:rowOff>133350</xdr:rowOff>
    </xdr:to>
    <xdr:sp macro="" textlink="">
      <xdr:nvSpPr>
        <xdr:cNvPr id="2" name="AutoShape 68"/>
        <xdr:cNvSpPr>
          <a:spLocks noChangeArrowheads="1"/>
        </xdr:cNvSpPr>
      </xdr:nvSpPr>
      <xdr:spPr bwMode="auto">
        <a:xfrm>
          <a:off x="257175" y="1657350"/>
          <a:ext cx="704850" cy="295275"/>
        </a:xfrm>
        <a:prstGeom prst="wedgeRoundRectCallout">
          <a:avLst>
            <a:gd name="adj1" fmla="val 2310"/>
            <a:gd name="adj2" fmla="val -118947"/>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ctr" rtl="0">
            <a:lnSpc>
              <a:spcPts val="1100"/>
            </a:lnSpc>
            <a:defRPr sz="1000"/>
          </a:pPr>
          <a:r>
            <a:rPr lang="ja-JP" altLang="en-US" sz="900" b="0" i="0" u="none" strike="noStrike" baseline="0">
              <a:solidFill>
                <a:srgbClr val="FF0000"/>
              </a:solidFill>
              <a:latin typeface="ＭＳ Ｐゴシック"/>
              <a:ea typeface="ＭＳ Ｐゴシック"/>
            </a:rPr>
            <a:t>半角カナ</a:t>
          </a:r>
          <a:endParaRPr lang="ja-JP" altLang="en-US"/>
        </a:p>
      </xdr:txBody>
    </xdr:sp>
    <xdr:clientData fPrintsWithSheet="0"/>
  </xdr:twoCellAnchor>
  <xdr:twoCellAnchor>
    <xdr:from>
      <xdr:col>1</xdr:col>
      <xdr:colOff>923925</xdr:colOff>
      <xdr:row>6</xdr:row>
      <xdr:rowOff>114300</xdr:rowOff>
    </xdr:from>
    <xdr:to>
      <xdr:col>3</xdr:col>
      <xdr:colOff>228600</xdr:colOff>
      <xdr:row>9</xdr:row>
      <xdr:rowOff>9525</xdr:rowOff>
    </xdr:to>
    <xdr:sp macro="" textlink="">
      <xdr:nvSpPr>
        <xdr:cNvPr id="3" name="AutoShape 68"/>
        <xdr:cNvSpPr>
          <a:spLocks noChangeArrowheads="1"/>
        </xdr:cNvSpPr>
      </xdr:nvSpPr>
      <xdr:spPr bwMode="auto">
        <a:xfrm>
          <a:off x="1943100" y="1609725"/>
          <a:ext cx="704850" cy="866775"/>
        </a:xfrm>
        <a:prstGeom prst="wedgeRoundRectCallout">
          <a:avLst>
            <a:gd name="adj1" fmla="val -20663"/>
            <a:gd name="adj2" fmla="val -68929"/>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ctr" rtl="0">
            <a:lnSpc>
              <a:spcPts val="1100"/>
            </a:lnSpc>
            <a:defRPr sz="1000"/>
          </a:pPr>
          <a:r>
            <a:rPr lang="ja-JP" altLang="en-US">
              <a:solidFill>
                <a:srgbClr val="FF0000"/>
              </a:solidFill>
            </a:rPr>
            <a:t>半角英字</a:t>
          </a:r>
          <a:endParaRPr lang="en-US" altLang="ja-JP">
            <a:solidFill>
              <a:srgbClr val="FF0000"/>
            </a:solidFill>
          </a:endParaRPr>
        </a:p>
        <a:p>
          <a:pPr algn="ctr" rtl="0">
            <a:lnSpc>
              <a:spcPts val="1100"/>
            </a:lnSpc>
            <a:defRPr sz="1000"/>
          </a:pPr>
          <a:r>
            <a:rPr lang="ja-JP" altLang="en-US">
              <a:solidFill>
                <a:srgbClr val="FF0000"/>
              </a:solidFill>
            </a:rPr>
            <a:t>大正：</a:t>
          </a:r>
          <a:r>
            <a:rPr lang="en-US" altLang="ja-JP">
              <a:solidFill>
                <a:srgbClr val="FF0000"/>
              </a:solidFill>
            </a:rPr>
            <a:t>T</a:t>
          </a:r>
        </a:p>
        <a:p>
          <a:pPr algn="ctr" rtl="0">
            <a:lnSpc>
              <a:spcPts val="1100"/>
            </a:lnSpc>
            <a:defRPr sz="1000"/>
          </a:pPr>
          <a:r>
            <a:rPr lang="ja-JP" altLang="en-US">
              <a:solidFill>
                <a:srgbClr val="FF0000"/>
              </a:solidFill>
            </a:rPr>
            <a:t>昭和：</a:t>
          </a:r>
          <a:r>
            <a:rPr lang="en-US" altLang="ja-JP">
              <a:solidFill>
                <a:srgbClr val="FF0000"/>
              </a:solidFill>
            </a:rPr>
            <a:t>S</a:t>
          </a:r>
        </a:p>
        <a:p>
          <a:pPr algn="ctr" rtl="0">
            <a:lnSpc>
              <a:spcPts val="1100"/>
            </a:lnSpc>
            <a:defRPr sz="1000"/>
          </a:pPr>
          <a:r>
            <a:rPr lang="ja-JP" altLang="en-US">
              <a:solidFill>
                <a:srgbClr val="FF0000"/>
              </a:solidFill>
            </a:rPr>
            <a:t>平成：</a:t>
          </a:r>
          <a:r>
            <a:rPr lang="en-US" altLang="ja-JP">
              <a:solidFill>
                <a:srgbClr val="FF0000"/>
              </a:solidFill>
            </a:rPr>
            <a:t>H</a:t>
          </a:r>
          <a:endParaRPr lang="ja-JP" altLang="en-US">
            <a:solidFill>
              <a:srgbClr val="FF0000"/>
            </a:solidFill>
          </a:endParaRPr>
        </a:p>
      </xdr:txBody>
    </xdr:sp>
    <xdr:clientData fPrintsWithSheet="0"/>
  </xdr:twoCellAnchor>
  <xdr:twoCellAnchor>
    <xdr:from>
      <xdr:col>9</xdr:col>
      <xdr:colOff>428624</xdr:colOff>
      <xdr:row>0</xdr:row>
      <xdr:rowOff>190501</xdr:rowOff>
    </xdr:from>
    <xdr:to>
      <xdr:col>13</xdr:col>
      <xdr:colOff>371476</xdr:colOff>
      <xdr:row>2</xdr:row>
      <xdr:rowOff>209550</xdr:rowOff>
    </xdr:to>
    <xdr:sp macro="" textlink="">
      <xdr:nvSpPr>
        <xdr:cNvPr id="4" name="AutoShape 68"/>
        <xdr:cNvSpPr>
          <a:spLocks noChangeArrowheads="1"/>
        </xdr:cNvSpPr>
      </xdr:nvSpPr>
      <xdr:spPr bwMode="auto">
        <a:xfrm>
          <a:off x="7229474" y="190501"/>
          <a:ext cx="2686052" cy="561974"/>
        </a:xfrm>
        <a:prstGeom prst="wedgeRoundRectCallout">
          <a:avLst>
            <a:gd name="adj1" fmla="val -73710"/>
            <a:gd name="adj2" fmla="val 21914"/>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ctr" rtl="0">
            <a:lnSpc>
              <a:spcPts val="1100"/>
            </a:lnSpc>
            <a:defRPr sz="1000"/>
          </a:pPr>
          <a:r>
            <a:rPr lang="ja-JP" altLang="en-US">
              <a:solidFill>
                <a:srgbClr val="FF0000"/>
              </a:solidFill>
            </a:rPr>
            <a:t>申請時点の役員名簿を提出すること</a:t>
          </a:r>
        </a:p>
      </xdr:txBody>
    </xdr:sp>
    <xdr:clientData fPrintsWithSheet="0"/>
  </xdr:twoCellAnchor>
  <xdr:twoCellAnchor>
    <xdr:from>
      <xdr:col>6</xdr:col>
      <xdr:colOff>209550</xdr:colOff>
      <xdr:row>6</xdr:row>
      <xdr:rowOff>114300</xdr:rowOff>
    </xdr:from>
    <xdr:to>
      <xdr:col>7</xdr:col>
      <xdr:colOff>514350</xdr:colOff>
      <xdr:row>8</xdr:row>
      <xdr:rowOff>238125</xdr:rowOff>
    </xdr:to>
    <xdr:sp macro="" textlink="">
      <xdr:nvSpPr>
        <xdr:cNvPr id="5" name="AutoShape 68"/>
        <xdr:cNvSpPr>
          <a:spLocks noChangeArrowheads="1"/>
        </xdr:cNvSpPr>
      </xdr:nvSpPr>
      <xdr:spPr bwMode="auto">
        <a:xfrm>
          <a:off x="3771900" y="1609725"/>
          <a:ext cx="704850" cy="771525"/>
        </a:xfrm>
        <a:prstGeom prst="wedgeRoundRectCallout">
          <a:avLst>
            <a:gd name="adj1" fmla="val -35528"/>
            <a:gd name="adj2" fmla="val -73433"/>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ctr" rtl="0">
            <a:lnSpc>
              <a:spcPts val="1100"/>
            </a:lnSpc>
            <a:defRPr sz="1000"/>
          </a:pPr>
          <a:r>
            <a:rPr lang="ja-JP" altLang="en-US">
              <a:solidFill>
                <a:srgbClr val="FF0000"/>
              </a:solidFill>
            </a:rPr>
            <a:t>半角英字</a:t>
          </a:r>
          <a:endParaRPr lang="en-US" altLang="ja-JP">
            <a:solidFill>
              <a:srgbClr val="FF0000"/>
            </a:solidFill>
          </a:endParaRPr>
        </a:p>
        <a:p>
          <a:pPr algn="ctr" rtl="0">
            <a:lnSpc>
              <a:spcPts val="1100"/>
            </a:lnSpc>
            <a:defRPr sz="1000"/>
          </a:pPr>
          <a:r>
            <a:rPr lang="ja-JP" altLang="en-US">
              <a:solidFill>
                <a:srgbClr val="FF0000"/>
              </a:solidFill>
            </a:rPr>
            <a:t>男性：</a:t>
          </a:r>
          <a:r>
            <a:rPr lang="en-US" altLang="ja-JP">
              <a:solidFill>
                <a:srgbClr val="FF0000"/>
              </a:solidFill>
            </a:rPr>
            <a:t>M</a:t>
          </a:r>
        </a:p>
        <a:p>
          <a:pPr algn="ctr" rtl="0">
            <a:lnSpc>
              <a:spcPts val="1100"/>
            </a:lnSpc>
            <a:defRPr sz="1000"/>
          </a:pPr>
          <a:r>
            <a:rPr lang="ja-JP" altLang="en-US">
              <a:solidFill>
                <a:srgbClr val="FF0000"/>
              </a:solidFill>
            </a:rPr>
            <a:t>女性：</a:t>
          </a:r>
          <a:r>
            <a:rPr lang="en-US" altLang="ja-JP">
              <a:solidFill>
                <a:srgbClr val="FF0000"/>
              </a:solidFill>
            </a:rPr>
            <a:t>F</a:t>
          </a:r>
          <a:endParaRPr lang="ja-JP" altLang="en-US">
            <a:solidFill>
              <a:srgbClr val="FF0000"/>
            </a:solidFill>
          </a:endParaRPr>
        </a:p>
      </xdr:txBody>
    </xdr:sp>
    <xdr:clientData fPrintsWithSheet="0"/>
  </xdr:twoCellAnchor>
  <xdr:twoCellAnchor>
    <xdr:from>
      <xdr:col>8</xdr:col>
      <xdr:colOff>971550</xdr:colOff>
      <xdr:row>7</xdr:row>
      <xdr:rowOff>66675</xdr:rowOff>
    </xdr:from>
    <xdr:to>
      <xdr:col>11</xdr:col>
      <xdr:colOff>600075</xdr:colOff>
      <xdr:row>8</xdr:row>
      <xdr:rowOff>104775</xdr:rowOff>
    </xdr:to>
    <xdr:sp macro="" textlink="">
      <xdr:nvSpPr>
        <xdr:cNvPr id="6" name="AutoShape 68"/>
        <xdr:cNvSpPr>
          <a:spLocks noChangeArrowheads="1"/>
        </xdr:cNvSpPr>
      </xdr:nvSpPr>
      <xdr:spPr bwMode="auto">
        <a:xfrm>
          <a:off x="6572250" y="1885950"/>
          <a:ext cx="2200275" cy="361950"/>
        </a:xfrm>
        <a:prstGeom prst="wedgeRoundRectCallout">
          <a:avLst>
            <a:gd name="adj1" fmla="val -48292"/>
            <a:gd name="adj2" fmla="val -93683"/>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ctr" rtl="0">
            <a:lnSpc>
              <a:spcPts val="1100"/>
            </a:lnSpc>
            <a:defRPr sz="1000"/>
          </a:pPr>
          <a:r>
            <a:rPr lang="ja-JP" altLang="en-US">
              <a:solidFill>
                <a:srgbClr val="FF0000"/>
              </a:solidFill>
            </a:rPr>
            <a:t>余白となる場合は以下余白と記載する</a:t>
          </a:r>
          <a:endParaRPr lang="en-US" altLang="ja-JP">
            <a:solidFill>
              <a:srgbClr val="FF0000"/>
            </a:solidFill>
          </a:endParaRPr>
        </a:p>
      </xdr:txBody>
    </xdr:sp>
    <xdr:clientData fPrintsWithSheet="0"/>
  </xdr:twoCellAnchor>
  <xdr:twoCellAnchor>
    <xdr:from>
      <xdr:col>9</xdr:col>
      <xdr:colOff>276225</xdr:colOff>
      <xdr:row>3</xdr:row>
      <xdr:rowOff>19050</xdr:rowOff>
    </xdr:from>
    <xdr:to>
      <xdr:col>13</xdr:col>
      <xdr:colOff>142875</xdr:colOff>
      <xdr:row>5</xdr:row>
      <xdr:rowOff>114299</xdr:rowOff>
    </xdr:to>
    <xdr:sp macro="" textlink="">
      <xdr:nvSpPr>
        <xdr:cNvPr id="7" name="AutoShape 18"/>
        <xdr:cNvSpPr>
          <a:spLocks noChangeArrowheads="1"/>
        </xdr:cNvSpPr>
      </xdr:nvSpPr>
      <xdr:spPr bwMode="auto">
        <a:xfrm>
          <a:off x="7077075" y="847725"/>
          <a:ext cx="2609850" cy="438149"/>
        </a:xfrm>
        <a:prstGeom prst="wedgeRoundRectCallout">
          <a:avLst>
            <a:gd name="adj1" fmla="val -35765"/>
            <a:gd name="adj2" fmla="val -2755"/>
            <a:gd name="adj3" fmla="val 16667"/>
          </a:avLst>
        </a:prstGeom>
        <a:solidFill>
          <a:srgbClr val="FFFF00"/>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ctr" rtl="0">
            <a:lnSpc>
              <a:spcPts val="1100"/>
            </a:lnSpc>
            <a:defRPr sz="1000"/>
          </a:pPr>
          <a:r>
            <a:rPr lang="ja-JP" altLang="en-US" sz="1200" b="1" i="0" u="none" strike="noStrike" baseline="0">
              <a:solidFill>
                <a:srgbClr val="FF0000"/>
              </a:solidFill>
              <a:latin typeface="ＭＳ Ｐゴシック"/>
              <a:ea typeface="ＭＳ Ｐゴシック"/>
            </a:rPr>
            <a:t>注釈は印刷されません</a:t>
          </a:r>
          <a:endParaRPr lang="ja-JP" altLang="en-US" sz="1200" b="1"/>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xdr:from>
      <xdr:col>0</xdr:col>
      <xdr:colOff>358968</xdr:colOff>
      <xdr:row>10</xdr:row>
      <xdr:rowOff>129152</xdr:rowOff>
    </xdr:from>
    <xdr:to>
      <xdr:col>20</xdr:col>
      <xdr:colOff>436898</xdr:colOff>
      <xdr:row>98</xdr:row>
      <xdr:rowOff>161925</xdr:rowOff>
    </xdr:to>
    <xdr:grpSp>
      <xdr:nvGrpSpPr>
        <xdr:cNvPr id="11" name="グループ化 10"/>
        <xdr:cNvGrpSpPr/>
      </xdr:nvGrpSpPr>
      <xdr:grpSpPr>
        <a:xfrm>
          <a:off x="358968" y="2700902"/>
          <a:ext cx="13851080" cy="16034773"/>
          <a:chOff x="177993" y="1729352"/>
          <a:chExt cx="13851080" cy="15568048"/>
        </a:xfrm>
      </xdr:grpSpPr>
      <xdr:pic>
        <xdr:nvPicPr>
          <xdr:cNvPr id="2" name="図 1"/>
          <xdr:cNvPicPr>
            <a:picLocks noChangeAspect="1"/>
          </xdr:cNvPicPr>
        </xdr:nvPicPr>
        <xdr:blipFill rotWithShape="1">
          <a:blip xmlns:r="http://schemas.openxmlformats.org/officeDocument/2006/relationships" r:embed="rId1"/>
          <a:srcRect l="18774" t="14937" r="20603" b="10220"/>
          <a:stretch/>
        </xdr:blipFill>
        <xdr:spPr>
          <a:xfrm>
            <a:off x="177993" y="3519796"/>
            <a:ext cx="13851080" cy="13777604"/>
          </a:xfrm>
          <a:prstGeom prst="rect">
            <a:avLst/>
          </a:prstGeom>
        </xdr:spPr>
      </xdr:pic>
      <xdr:grpSp>
        <xdr:nvGrpSpPr>
          <xdr:cNvPr id="10" name="グループ化 9"/>
          <xdr:cNvGrpSpPr/>
        </xdr:nvGrpSpPr>
        <xdr:grpSpPr>
          <a:xfrm>
            <a:off x="484322" y="1729352"/>
            <a:ext cx="10050328" cy="12714154"/>
            <a:chOff x="484322" y="1729352"/>
            <a:chExt cx="10050328" cy="12714154"/>
          </a:xfrm>
        </xdr:grpSpPr>
        <xdr:sp macro="" textlink="">
          <xdr:nvSpPr>
            <xdr:cNvPr id="3" name="フリーフォーム 2"/>
            <xdr:cNvSpPr/>
          </xdr:nvSpPr>
          <xdr:spPr>
            <a:xfrm>
              <a:off x="2175885" y="14152079"/>
              <a:ext cx="230717" cy="291427"/>
            </a:xfrm>
            <a:custGeom>
              <a:avLst/>
              <a:gdLst>
                <a:gd name="connsiteX0" fmla="*/ 0 w 161925"/>
                <a:gd name="connsiteY0" fmla="*/ 104775 h 295275"/>
                <a:gd name="connsiteX1" fmla="*/ 38100 w 161925"/>
                <a:gd name="connsiteY1" fmla="*/ 209550 h 295275"/>
                <a:gd name="connsiteX2" fmla="*/ 57150 w 161925"/>
                <a:gd name="connsiteY2" fmla="*/ 238125 h 295275"/>
                <a:gd name="connsiteX3" fmla="*/ 76200 w 161925"/>
                <a:gd name="connsiteY3" fmla="*/ 295275 h 295275"/>
                <a:gd name="connsiteX4" fmla="*/ 95250 w 161925"/>
                <a:gd name="connsiteY4" fmla="*/ 200025 h 295275"/>
                <a:gd name="connsiteX5" fmla="*/ 114300 w 161925"/>
                <a:gd name="connsiteY5" fmla="*/ 142875 h 295275"/>
                <a:gd name="connsiteX6" fmla="*/ 133350 w 161925"/>
                <a:gd name="connsiteY6" fmla="*/ 85725 h 295275"/>
                <a:gd name="connsiteX7" fmla="*/ 152400 w 161925"/>
                <a:gd name="connsiteY7" fmla="*/ 28575 h 295275"/>
                <a:gd name="connsiteX8" fmla="*/ 161925 w 161925"/>
                <a:gd name="connsiteY8" fmla="*/ 0 h 2952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61925" h="295275">
                  <a:moveTo>
                    <a:pt x="0" y="104775"/>
                  </a:moveTo>
                  <a:cubicBezTo>
                    <a:pt x="26508" y="171044"/>
                    <a:pt x="13643" y="136180"/>
                    <a:pt x="38100" y="209550"/>
                  </a:cubicBezTo>
                  <a:cubicBezTo>
                    <a:pt x="41720" y="220410"/>
                    <a:pt x="52501" y="227664"/>
                    <a:pt x="57150" y="238125"/>
                  </a:cubicBezTo>
                  <a:cubicBezTo>
                    <a:pt x="65305" y="256475"/>
                    <a:pt x="76200" y="295275"/>
                    <a:pt x="76200" y="295275"/>
                  </a:cubicBezTo>
                  <a:cubicBezTo>
                    <a:pt x="102614" y="216033"/>
                    <a:pt x="62415" y="342309"/>
                    <a:pt x="95250" y="200025"/>
                  </a:cubicBezTo>
                  <a:cubicBezTo>
                    <a:pt x="99765" y="180459"/>
                    <a:pt x="107950" y="161925"/>
                    <a:pt x="114300" y="142875"/>
                  </a:cubicBezTo>
                  <a:lnTo>
                    <a:pt x="133350" y="85725"/>
                  </a:lnTo>
                  <a:lnTo>
                    <a:pt x="152400" y="28575"/>
                  </a:lnTo>
                  <a:lnTo>
                    <a:pt x="161925" y="0"/>
                  </a:lnTo>
                </a:path>
              </a:pathLst>
            </a:cu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正方形/長方形 3"/>
            <xdr:cNvSpPr/>
          </xdr:nvSpPr>
          <xdr:spPr>
            <a:xfrm>
              <a:off x="484322" y="1729352"/>
              <a:ext cx="10050328" cy="1318648"/>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5" name="直線矢印コネクタ 4"/>
            <xdr:cNvCxnSpPr/>
          </xdr:nvCxnSpPr>
          <xdr:spPr>
            <a:xfrm>
              <a:off x="1030028" y="14326657"/>
              <a:ext cx="919566" cy="0"/>
            </a:xfrm>
            <a:prstGeom prst="straightConnector1">
              <a:avLst/>
            </a:prstGeom>
            <a:ln w="19050">
              <a:solidFill>
                <a:srgbClr val="FF0000"/>
              </a:solidFill>
              <a:tailEnd type="triangle" w="lg" len="med"/>
            </a:ln>
          </xdr:spPr>
          <xdr:style>
            <a:lnRef idx="1">
              <a:schemeClr val="accent1"/>
            </a:lnRef>
            <a:fillRef idx="0">
              <a:schemeClr val="accent1"/>
            </a:fillRef>
            <a:effectRef idx="0">
              <a:schemeClr val="accent1"/>
            </a:effectRef>
            <a:fontRef idx="minor">
              <a:schemeClr val="tx1"/>
            </a:fontRef>
          </xdr:style>
        </xdr:cxnSp>
        <xdr:cxnSp macro="">
          <xdr:nvCxnSpPr>
            <xdr:cNvPr id="6" name="直線矢印コネクタ 5"/>
            <xdr:cNvCxnSpPr/>
          </xdr:nvCxnSpPr>
          <xdr:spPr>
            <a:xfrm>
              <a:off x="838200" y="3028950"/>
              <a:ext cx="228600" cy="11296650"/>
            </a:xfrm>
            <a:prstGeom prst="straightConnector1">
              <a:avLst/>
            </a:prstGeom>
            <a:ln w="19050">
              <a:solidFill>
                <a:srgbClr val="FF0000"/>
              </a:solidFill>
              <a:tailEnd type="none" w="lg" len="med"/>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17.xml><?xml version="1.0" encoding="utf-8"?>
<xdr:wsDr xmlns:xdr="http://schemas.openxmlformats.org/drawingml/2006/spreadsheetDrawing" xmlns:a="http://schemas.openxmlformats.org/drawingml/2006/main">
  <xdr:twoCellAnchor>
    <xdr:from>
      <xdr:col>2</xdr:col>
      <xdr:colOff>1743075</xdr:colOff>
      <xdr:row>43</xdr:row>
      <xdr:rowOff>76201</xdr:rowOff>
    </xdr:from>
    <xdr:to>
      <xdr:col>4</xdr:col>
      <xdr:colOff>1295420</xdr:colOff>
      <xdr:row>46</xdr:row>
      <xdr:rowOff>114301</xdr:rowOff>
    </xdr:to>
    <xdr:sp macro="" textlink="">
      <xdr:nvSpPr>
        <xdr:cNvPr id="2" name="AutoShape 5"/>
        <xdr:cNvSpPr>
          <a:spLocks noChangeArrowheads="1"/>
        </xdr:cNvSpPr>
      </xdr:nvSpPr>
      <xdr:spPr bwMode="auto">
        <a:xfrm>
          <a:off x="2200275" y="10791826"/>
          <a:ext cx="4124345" cy="666750"/>
        </a:xfrm>
        <a:prstGeom prst="wedgeRoundRectCallout">
          <a:avLst>
            <a:gd name="adj1" fmla="val -5923"/>
            <a:gd name="adj2" fmla="val 14453"/>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nSpc>
              <a:spcPts val="1100"/>
            </a:lnSpc>
          </a:pPr>
          <a:r>
            <a:rPr lang="ja-JP" altLang="en-US" sz="1000">
              <a:solidFill>
                <a:srgbClr val="FF0000"/>
              </a:solidFill>
              <a:effectLst/>
            </a:rPr>
            <a:t>提出する添付資料名を記載すること。説明会資料Ｐ．１４参照</a:t>
          </a:r>
          <a:endParaRPr lang="ja-JP" altLang="ja-JP" sz="1000">
            <a:solidFill>
              <a:srgbClr val="FF0000"/>
            </a:solidFill>
            <a:effectLst/>
          </a:endParaRPr>
        </a:p>
      </xdr:txBody>
    </xdr:sp>
    <xdr:clientData/>
  </xdr:twoCellAnchor>
  <xdr:twoCellAnchor>
    <xdr:from>
      <xdr:col>4</xdr:col>
      <xdr:colOff>238126</xdr:colOff>
      <xdr:row>12</xdr:row>
      <xdr:rowOff>200025</xdr:rowOff>
    </xdr:from>
    <xdr:to>
      <xdr:col>5</xdr:col>
      <xdr:colOff>76201</xdr:colOff>
      <xdr:row>16</xdr:row>
      <xdr:rowOff>76200</xdr:rowOff>
    </xdr:to>
    <xdr:sp macro="" textlink="">
      <xdr:nvSpPr>
        <xdr:cNvPr id="3" name="AutoShape 56"/>
        <xdr:cNvSpPr>
          <a:spLocks noChangeArrowheads="1"/>
        </xdr:cNvSpPr>
      </xdr:nvSpPr>
      <xdr:spPr bwMode="auto">
        <a:xfrm>
          <a:off x="5267326" y="3495675"/>
          <a:ext cx="1828800" cy="714375"/>
        </a:xfrm>
        <a:prstGeom prst="wedgeRoundRectCallout">
          <a:avLst>
            <a:gd name="adj1" fmla="val -65215"/>
            <a:gd name="adj2" fmla="val -40490"/>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100"/>
            </a:lnSpc>
            <a:defRPr sz="1000"/>
          </a:pPr>
          <a:r>
            <a:rPr lang="ja-JP" altLang="en-US">
              <a:solidFill>
                <a:srgbClr val="FF0000"/>
              </a:solidFill>
            </a:rPr>
            <a:t>実施計画書と同じ業種を選択すること。</a:t>
          </a:r>
        </a:p>
      </xdr:txBody>
    </xdr:sp>
    <xdr:clientData/>
  </xdr:twoCellAnchor>
  <xdr:twoCellAnchor>
    <xdr:from>
      <xdr:col>4</xdr:col>
      <xdr:colOff>1638300</xdr:colOff>
      <xdr:row>6</xdr:row>
      <xdr:rowOff>57150</xdr:rowOff>
    </xdr:from>
    <xdr:to>
      <xdr:col>5</xdr:col>
      <xdr:colOff>537556</xdr:colOff>
      <xdr:row>8</xdr:row>
      <xdr:rowOff>154883</xdr:rowOff>
    </xdr:to>
    <xdr:grpSp>
      <xdr:nvGrpSpPr>
        <xdr:cNvPr id="4" name="グループ化 3"/>
        <xdr:cNvGrpSpPr/>
      </xdr:nvGrpSpPr>
      <xdr:grpSpPr>
        <a:xfrm>
          <a:off x="6667500" y="1666875"/>
          <a:ext cx="889981" cy="650183"/>
          <a:chOff x="5353050" y="22259925"/>
          <a:chExt cx="889981" cy="650183"/>
        </a:xfrm>
      </xdr:grpSpPr>
      <xdr:sp macro="" textlink="">
        <xdr:nvSpPr>
          <xdr:cNvPr id="5" name="Text Box 62"/>
          <xdr:cNvSpPr txBox="1">
            <a:spLocks noChangeArrowheads="1"/>
          </xdr:cNvSpPr>
        </xdr:nvSpPr>
        <xdr:spPr bwMode="auto">
          <a:xfrm>
            <a:off x="5353050" y="22426208"/>
            <a:ext cx="889981" cy="483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FF0000"/>
                </a:solidFill>
                <a:effectLst/>
                <a:uLnTx/>
                <a:uFillTx/>
                <a:latin typeface="ＭＳ Ｐゴシック"/>
                <a:ea typeface="ＭＳ Ｐゴシック"/>
              </a:rPr>
              <a:t>新橋</a:t>
            </a:r>
          </a:p>
          <a:p>
            <a:pPr marL="0" marR="0" lvl="0" indent="0" algn="ctr" defTabSz="914400" rtl="0" eaLnBrk="1" fontAlgn="auto" latinLnBrk="0" hangingPunct="1">
              <a:lnSpc>
                <a:spcPts val="1200"/>
              </a:lnSpc>
              <a:spcBef>
                <a:spcPts val="0"/>
              </a:spcBef>
              <a:spcAft>
                <a:spcPts val="0"/>
              </a:spcAft>
              <a:buClrTx/>
              <a:buSzTx/>
              <a:buFontTx/>
              <a:buNone/>
              <a:tabLst/>
              <a:defRPr sz="1000"/>
            </a:pPr>
            <a:endParaRPr kumimoji="0" lang="ja-JP" altLang="en-US" sz="1100" b="1" i="0" u="none" strike="noStrike" kern="0" cap="none" spc="0" normalizeH="0" baseline="0" noProof="0">
              <a:ln>
                <a:noFill/>
              </a:ln>
              <a:solidFill>
                <a:srgbClr val="FF0000"/>
              </a:solidFill>
              <a:effectLst/>
              <a:uLnTx/>
              <a:uFillTx/>
              <a:latin typeface="ＭＳ Ｐゴシック"/>
              <a:ea typeface="ＭＳ Ｐゴシック"/>
            </a:endParaRPr>
          </a:p>
        </xdr:txBody>
      </xdr:sp>
      <xdr:sp macro="" textlink="">
        <xdr:nvSpPr>
          <xdr:cNvPr id="6" name="Oval 61"/>
          <xdr:cNvSpPr>
            <a:spLocks noChangeArrowheads="1"/>
          </xdr:cNvSpPr>
        </xdr:nvSpPr>
        <xdr:spPr bwMode="auto">
          <a:xfrm>
            <a:off x="5532315" y="22259925"/>
            <a:ext cx="579905" cy="561415"/>
          </a:xfrm>
          <a:prstGeom prst="ellipse">
            <a:avLst/>
          </a:prstGeom>
          <a:noFill/>
          <a:ln w="412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4757738</xdr:colOff>
      <xdr:row>73</xdr:row>
      <xdr:rowOff>9525</xdr:rowOff>
    </xdr:from>
    <xdr:to>
      <xdr:col>2</xdr:col>
      <xdr:colOff>400050</xdr:colOff>
      <xdr:row>74</xdr:row>
      <xdr:rowOff>147638</xdr:rowOff>
    </xdr:to>
    <xdr:sp macro="" textlink="">
      <xdr:nvSpPr>
        <xdr:cNvPr id="2" name="Rectangle 1"/>
        <xdr:cNvSpPr>
          <a:spLocks noChangeArrowheads="1"/>
        </xdr:cNvSpPr>
      </xdr:nvSpPr>
      <xdr:spPr bwMode="auto">
        <a:xfrm>
          <a:off x="5205413" y="15973425"/>
          <a:ext cx="2185987" cy="357188"/>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85725</xdr:colOff>
      <xdr:row>73</xdr:row>
      <xdr:rowOff>114300</xdr:rowOff>
    </xdr:from>
    <xdr:to>
      <xdr:col>3</xdr:col>
      <xdr:colOff>0</xdr:colOff>
      <xdr:row>74</xdr:row>
      <xdr:rowOff>171450</xdr:rowOff>
    </xdr:to>
    <xdr:sp macro="" textlink="">
      <xdr:nvSpPr>
        <xdr:cNvPr id="3" name="Text Box 5"/>
        <xdr:cNvSpPr txBox="1">
          <a:spLocks noChangeArrowheads="1"/>
        </xdr:cNvSpPr>
      </xdr:nvSpPr>
      <xdr:spPr bwMode="auto">
        <a:xfrm>
          <a:off x="7096125" y="16078200"/>
          <a:ext cx="2952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ctr" rtl="0">
            <a:defRPr sz="1000"/>
          </a:pPr>
          <a:r>
            <a:rPr lang="ja-JP" altLang="en-US" sz="1000" b="0" i="0" u="none" strike="noStrike" baseline="0">
              <a:solidFill>
                <a:srgbClr val="000000"/>
              </a:solidFill>
              <a:latin typeface="ＭＳ Ｐゴシック"/>
              <a:ea typeface="ＭＳ Ｐゴシック"/>
            </a:rPr>
            <a:t>印</a:t>
          </a:r>
        </a:p>
      </xdr:txBody>
    </xdr:sp>
    <xdr:clientData/>
  </xdr:twoCellAnchor>
  <xdr:twoCellAnchor>
    <xdr:from>
      <xdr:col>1</xdr:col>
      <xdr:colOff>3695700</xdr:colOff>
      <xdr:row>73</xdr:row>
      <xdr:rowOff>4762</xdr:rowOff>
    </xdr:from>
    <xdr:to>
      <xdr:col>1</xdr:col>
      <xdr:colOff>4757738</xdr:colOff>
      <xdr:row>74</xdr:row>
      <xdr:rowOff>152399</xdr:rowOff>
    </xdr:to>
    <xdr:sp macro="" textlink="">
      <xdr:nvSpPr>
        <xdr:cNvPr id="4" name="Rectangle 7"/>
        <xdr:cNvSpPr>
          <a:spLocks noChangeArrowheads="1"/>
        </xdr:cNvSpPr>
      </xdr:nvSpPr>
      <xdr:spPr bwMode="auto">
        <a:xfrm>
          <a:off x="4143375" y="15968662"/>
          <a:ext cx="1062038" cy="36671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3638550</xdr:colOff>
      <xdr:row>73</xdr:row>
      <xdr:rowOff>57150</xdr:rowOff>
    </xdr:from>
    <xdr:to>
      <xdr:col>1</xdr:col>
      <xdr:colOff>4733925</xdr:colOff>
      <xdr:row>74</xdr:row>
      <xdr:rowOff>171450</xdr:rowOff>
    </xdr:to>
    <xdr:sp macro="" textlink="">
      <xdr:nvSpPr>
        <xdr:cNvPr id="5" name="Text Box 8"/>
        <xdr:cNvSpPr txBox="1">
          <a:spLocks noChangeArrowheads="1"/>
        </xdr:cNvSpPr>
      </xdr:nvSpPr>
      <xdr:spPr bwMode="auto">
        <a:xfrm>
          <a:off x="4086225" y="16021050"/>
          <a:ext cx="1095375" cy="333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チェック者</a:t>
          </a:r>
        </a:p>
      </xdr:txBody>
    </xdr:sp>
    <xdr:clientData/>
  </xdr:twoCellAnchor>
  <xdr:twoCellAnchor>
    <xdr:from>
      <xdr:col>1</xdr:col>
      <xdr:colOff>2981325</xdr:colOff>
      <xdr:row>70</xdr:row>
      <xdr:rowOff>0</xdr:rowOff>
    </xdr:from>
    <xdr:to>
      <xdr:col>1</xdr:col>
      <xdr:colOff>2981325</xdr:colOff>
      <xdr:row>70</xdr:row>
      <xdr:rowOff>0</xdr:rowOff>
    </xdr:to>
    <xdr:sp macro="" textlink="">
      <xdr:nvSpPr>
        <xdr:cNvPr id="6" name="Line 2"/>
        <xdr:cNvSpPr>
          <a:spLocks noChangeShapeType="1"/>
        </xdr:cNvSpPr>
      </xdr:nvSpPr>
      <xdr:spPr bwMode="auto">
        <a:xfrm>
          <a:off x="3429000" y="15306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1038225</xdr:colOff>
      <xdr:row>70</xdr:row>
      <xdr:rowOff>0</xdr:rowOff>
    </xdr:from>
    <xdr:to>
      <xdr:col>1</xdr:col>
      <xdr:colOff>2000250</xdr:colOff>
      <xdr:row>70</xdr:row>
      <xdr:rowOff>0</xdr:rowOff>
    </xdr:to>
    <xdr:sp macro="" textlink="">
      <xdr:nvSpPr>
        <xdr:cNvPr id="7" name="Text Box 3"/>
        <xdr:cNvSpPr txBox="1">
          <a:spLocks noChangeArrowheads="1"/>
        </xdr:cNvSpPr>
      </xdr:nvSpPr>
      <xdr:spPr bwMode="auto">
        <a:xfrm>
          <a:off x="1485900" y="15306675"/>
          <a:ext cx="962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１次チェック</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4000500</xdr:colOff>
      <xdr:row>70</xdr:row>
      <xdr:rowOff>0</xdr:rowOff>
    </xdr:from>
    <xdr:to>
      <xdr:col>1</xdr:col>
      <xdr:colOff>4962525</xdr:colOff>
      <xdr:row>70</xdr:row>
      <xdr:rowOff>0</xdr:rowOff>
    </xdr:to>
    <xdr:sp macro="" textlink="">
      <xdr:nvSpPr>
        <xdr:cNvPr id="8" name="Text Box 4"/>
        <xdr:cNvSpPr txBox="1">
          <a:spLocks noChangeArrowheads="1"/>
        </xdr:cNvSpPr>
      </xdr:nvSpPr>
      <xdr:spPr bwMode="auto">
        <a:xfrm>
          <a:off x="4448175" y="15306675"/>
          <a:ext cx="962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２次チェック</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15</xdr:col>
      <xdr:colOff>190500</xdr:colOff>
      <xdr:row>0</xdr:row>
      <xdr:rowOff>47625</xdr:rowOff>
    </xdr:from>
    <xdr:to>
      <xdr:col>21</xdr:col>
      <xdr:colOff>247650</xdr:colOff>
      <xdr:row>6</xdr:row>
      <xdr:rowOff>66675</xdr:rowOff>
    </xdr:to>
    <xdr:sp macro="" textlink="">
      <xdr:nvSpPr>
        <xdr:cNvPr id="41" name="AutoShape 68"/>
        <xdr:cNvSpPr>
          <a:spLocks noChangeArrowheads="1"/>
        </xdr:cNvSpPr>
      </xdr:nvSpPr>
      <xdr:spPr bwMode="auto">
        <a:xfrm>
          <a:off x="8839200" y="47625"/>
          <a:ext cx="4171950" cy="1209675"/>
        </a:xfrm>
        <a:prstGeom prst="roundRect">
          <a:avLst/>
        </a:prstGeom>
        <a:solidFill>
          <a:srgbClr val="FFFF66"/>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en-US" altLang="ja-JP" sz="1200" b="1" i="0" u="none" strike="noStrike" kern="0" cap="none" spc="0" normalizeH="0" baseline="0" noProof="0">
            <a:ln>
              <a:noFill/>
            </a:ln>
            <a:solidFill>
              <a:srgbClr val="FF0000"/>
            </a:solidFill>
            <a:effectLst/>
            <a:uLnTx/>
            <a:uFillTx/>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200" b="1" i="0" u="none" strike="noStrike" kern="0" cap="none" spc="0" normalizeH="0" baseline="0" noProof="0">
              <a:ln>
                <a:noFill/>
              </a:ln>
              <a:solidFill>
                <a:srgbClr val="FF0000"/>
              </a:solidFill>
              <a:effectLst/>
              <a:uLnTx/>
              <a:uFillTx/>
              <a:latin typeface="+mn-lt"/>
              <a:ea typeface="+mn-ea"/>
              <a:cs typeface="+mn-cs"/>
            </a:rPr>
            <a:t>この交付申請書・添付資料リストの確認欄にチェックを</a:t>
          </a:r>
          <a:endParaRPr kumimoji="0" lang="en-US" altLang="ja-JP" sz="12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200" b="1" i="0" u="none" strike="noStrike" kern="0" cap="none" spc="0" normalizeH="0" baseline="0" noProof="0">
              <a:ln>
                <a:noFill/>
              </a:ln>
              <a:solidFill>
                <a:srgbClr val="FF0000"/>
              </a:solidFill>
              <a:effectLst/>
              <a:uLnTx/>
              <a:uFillTx/>
              <a:latin typeface="+mn-lt"/>
              <a:ea typeface="+mn-ea"/>
              <a:cs typeface="+mn-cs"/>
            </a:rPr>
            <a:t>記入し、</a:t>
          </a:r>
          <a:r>
            <a:rPr kumimoji="0" lang="ja-JP" altLang="en-US" sz="1200" b="1" i="0" u="none" strike="noStrike" kern="0" cap="none" spc="0" normalizeH="0" baseline="0" noProof="0">
              <a:ln>
                <a:noFill/>
              </a:ln>
              <a:solidFill>
                <a:srgbClr val="FF0000"/>
              </a:solidFill>
              <a:effectLst/>
              <a:uLnTx/>
              <a:uFillTx/>
            </a:rPr>
            <a:t>インデックスを作成し、この順にファイリングしてください。このリスト自体は</a:t>
          </a:r>
          <a:r>
            <a:rPr kumimoji="0" lang="en-US" altLang="ja-JP" sz="1200" b="1" i="0" u="none" strike="noStrike" kern="0" cap="none" spc="0" normalizeH="0" baseline="0" noProof="0">
              <a:ln>
                <a:noFill/>
              </a:ln>
              <a:solidFill>
                <a:srgbClr val="FF0000"/>
              </a:solidFill>
              <a:effectLst/>
              <a:uLnTx/>
              <a:uFillTx/>
            </a:rPr>
            <a:t>Ⅰ</a:t>
          </a:r>
          <a:r>
            <a:rPr kumimoji="0" lang="ja-JP" altLang="en-US" sz="1200" b="1" i="0" u="none" strike="noStrike" kern="0" cap="none" spc="0" normalizeH="0" baseline="0" noProof="0">
              <a:ln>
                <a:noFill/>
              </a:ln>
              <a:solidFill>
                <a:srgbClr val="FF0000"/>
              </a:solidFill>
              <a:effectLst/>
              <a:uLnTx/>
              <a:uFillTx/>
            </a:rPr>
            <a:t>のインデックスの前に挿入してください。</a:t>
          </a:r>
          <a:endParaRPr kumimoji="0" lang="en-US" altLang="ja-JP" sz="1200" b="1" i="0" u="none" strike="noStrike" kern="0" cap="none" spc="0" normalizeH="0" baseline="0" noProof="0">
            <a:ln>
              <a:noFill/>
            </a:ln>
            <a:solidFill>
              <a:srgbClr val="FF0000"/>
            </a:solidFill>
            <a:effectLst/>
            <a:uLnTx/>
            <a:uFillTx/>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en-US" altLang="ja-JP" sz="1200" b="1" i="0" u="none" strike="noStrike" kern="0" cap="none" spc="0" normalizeH="0" baseline="0" noProof="0">
            <a:ln>
              <a:noFill/>
            </a:ln>
            <a:solidFill>
              <a:srgbClr val="FF0000"/>
            </a:solidFill>
            <a:effectLst/>
            <a:uLnTx/>
            <a:uFillTx/>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en-US" altLang="ja-JP" sz="1200" b="1" i="0" u="none" strike="noStrike" kern="0" cap="none" spc="0" normalizeH="0" baseline="0" noProof="0">
            <a:ln>
              <a:noFill/>
            </a:ln>
            <a:solidFill>
              <a:srgbClr val="FF0000"/>
            </a:solidFill>
            <a:effectLst/>
            <a:uLnTx/>
            <a:uFillTx/>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24</xdr:col>
      <xdr:colOff>47626</xdr:colOff>
      <xdr:row>9</xdr:row>
      <xdr:rowOff>76201</xdr:rowOff>
    </xdr:from>
    <xdr:ext cx="2085973" cy="251728"/>
    <xdr:sp macro="" textlink="">
      <xdr:nvSpPr>
        <xdr:cNvPr id="3" name="角丸四角形 2"/>
        <xdr:cNvSpPr/>
      </xdr:nvSpPr>
      <xdr:spPr bwMode="auto">
        <a:xfrm>
          <a:off x="3933826" y="1714501"/>
          <a:ext cx="2085973" cy="251728"/>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noAutofit/>
        </a:bodyPr>
        <a:lstStyle/>
        <a:p>
          <a:pPr algn="ctr"/>
          <a:r>
            <a:rPr kumimoji="1" lang="ja-JP" altLang="en-US" sz="900">
              <a:solidFill>
                <a:srgbClr val="FF0000"/>
              </a:solidFill>
              <a:latin typeface="ＭＳ Ｐゴシック" panose="020B0600070205080204" pitchFamily="50" charset="-128"/>
              <a:ea typeface="ＭＳ Ｐゴシック" panose="020B0600070205080204" pitchFamily="50" charset="-128"/>
            </a:rPr>
            <a:t>都道府県から記入する。</a:t>
          </a:r>
          <a:endParaRPr kumimoji="1" lang="en-US" altLang="ja-JP" sz="900">
            <a:solidFill>
              <a:srgbClr val="FF0000"/>
            </a:solidFill>
            <a:latin typeface="ＭＳ Ｐゴシック" panose="020B0600070205080204" pitchFamily="50" charset="-128"/>
            <a:ea typeface="ＭＳ Ｐゴシック" panose="020B0600070205080204" pitchFamily="50" charset="-128"/>
          </a:endParaRPr>
        </a:p>
      </xdr:txBody>
    </xdr:sp>
    <xdr:clientData fLocksWithSheet="0" fPrintsWithSheet="0"/>
  </xdr:oneCellAnchor>
  <xdr:oneCellAnchor>
    <xdr:from>
      <xdr:col>26</xdr:col>
      <xdr:colOff>19050</xdr:colOff>
      <xdr:row>11</xdr:row>
      <xdr:rowOff>66676</xdr:rowOff>
    </xdr:from>
    <xdr:ext cx="2114552" cy="234694"/>
    <xdr:sp macro="" textlink="">
      <xdr:nvSpPr>
        <xdr:cNvPr id="5" name="角丸四角形 4"/>
        <xdr:cNvSpPr/>
      </xdr:nvSpPr>
      <xdr:spPr bwMode="auto">
        <a:xfrm>
          <a:off x="4229100" y="2162176"/>
          <a:ext cx="2114552" cy="234694"/>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noAutofit/>
        </a:bodyPr>
        <a:lstStyle/>
        <a:p>
          <a:pPr algn="ctr"/>
          <a:r>
            <a:rPr kumimoji="1" lang="ja-JP" altLang="en-US" sz="900">
              <a:solidFill>
                <a:srgbClr val="FF0000"/>
              </a:solidFill>
              <a:latin typeface="ＭＳ Ｐゴシック" panose="020B0600070205080204" pitchFamily="50" charset="-128"/>
              <a:ea typeface="ＭＳ Ｐゴシック" panose="020B0600070205080204" pitchFamily="50" charset="-128"/>
            </a:rPr>
            <a:t>○○線、○○駅等を記入する。</a:t>
          </a:r>
          <a:endParaRPr kumimoji="1" lang="en-US" altLang="ja-JP" sz="900">
            <a:solidFill>
              <a:srgbClr val="FF0000"/>
            </a:solidFill>
            <a:latin typeface="ＭＳ Ｐゴシック" panose="020B0600070205080204" pitchFamily="50" charset="-128"/>
            <a:ea typeface="ＭＳ Ｐゴシック" panose="020B0600070205080204" pitchFamily="50" charset="-128"/>
          </a:endParaRPr>
        </a:p>
      </xdr:txBody>
    </xdr:sp>
    <xdr:clientData fLocksWithSheet="0" fPrintsWithSheet="0"/>
  </xdr:oneCellAnchor>
  <xdr:twoCellAnchor>
    <xdr:from>
      <xdr:col>10</xdr:col>
      <xdr:colOff>47625</xdr:colOff>
      <xdr:row>19</xdr:row>
      <xdr:rowOff>57150</xdr:rowOff>
    </xdr:from>
    <xdr:to>
      <xdr:col>16</xdr:col>
      <xdr:colOff>95250</xdr:colOff>
      <xdr:row>20</xdr:row>
      <xdr:rowOff>152400</xdr:rowOff>
    </xdr:to>
    <xdr:sp macro="" textlink="">
      <xdr:nvSpPr>
        <xdr:cNvPr id="7" name="円/楕円 6"/>
        <xdr:cNvSpPr/>
      </xdr:nvSpPr>
      <xdr:spPr bwMode="auto">
        <a:xfrm>
          <a:off x="1666875" y="3505200"/>
          <a:ext cx="1019175" cy="323850"/>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fLocksWithSheet="0" fPrintsWithSheet="0"/>
  </xdr:twoCellAnchor>
  <xdr:twoCellAnchor>
    <xdr:from>
      <xdr:col>45</xdr:col>
      <xdr:colOff>142876</xdr:colOff>
      <xdr:row>20</xdr:row>
      <xdr:rowOff>28575</xdr:rowOff>
    </xdr:from>
    <xdr:to>
      <xdr:col>47</xdr:col>
      <xdr:colOff>1009651</xdr:colOff>
      <xdr:row>21</xdr:row>
      <xdr:rowOff>161925</xdr:rowOff>
    </xdr:to>
    <xdr:sp macro="" textlink="">
      <xdr:nvSpPr>
        <xdr:cNvPr id="8" name="円/楕円 7"/>
        <xdr:cNvSpPr/>
      </xdr:nvSpPr>
      <xdr:spPr bwMode="auto">
        <a:xfrm>
          <a:off x="7429501" y="3876675"/>
          <a:ext cx="1028700" cy="361950"/>
        </a:xfrm>
        <a:prstGeom prst="ellipse">
          <a:avLst/>
        </a:prstGeom>
        <a:noFill/>
        <a:ln w="952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fLocksWithSheet="0"/>
  </xdr:twoCellAnchor>
  <xdr:twoCellAnchor>
    <xdr:from>
      <xdr:col>12</xdr:col>
      <xdr:colOff>66675</xdr:colOff>
      <xdr:row>49</xdr:row>
      <xdr:rowOff>85725</xdr:rowOff>
    </xdr:from>
    <xdr:to>
      <xdr:col>18</xdr:col>
      <xdr:colOff>9525</xdr:colOff>
      <xdr:row>51</xdr:row>
      <xdr:rowOff>66675</xdr:rowOff>
    </xdr:to>
    <xdr:sp macro="" textlink="">
      <xdr:nvSpPr>
        <xdr:cNvPr id="9" name="円/楕円 8"/>
        <xdr:cNvSpPr/>
      </xdr:nvSpPr>
      <xdr:spPr bwMode="auto">
        <a:xfrm>
          <a:off x="2009775" y="9505950"/>
          <a:ext cx="914400" cy="266700"/>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fLocksWithSheet="0" fPrintsWithSheet="0"/>
  </xdr:twoCellAnchor>
  <xdr:twoCellAnchor>
    <xdr:from>
      <xdr:col>33</xdr:col>
      <xdr:colOff>123825</xdr:colOff>
      <xdr:row>104</xdr:row>
      <xdr:rowOff>133350</xdr:rowOff>
    </xdr:from>
    <xdr:to>
      <xdr:col>39</xdr:col>
      <xdr:colOff>42256</xdr:colOff>
      <xdr:row>108</xdr:row>
      <xdr:rowOff>97733</xdr:rowOff>
    </xdr:to>
    <xdr:grpSp>
      <xdr:nvGrpSpPr>
        <xdr:cNvPr id="14" name="グループ化 13"/>
        <xdr:cNvGrpSpPr/>
      </xdr:nvGrpSpPr>
      <xdr:grpSpPr>
        <a:xfrm>
          <a:off x="5467350" y="23507700"/>
          <a:ext cx="889981" cy="650183"/>
          <a:chOff x="5353050" y="22259925"/>
          <a:chExt cx="889981" cy="650183"/>
        </a:xfrm>
      </xdr:grpSpPr>
      <xdr:sp macro="" textlink="">
        <xdr:nvSpPr>
          <xdr:cNvPr id="12" name="Text Box 62"/>
          <xdr:cNvSpPr txBox="1">
            <a:spLocks noChangeArrowheads="1"/>
          </xdr:cNvSpPr>
        </xdr:nvSpPr>
        <xdr:spPr bwMode="auto">
          <a:xfrm>
            <a:off x="5353050" y="22426208"/>
            <a:ext cx="889981" cy="483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FF0000"/>
                </a:solidFill>
                <a:effectLst/>
                <a:uLnTx/>
                <a:uFillTx/>
                <a:latin typeface="ＭＳ Ｐゴシック"/>
                <a:ea typeface="ＭＳ Ｐゴシック"/>
              </a:rPr>
              <a:t>新橋</a:t>
            </a:r>
          </a:p>
          <a:p>
            <a:pPr marL="0" marR="0" lvl="0" indent="0" algn="ctr" defTabSz="914400" rtl="0" eaLnBrk="1" fontAlgn="auto" latinLnBrk="0" hangingPunct="1">
              <a:lnSpc>
                <a:spcPts val="1200"/>
              </a:lnSpc>
              <a:spcBef>
                <a:spcPts val="0"/>
              </a:spcBef>
              <a:spcAft>
                <a:spcPts val="0"/>
              </a:spcAft>
              <a:buClrTx/>
              <a:buSzTx/>
              <a:buFontTx/>
              <a:buNone/>
              <a:tabLst/>
              <a:defRPr sz="1000"/>
            </a:pPr>
            <a:endParaRPr kumimoji="0" lang="ja-JP" altLang="en-US" sz="1100" b="1" i="0" u="none" strike="noStrike" kern="0" cap="none" spc="0" normalizeH="0" baseline="0" noProof="0">
              <a:ln>
                <a:noFill/>
              </a:ln>
              <a:solidFill>
                <a:srgbClr val="FF0000"/>
              </a:solidFill>
              <a:effectLst/>
              <a:uLnTx/>
              <a:uFillTx/>
              <a:latin typeface="ＭＳ Ｐゴシック"/>
              <a:ea typeface="ＭＳ Ｐゴシック"/>
            </a:endParaRPr>
          </a:p>
        </xdr:txBody>
      </xdr:sp>
      <xdr:sp macro="" textlink="">
        <xdr:nvSpPr>
          <xdr:cNvPr id="13" name="Oval 61"/>
          <xdr:cNvSpPr>
            <a:spLocks noChangeArrowheads="1"/>
          </xdr:cNvSpPr>
        </xdr:nvSpPr>
        <xdr:spPr bwMode="auto">
          <a:xfrm>
            <a:off x="5532315" y="22259925"/>
            <a:ext cx="579905" cy="561415"/>
          </a:xfrm>
          <a:prstGeom prst="ellipse">
            <a:avLst/>
          </a:prstGeom>
          <a:noFill/>
          <a:ln w="412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fPrintsWithSheet="0"/>
  </xdr:twoCellAnchor>
  <xdr:twoCellAnchor>
    <xdr:from>
      <xdr:col>29</xdr:col>
      <xdr:colOff>114300</xdr:colOff>
      <xdr:row>100</xdr:row>
      <xdr:rowOff>57150</xdr:rowOff>
    </xdr:from>
    <xdr:to>
      <xdr:col>43</xdr:col>
      <xdr:colOff>66675</xdr:colOff>
      <xdr:row>100</xdr:row>
      <xdr:rowOff>809626</xdr:rowOff>
    </xdr:to>
    <xdr:sp macro="" textlink="">
      <xdr:nvSpPr>
        <xdr:cNvPr id="15" name="AutoShape 107"/>
        <xdr:cNvSpPr>
          <a:spLocks noChangeArrowheads="1"/>
        </xdr:cNvSpPr>
      </xdr:nvSpPr>
      <xdr:spPr bwMode="auto">
        <a:xfrm>
          <a:off x="4810125" y="21116925"/>
          <a:ext cx="2219325" cy="752476"/>
        </a:xfrm>
        <a:prstGeom prst="wedgeRoundRectCallout">
          <a:avLst>
            <a:gd name="adj1" fmla="val -19786"/>
            <a:gd name="adj2" fmla="val -48916"/>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Ｐゴシック"/>
              <a:ea typeface="ＭＳ Ｐゴシック"/>
            </a:rPr>
            <a:t>「補助対象経費」×「補助率」の金額を記入。但し、１円未満は切り捨てとする。</a:t>
          </a:r>
          <a:endParaRPr kumimoji="0" lang="ja-JP" altLang="en-US" sz="1000" b="0" i="0" u="none" strike="noStrike" kern="0" cap="none" spc="0" normalizeH="0" baseline="0" noProof="0">
            <a:ln>
              <a:noFill/>
            </a:ln>
            <a:solidFill>
              <a:sysClr val="windowText" lastClr="000000"/>
            </a:solidFill>
            <a:effectLst/>
            <a:uLnTx/>
            <a:uFillTx/>
          </a:endParaRPr>
        </a:p>
      </xdr:txBody>
    </xdr:sp>
    <xdr:clientData fPrintsWithSheet="0"/>
  </xdr:twoCellAnchor>
  <xdr:oneCellAnchor>
    <xdr:from>
      <xdr:col>47</xdr:col>
      <xdr:colOff>9525</xdr:colOff>
      <xdr:row>122</xdr:row>
      <xdr:rowOff>19050</xdr:rowOff>
    </xdr:from>
    <xdr:ext cx="2619375" cy="838200"/>
    <xdr:sp macro="" textlink="">
      <xdr:nvSpPr>
        <xdr:cNvPr id="26" name="角丸四角形 25"/>
        <xdr:cNvSpPr/>
      </xdr:nvSpPr>
      <xdr:spPr bwMode="auto">
        <a:xfrm>
          <a:off x="7458075" y="26717625"/>
          <a:ext cx="2619375" cy="838200"/>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noAutofit/>
        </a:bodyP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法人名、代表者名、役職、住所は履歴事項全部事項証明書に記載の通りとする。</a:t>
          </a:r>
        </a:p>
      </xdr:txBody>
    </xdr:sp>
    <xdr:clientData fPrintsWithSheet="0"/>
  </xdr:oneCellAnchor>
  <xdr:twoCellAnchor>
    <xdr:from>
      <xdr:col>19</xdr:col>
      <xdr:colOff>114300</xdr:colOff>
      <xdr:row>15</xdr:row>
      <xdr:rowOff>133350</xdr:rowOff>
    </xdr:from>
    <xdr:to>
      <xdr:col>30</xdr:col>
      <xdr:colOff>159440</xdr:colOff>
      <xdr:row>17</xdr:row>
      <xdr:rowOff>105512</xdr:rowOff>
    </xdr:to>
    <xdr:sp macro="" textlink="">
      <xdr:nvSpPr>
        <xdr:cNvPr id="27" name="AutoShape 79"/>
        <xdr:cNvSpPr>
          <a:spLocks noChangeArrowheads="1"/>
        </xdr:cNvSpPr>
      </xdr:nvSpPr>
      <xdr:spPr bwMode="auto">
        <a:xfrm>
          <a:off x="3190875" y="2990850"/>
          <a:ext cx="1826315" cy="353162"/>
        </a:xfrm>
        <a:prstGeom prst="wedgeRoundRectCallout">
          <a:avLst>
            <a:gd name="adj1" fmla="val 86694"/>
            <a:gd name="adj2" fmla="val 152580"/>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FF0000"/>
              </a:solidFill>
              <a:effectLst/>
              <a:uLnTx/>
              <a:uFillTx/>
              <a:latin typeface="ＭＳ Ｐゴシック"/>
              <a:ea typeface="ＭＳ Ｐゴシック"/>
            </a:rPr>
            <a:t>該当する項目にマークする。</a:t>
          </a:r>
          <a:endParaRPr kumimoji="0" lang="ja-JP" altLang="en-US" sz="1000" b="0" i="0" u="none" strike="noStrike" kern="0" cap="none" spc="0" normalizeH="0" baseline="0" noProof="0">
            <a:ln>
              <a:noFill/>
            </a:ln>
            <a:solidFill>
              <a:sysClr val="windowText" lastClr="000000"/>
            </a:solidFill>
            <a:effectLst/>
            <a:uLnTx/>
            <a:uFillTx/>
          </a:endParaRPr>
        </a:p>
      </xdr:txBody>
    </xdr:sp>
    <xdr:clientData fLocksWithSheet="0" fPrintsWithSheet="0"/>
  </xdr:twoCellAnchor>
  <xdr:twoCellAnchor>
    <xdr:from>
      <xdr:col>19</xdr:col>
      <xdr:colOff>76200</xdr:colOff>
      <xdr:row>15</xdr:row>
      <xdr:rowOff>114299</xdr:rowOff>
    </xdr:from>
    <xdr:to>
      <xdr:col>31</xdr:col>
      <xdr:colOff>152400</xdr:colOff>
      <xdr:row>17</xdr:row>
      <xdr:rowOff>123824</xdr:rowOff>
    </xdr:to>
    <xdr:sp macro="" textlink="">
      <xdr:nvSpPr>
        <xdr:cNvPr id="28" name="AutoShape 79"/>
        <xdr:cNvSpPr>
          <a:spLocks noChangeArrowheads="1"/>
        </xdr:cNvSpPr>
      </xdr:nvSpPr>
      <xdr:spPr bwMode="auto">
        <a:xfrm>
          <a:off x="3152775" y="2971799"/>
          <a:ext cx="2019300" cy="390525"/>
        </a:xfrm>
        <a:prstGeom prst="wedgeRoundRectCallout">
          <a:avLst>
            <a:gd name="adj1" fmla="val -82286"/>
            <a:gd name="adj2" fmla="val 144489"/>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FF0000"/>
              </a:solidFill>
              <a:effectLst/>
              <a:uLnTx/>
              <a:uFillTx/>
              <a:latin typeface="ＭＳ Ｐゴシック"/>
              <a:ea typeface="ＭＳ Ｐゴシック"/>
            </a:rPr>
            <a:t>該当する項目にマークする。</a:t>
          </a:r>
          <a:endParaRPr kumimoji="0" lang="ja-JP" altLang="en-US" sz="1000" b="0" i="0" u="none" strike="noStrike" kern="0" cap="none" spc="0" normalizeH="0" baseline="0" noProof="0">
            <a:ln>
              <a:noFill/>
            </a:ln>
            <a:solidFill>
              <a:sysClr val="windowText" lastClr="000000"/>
            </a:solidFill>
            <a:effectLst/>
            <a:uLnTx/>
            <a:uFillTx/>
          </a:endParaRPr>
        </a:p>
      </xdr:txBody>
    </xdr:sp>
    <xdr:clientData fLocksWithSheet="0" fPrintsWithSheet="0"/>
  </xdr:twoCellAnchor>
  <xdr:twoCellAnchor>
    <xdr:from>
      <xdr:col>24</xdr:col>
      <xdr:colOff>0</xdr:colOff>
      <xdr:row>46</xdr:row>
      <xdr:rowOff>28576</xdr:rowOff>
    </xdr:from>
    <xdr:to>
      <xdr:col>34</xdr:col>
      <xdr:colOff>47624</xdr:colOff>
      <xdr:row>48</xdr:row>
      <xdr:rowOff>95250</xdr:rowOff>
    </xdr:to>
    <xdr:sp macro="" textlink="">
      <xdr:nvSpPr>
        <xdr:cNvPr id="29" name="AutoShape 79"/>
        <xdr:cNvSpPr>
          <a:spLocks noChangeArrowheads="1"/>
        </xdr:cNvSpPr>
      </xdr:nvSpPr>
      <xdr:spPr bwMode="auto">
        <a:xfrm>
          <a:off x="3886200" y="9124951"/>
          <a:ext cx="1666874" cy="409574"/>
        </a:xfrm>
        <a:prstGeom prst="wedgeRoundRectCallout">
          <a:avLst>
            <a:gd name="adj1" fmla="val -119429"/>
            <a:gd name="adj2" fmla="val 93326"/>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FF0000"/>
              </a:solidFill>
              <a:effectLst/>
              <a:uLnTx/>
              <a:uFillTx/>
              <a:latin typeface="ＭＳ Ｐゴシック"/>
              <a:ea typeface="ＭＳ Ｐゴシック"/>
            </a:rPr>
            <a:t>該当する項目にマークする。</a:t>
          </a:r>
          <a:endParaRPr kumimoji="0" lang="ja-JP" altLang="en-US" sz="1000" b="0" i="0" u="none" strike="noStrike" kern="0" cap="none" spc="0" normalizeH="0" baseline="0" noProof="0">
            <a:ln>
              <a:noFill/>
            </a:ln>
            <a:solidFill>
              <a:sysClr val="windowText" lastClr="000000"/>
            </a:solidFill>
            <a:effectLst/>
            <a:uLnTx/>
            <a:uFillTx/>
          </a:endParaRPr>
        </a:p>
      </xdr:txBody>
    </xdr:sp>
    <xdr:clientData fLocksWithSheet="0" fPrintsWithSheet="0"/>
  </xdr:twoCellAnchor>
  <xdr:twoCellAnchor>
    <xdr:from>
      <xdr:col>40</xdr:col>
      <xdr:colOff>76201</xdr:colOff>
      <xdr:row>83</xdr:row>
      <xdr:rowOff>190500</xdr:rowOff>
    </xdr:from>
    <xdr:to>
      <xdr:col>48</xdr:col>
      <xdr:colOff>400050</xdr:colOff>
      <xdr:row>86</xdr:row>
      <xdr:rowOff>123825</xdr:rowOff>
    </xdr:to>
    <xdr:sp macro="" textlink="">
      <xdr:nvSpPr>
        <xdr:cNvPr id="31" name="AutoShape 108"/>
        <xdr:cNvSpPr>
          <a:spLocks noChangeArrowheads="1"/>
        </xdr:cNvSpPr>
      </xdr:nvSpPr>
      <xdr:spPr bwMode="auto">
        <a:xfrm>
          <a:off x="6553201" y="17954625"/>
          <a:ext cx="2486024" cy="476250"/>
        </a:xfrm>
        <a:prstGeom prst="wedgeRoundRectCallout">
          <a:avLst>
            <a:gd name="adj1" fmla="val -22752"/>
            <a:gd name="adj2" fmla="val 39624"/>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FF0000"/>
              </a:solidFill>
              <a:effectLst/>
              <a:uLnTx/>
              <a:uFillTx/>
              <a:latin typeface="ＭＳ Ｐゴシック"/>
              <a:ea typeface="ＭＳ Ｐゴシック"/>
            </a:rPr>
            <a:t>消費税等は補助対象外のため、税抜きで記入。</a:t>
          </a:r>
          <a:endParaRPr kumimoji="0" lang="ja-JP" altLang="en-US" sz="1000" b="0" i="0" u="none" strike="noStrike" kern="0" cap="none" spc="0" normalizeH="0" baseline="0" noProof="0">
            <a:ln>
              <a:noFill/>
            </a:ln>
            <a:solidFill>
              <a:sysClr val="windowText" lastClr="000000"/>
            </a:solidFill>
            <a:effectLst/>
            <a:uLnTx/>
            <a:uFillTx/>
          </a:endParaRPr>
        </a:p>
      </xdr:txBody>
    </xdr:sp>
    <xdr:clientData fPrintsWithSheet="0"/>
  </xdr:twoCellAnchor>
  <xdr:twoCellAnchor>
    <xdr:from>
      <xdr:col>43</xdr:col>
      <xdr:colOff>142875</xdr:colOff>
      <xdr:row>149</xdr:row>
      <xdr:rowOff>0</xdr:rowOff>
    </xdr:from>
    <xdr:to>
      <xdr:col>50</xdr:col>
      <xdr:colOff>578785</xdr:colOff>
      <xdr:row>151</xdr:row>
      <xdr:rowOff>123265</xdr:rowOff>
    </xdr:to>
    <xdr:sp macro="" textlink="">
      <xdr:nvSpPr>
        <xdr:cNvPr id="33" name="AutoShape 108"/>
        <xdr:cNvSpPr>
          <a:spLocks noChangeArrowheads="1"/>
        </xdr:cNvSpPr>
      </xdr:nvSpPr>
      <xdr:spPr bwMode="auto">
        <a:xfrm>
          <a:off x="7105650" y="32204025"/>
          <a:ext cx="3483910" cy="466165"/>
        </a:xfrm>
        <a:prstGeom prst="wedgeRoundRectCallout">
          <a:avLst>
            <a:gd name="adj1" fmla="val -70421"/>
            <a:gd name="adj2" fmla="val -7198"/>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申請する設備が</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他</a:t>
          </a:r>
          <a:r>
            <a:rPr kumimoji="0" lang="ja-JP"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の補助金と重複する場合には○を</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選択</a:t>
          </a:r>
          <a:r>
            <a:rPr kumimoji="0" lang="ja-JP"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し、補助金名称を記入する。</a:t>
          </a:r>
          <a:endParaRPr kumimoji="0" lang="ja-JP"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1</xdr:col>
      <xdr:colOff>123826</xdr:colOff>
      <xdr:row>155</xdr:row>
      <xdr:rowOff>38100</xdr:rowOff>
    </xdr:from>
    <xdr:to>
      <xdr:col>18</xdr:col>
      <xdr:colOff>95251</xdr:colOff>
      <xdr:row>156</xdr:row>
      <xdr:rowOff>153521</xdr:rowOff>
    </xdr:to>
    <xdr:sp macro="" textlink="">
      <xdr:nvSpPr>
        <xdr:cNvPr id="34" name="AutoShape 108"/>
        <xdr:cNvSpPr>
          <a:spLocks noChangeArrowheads="1"/>
        </xdr:cNvSpPr>
      </xdr:nvSpPr>
      <xdr:spPr bwMode="auto">
        <a:xfrm>
          <a:off x="285751" y="32727900"/>
          <a:ext cx="2724150" cy="286871"/>
        </a:xfrm>
        <a:prstGeom prst="wedgeRoundRectCallout">
          <a:avLst>
            <a:gd name="adj1" fmla="val -22201"/>
            <a:gd name="adj2" fmla="val 17280"/>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marL="0" marR="0" lvl="0" indent="0" algn="ctr"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該当する項目にすべてチェック</a:t>
          </a:r>
        </a:p>
      </xdr:txBody>
    </xdr:sp>
    <xdr:clientData fPrintsWithSheet="0"/>
  </xdr:twoCellAnchor>
  <xdr:twoCellAnchor>
    <xdr:from>
      <xdr:col>44</xdr:col>
      <xdr:colOff>0</xdr:colOff>
      <xdr:row>72</xdr:row>
      <xdr:rowOff>200025</xdr:rowOff>
    </xdr:from>
    <xdr:to>
      <xdr:col>49</xdr:col>
      <xdr:colOff>647700</xdr:colOff>
      <xdr:row>73</xdr:row>
      <xdr:rowOff>228600</xdr:rowOff>
    </xdr:to>
    <xdr:sp macro="" textlink="">
      <xdr:nvSpPr>
        <xdr:cNvPr id="35" name="AutoShape 108"/>
        <xdr:cNvSpPr>
          <a:spLocks noChangeArrowheads="1"/>
        </xdr:cNvSpPr>
      </xdr:nvSpPr>
      <xdr:spPr bwMode="auto">
        <a:xfrm>
          <a:off x="7124700" y="15420975"/>
          <a:ext cx="2847975" cy="276225"/>
        </a:xfrm>
        <a:prstGeom prst="wedgeRoundRectCallout">
          <a:avLst>
            <a:gd name="adj1" fmla="val -22201"/>
            <a:gd name="adj2" fmla="val 17280"/>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marL="0" marR="0" lvl="0" indent="0" algn="ctr"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該当する項目に○又は</a:t>
          </a:r>
          <a:r>
            <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を選択する。</a:t>
          </a:r>
        </a:p>
      </xdr:txBody>
    </xdr:sp>
    <xdr:clientData fPrintsWithSheet="0"/>
  </xdr:twoCellAnchor>
  <xdr:twoCellAnchor>
    <xdr:from>
      <xdr:col>40</xdr:col>
      <xdr:colOff>133351</xdr:colOff>
      <xdr:row>73</xdr:row>
      <xdr:rowOff>90488</xdr:rowOff>
    </xdr:from>
    <xdr:to>
      <xdr:col>44</xdr:col>
      <xdr:colOff>0</xdr:colOff>
      <xdr:row>73</xdr:row>
      <xdr:rowOff>104775</xdr:rowOff>
    </xdr:to>
    <xdr:cxnSp macro="">
      <xdr:nvCxnSpPr>
        <xdr:cNvPr id="36" name="直線矢印コネクタ 35"/>
        <xdr:cNvCxnSpPr>
          <a:stCxn id="35" idx="1"/>
        </xdr:cNvCxnSpPr>
      </xdr:nvCxnSpPr>
      <xdr:spPr>
        <a:xfrm flipH="1">
          <a:off x="6610351" y="15559088"/>
          <a:ext cx="514349" cy="14287"/>
        </a:xfrm>
        <a:prstGeom prst="straightConnector1">
          <a:avLst/>
        </a:prstGeom>
        <a:noFill/>
        <a:ln w="6350" cap="flat" cmpd="sng" algn="ctr">
          <a:solidFill>
            <a:srgbClr val="FF0000"/>
          </a:solidFill>
          <a:prstDash val="solid"/>
          <a:miter lim="800000"/>
          <a:tailEnd type="triangle"/>
        </a:ln>
        <a:effectLst/>
      </xdr:spPr>
    </xdr:cxnSp>
    <xdr:clientData fPrintsWithSheet="0"/>
  </xdr:twoCellAnchor>
  <xdr:twoCellAnchor>
    <xdr:from>
      <xdr:col>18</xdr:col>
      <xdr:colOff>114300</xdr:colOff>
      <xdr:row>78</xdr:row>
      <xdr:rowOff>133350</xdr:rowOff>
    </xdr:from>
    <xdr:to>
      <xdr:col>39</xdr:col>
      <xdr:colOff>78881</xdr:colOff>
      <xdr:row>81</xdr:row>
      <xdr:rowOff>91015</xdr:rowOff>
    </xdr:to>
    <xdr:sp macro="" textlink="">
      <xdr:nvSpPr>
        <xdr:cNvPr id="41" name="角丸四角形 40"/>
        <xdr:cNvSpPr/>
      </xdr:nvSpPr>
      <xdr:spPr bwMode="auto">
        <a:xfrm>
          <a:off x="3028950" y="16554450"/>
          <a:ext cx="3365006" cy="557740"/>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noAutofit/>
        </a:bodyPr>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開始予定日は最初の工事等の契約締結予定日、</a:t>
          </a:r>
          <a:endParaRPr kumimoji="1" lang="en-US" altLang="ja-JP" sz="11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完了予定日は最終の支払完了予定日を記入する。</a:t>
          </a:r>
          <a:endParaRPr kumimoji="1" lang="en-US" altLang="ja-JP" sz="11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1</xdr:col>
      <xdr:colOff>95250</xdr:colOff>
      <xdr:row>100</xdr:row>
      <xdr:rowOff>57150</xdr:rowOff>
    </xdr:from>
    <xdr:to>
      <xdr:col>28</xdr:col>
      <xdr:colOff>123825</xdr:colOff>
      <xdr:row>100</xdr:row>
      <xdr:rowOff>857250</xdr:rowOff>
    </xdr:to>
    <xdr:sp macro="" textlink="">
      <xdr:nvSpPr>
        <xdr:cNvPr id="42" name="AutoShape 107"/>
        <xdr:cNvSpPr>
          <a:spLocks noChangeArrowheads="1"/>
        </xdr:cNvSpPr>
      </xdr:nvSpPr>
      <xdr:spPr bwMode="auto">
        <a:xfrm>
          <a:off x="257175" y="21116925"/>
          <a:ext cx="4400550" cy="800100"/>
        </a:xfrm>
        <a:prstGeom prst="wedgeRoundRectCallout">
          <a:avLst>
            <a:gd name="adj1" fmla="val -19786"/>
            <a:gd name="adj2" fmla="val -48916"/>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mn-ea"/>
              <a:ea typeface="+mn-ea"/>
            </a:rPr>
            <a:t>補助率は、（２）補助事業の概要⑤補助率２／３以内の申請に</a:t>
          </a:r>
          <a:r>
            <a:rPr kumimoji="0" lang="en-US" altLang="ja-JP" sz="1000" b="0" i="0" u="none" strike="noStrike" kern="0" cap="none" spc="0" normalizeH="0" baseline="0" noProof="0">
              <a:ln>
                <a:noFill/>
              </a:ln>
              <a:solidFill>
                <a:srgbClr val="FF0000"/>
              </a:solidFill>
              <a:effectLst/>
              <a:uLnTx/>
              <a:uFillTx/>
              <a:latin typeface="+mn-ea"/>
              <a:ea typeface="+mn-ea"/>
            </a:rPr>
            <a:t>『</a:t>
          </a:r>
          <a:r>
            <a:rPr kumimoji="0" lang="ja-JP" altLang="en-US" sz="1000" b="0" i="0" u="none" strike="noStrike" kern="0" cap="none" spc="0" normalizeH="0" baseline="0" noProof="0">
              <a:ln>
                <a:noFill/>
              </a:ln>
              <a:solidFill>
                <a:srgbClr val="FF0000"/>
              </a:solidFill>
              <a:effectLst/>
              <a:uLnTx/>
              <a:uFillTx/>
              <a:latin typeface="+mn-ea"/>
              <a:ea typeface="+mn-ea"/>
            </a:rPr>
            <a:t>該当する</a:t>
          </a:r>
          <a:r>
            <a:rPr kumimoji="0" lang="en-US" altLang="ja-JP" sz="1000" b="0" i="0" u="none" strike="noStrike" kern="0" cap="none" spc="0" normalizeH="0" baseline="0" noProof="0">
              <a:ln>
                <a:noFill/>
              </a:ln>
              <a:solidFill>
                <a:srgbClr val="FF0000"/>
              </a:solidFill>
              <a:effectLst/>
              <a:uLnTx/>
              <a:uFillTx/>
              <a:latin typeface="+mn-ea"/>
              <a:ea typeface="+mn-ea"/>
            </a:rPr>
            <a:t>』</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mn-ea"/>
              <a:ea typeface="+mn-ea"/>
            </a:rPr>
            <a:t>を選択すると２／３、それ以外の場合は１／２に設定される。</a:t>
          </a:r>
        </a:p>
      </xdr:txBody>
    </xdr:sp>
    <xdr:clientData fPrintsWithSheet="0"/>
  </xdr:twoCellAnchor>
  <xdr:twoCellAnchor>
    <xdr:from>
      <xdr:col>43</xdr:col>
      <xdr:colOff>152400</xdr:colOff>
      <xdr:row>56</xdr:row>
      <xdr:rowOff>123826</xdr:rowOff>
    </xdr:from>
    <xdr:to>
      <xdr:col>47</xdr:col>
      <xdr:colOff>1123950</xdr:colOff>
      <xdr:row>59</xdr:row>
      <xdr:rowOff>9525</xdr:rowOff>
    </xdr:to>
    <xdr:sp macro="" textlink="">
      <xdr:nvSpPr>
        <xdr:cNvPr id="45" name="AutoShape 79"/>
        <xdr:cNvSpPr>
          <a:spLocks noChangeArrowheads="1"/>
        </xdr:cNvSpPr>
      </xdr:nvSpPr>
      <xdr:spPr bwMode="auto">
        <a:xfrm>
          <a:off x="7115175" y="11277601"/>
          <a:ext cx="1457325" cy="638174"/>
        </a:xfrm>
        <a:prstGeom prst="wedgeRoundRectCallout">
          <a:avLst>
            <a:gd name="adj1" fmla="val -97779"/>
            <a:gd name="adj2" fmla="val -82416"/>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FF0000"/>
              </a:solidFill>
              <a:effectLst/>
              <a:uLnTx/>
              <a:uFillTx/>
              <a:latin typeface="ＭＳ Ｐゴシック"/>
              <a:ea typeface="ＭＳ Ｐゴシック"/>
            </a:rPr>
            <a:t>「該当する」か「該当しない」かを選択する。</a:t>
          </a:r>
          <a:endParaRPr kumimoji="0" lang="ja-JP" altLang="en-US" sz="1000" b="0" i="0" u="none" strike="noStrike" kern="0" cap="none" spc="0" normalizeH="0" baseline="0" noProof="0">
            <a:ln>
              <a:noFill/>
            </a:ln>
            <a:solidFill>
              <a:sysClr val="windowText" lastClr="000000"/>
            </a:solidFill>
            <a:effectLst/>
            <a:uLnTx/>
            <a:uFillTx/>
          </a:endParaRPr>
        </a:p>
      </xdr:txBody>
    </xdr:sp>
    <xdr:clientData fPrintsWithSheet="0"/>
  </xdr:twoCellAnchor>
  <xdr:twoCellAnchor>
    <xdr:from>
      <xdr:col>25</xdr:col>
      <xdr:colOff>95250</xdr:colOff>
      <xdr:row>145</xdr:row>
      <xdr:rowOff>85725</xdr:rowOff>
    </xdr:from>
    <xdr:to>
      <xdr:col>44</xdr:col>
      <xdr:colOff>76200</xdr:colOff>
      <xdr:row>149</xdr:row>
      <xdr:rowOff>28574</xdr:rowOff>
    </xdr:to>
    <xdr:sp macro="" textlink="">
      <xdr:nvSpPr>
        <xdr:cNvPr id="46" name="AutoShape 79"/>
        <xdr:cNvSpPr>
          <a:spLocks noChangeArrowheads="1"/>
        </xdr:cNvSpPr>
      </xdr:nvSpPr>
      <xdr:spPr bwMode="auto">
        <a:xfrm>
          <a:off x="4143375" y="30984825"/>
          <a:ext cx="3057525" cy="628649"/>
        </a:xfrm>
        <a:prstGeom prst="wedgeRoundRectCallout">
          <a:avLst>
            <a:gd name="adj1" fmla="val -25970"/>
            <a:gd name="adj2" fmla="val -65764"/>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Ｐゴシック"/>
              <a:ea typeface="ＭＳ Ｐゴシック"/>
            </a:rPr>
            <a:t>借入金を入力すると、その他の金額は自動計算となる。</a:t>
          </a:r>
          <a:r>
            <a:rPr kumimoji="0" lang="ja-JP" altLang="en-US" sz="1000" b="0" i="0" u="none" strike="noStrike" kern="0" cap="none" spc="0" normalizeH="0" baseline="0" noProof="0">
              <a:ln>
                <a:noFill/>
              </a:ln>
              <a:solidFill>
                <a:srgbClr val="FF0000"/>
              </a:solidFill>
              <a:effectLst/>
              <a:uLnTx/>
              <a:uFillTx/>
            </a:rPr>
            <a:t>０円でも”０”を入力すること。</a:t>
          </a:r>
        </a:p>
      </xdr:txBody>
    </xdr:sp>
    <xdr:clientData fPrintsWithSheet="0"/>
  </xdr:twoCellAnchor>
  <xdr:twoCellAnchor>
    <xdr:from>
      <xdr:col>15</xdr:col>
      <xdr:colOff>28575</xdr:colOff>
      <xdr:row>96</xdr:row>
      <xdr:rowOff>85725</xdr:rowOff>
    </xdr:from>
    <xdr:to>
      <xdr:col>29</xdr:col>
      <xdr:colOff>76203</xdr:colOff>
      <xdr:row>100</xdr:row>
      <xdr:rowOff>57150</xdr:rowOff>
    </xdr:to>
    <xdr:cxnSp macro="">
      <xdr:nvCxnSpPr>
        <xdr:cNvPr id="4" name="直線コネクタ 3"/>
        <xdr:cNvCxnSpPr>
          <a:endCxn id="42" idx="0"/>
        </xdr:cNvCxnSpPr>
      </xdr:nvCxnSpPr>
      <xdr:spPr bwMode="auto">
        <a:xfrm flipH="1">
          <a:off x="2457450" y="19488150"/>
          <a:ext cx="2314578" cy="162877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fPrintsWithSheet="0"/>
  </xdr:twoCellAnchor>
  <xdr:twoCellAnchor>
    <xdr:from>
      <xdr:col>45</xdr:col>
      <xdr:colOff>142875</xdr:colOff>
      <xdr:row>18</xdr:row>
      <xdr:rowOff>38100</xdr:rowOff>
    </xdr:from>
    <xdr:to>
      <xdr:col>47</xdr:col>
      <xdr:colOff>1057275</xdr:colOff>
      <xdr:row>19</xdr:row>
      <xdr:rowOff>209550</xdr:rowOff>
    </xdr:to>
    <xdr:sp macro="" textlink="">
      <xdr:nvSpPr>
        <xdr:cNvPr id="30" name="円/楕円 29"/>
        <xdr:cNvSpPr/>
      </xdr:nvSpPr>
      <xdr:spPr bwMode="auto">
        <a:xfrm>
          <a:off x="7429500" y="3467100"/>
          <a:ext cx="1076325" cy="361950"/>
        </a:xfrm>
        <a:prstGeom prst="ellipse">
          <a:avLst/>
        </a:prstGeom>
        <a:noFill/>
        <a:ln w="952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fLocksWithSheet="0"/>
  </xdr:twoCellAnchor>
  <xdr:twoCellAnchor>
    <xdr:from>
      <xdr:col>32</xdr:col>
      <xdr:colOff>95250</xdr:colOff>
      <xdr:row>19</xdr:row>
      <xdr:rowOff>47625</xdr:rowOff>
    </xdr:from>
    <xdr:to>
      <xdr:col>39</xdr:col>
      <xdr:colOff>104775</xdr:colOff>
      <xdr:row>20</xdr:row>
      <xdr:rowOff>142875</xdr:rowOff>
    </xdr:to>
    <xdr:sp macro="" textlink="">
      <xdr:nvSpPr>
        <xdr:cNvPr id="37" name="円/楕円 36"/>
        <xdr:cNvSpPr/>
      </xdr:nvSpPr>
      <xdr:spPr bwMode="auto">
        <a:xfrm>
          <a:off x="5276850" y="3667125"/>
          <a:ext cx="1143000" cy="323850"/>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fLocksWithSheet="0" fPrintsWithSheet="0"/>
  </xdr:twoCellAnchor>
  <xdr:twoCellAnchor>
    <xdr:from>
      <xdr:col>45</xdr:col>
      <xdr:colOff>95250</xdr:colOff>
      <xdr:row>49</xdr:row>
      <xdr:rowOff>180975</xdr:rowOff>
    </xdr:from>
    <xdr:to>
      <xdr:col>47</xdr:col>
      <xdr:colOff>1019175</xdr:colOff>
      <xdr:row>52</xdr:row>
      <xdr:rowOff>66675</xdr:rowOff>
    </xdr:to>
    <xdr:sp macro="" textlink="">
      <xdr:nvSpPr>
        <xdr:cNvPr id="38" name="円/楕円 37"/>
        <xdr:cNvSpPr/>
      </xdr:nvSpPr>
      <xdr:spPr bwMode="auto">
        <a:xfrm>
          <a:off x="7381875" y="10001250"/>
          <a:ext cx="1085850" cy="457200"/>
        </a:xfrm>
        <a:prstGeom prst="ellipse">
          <a:avLst/>
        </a:prstGeom>
        <a:noFill/>
        <a:ln w="952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fLocksWithSheet="0"/>
  </xdr:twoCellAnchor>
  <xdr:twoCellAnchor>
    <xdr:from>
      <xdr:col>42</xdr:col>
      <xdr:colOff>95250</xdr:colOff>
      <xdr:row>90</xdr:row>
      <xdr:rowOff>133350</xdr:rowOff>
    </xdr:from>
    <xdr:to>
      <xdr:col>48</xdr:col>
      <xdr:colOff>476250</xdr:colOff>
      <xdr:row>95</xdr:row>
      <xdr:rowOff>28576</xdr:rowOff>
    </xdr:to>
    <xdr:sp macro="" textlink="">
      <xdr:nvSpPr>
        <xdr:cNvPr id="32" name="AutoShape 107"/>
        <xdr:cNvSpPr>
          <a:spLocks noChangeArrowheads="1"/>
        </xdr:cNvSpPr>
      </xdr:nvSpPr>
      <xdr:spPr bwMode="auto">
        <a:xfrm>
          <a:off x="6896100" y="19126200"/>
          <a:ext cx="2219325" cy="752476"/>
        </a:xfrm>
        <a:prstGeom prst="wedgeRoundRectCallout">
          <a:avLst>
            <a:gd name="adj1" fmla="val -19786"/>
            <a:gd name="adj2" fmla="val -48916"/>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Ｐゴシック"/>
              <a:ea typeface="ＭＳ Ｐゴシック"/>
            </a:rPr>
            <a:t>金額欄は、空白とせず、金額がない欄は”０”を記入すること。</a:t>
          </a:r>
          <a:endParaRPr kumimoji="0" lang="ja-JP" altLang="en-US" sz="1000" b="0" i="0" u="none" strike="noStrike" kern="0" cap="none" spc="0" normalizeH="0" baseline="0" noProof="0">
            <a:ln>
              <a:noFill/>
            </a:ln>
            <a:solidFill>
              <a:sysClr val="windowText" lastClr="000000"/>
            </a:solidFill>
            <a:effectLst/>
            <a:uLnTx/>
            <a:uFillTx/>
          </a:endParaRPr>
        </a:p>
      </xdr:txBody>
    </xdr:sp>
    <xdr:clientData fPrintsWithSheet="0"/>
  </xdr:twoCellAnchor>
</xdr:wsDr>
</file>

<file path=xl/drawings/drawing20.xml><?xml version="1.0" encoding="utf-8"?>
<xdr:wsDr xmlns:xdr="http://schemas.openxmlformats.org/drawingml/2006/spreadsheetDrawing" xmlns:a="http://schemas.openxmlformats.org/drawingml/2006/main">
  <xdr:twoCellAnchor>
    <xdr:from>
      <xdr:col>6</xdr:col>
      <xdr:colOff>381000</xdr:colOff>
      <xdr:row>17</xdr:row>
      <xdr:rowOff>66675</xdr:rowOff>
    </xdr:from>
    <xdr:to>
      <xdr:col>7</xdr:col>
      <xdr:colOff>104775</xdr:colOff>
      <xdr:row>27</xdr:row>
      <xdr:rowOff>152400</xdr:rowOff>
    </xdr:to>
    <xdr:sp macro="" textlink="">
      <xdr:nvSpPr>
        <xdr:cNvPr id="5" name="Text Box 4"/>
        <xdr:cNvSpPr txBox="1">
          <a:spLocks noChangeArrowheads="1"/>
        </xdr:cNvSpPr>
      </xdr:nvSpPr>
      <xdr:spPr bwMode="auto">
        <a:xfrm>
          <a:off x="3257550" y="3152775"/>
          <a:ext cx="219075" cy="18002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平成</a:t>
          </a:r>
        </a:p>
        <a:p>
          <a:pPr algn="l" rtl="0">
            <a:lnSpc>
              <a:spcPts val="1300"/>
            </a:lnSpc>
            <a:defRPr sz="1000"/>
          </a:pPr>
          <a:r>
            <a:rPr lang="ja-JP" altLang="en-US" sz="1100" b="0" i="0" u="none" strike="noStrike" baseline="0">
              <a:solidFill>
                <a:srgbClr val="000000"/>
              </a:solidFill>
              <a:latin typeface="ＭＳ Ｐゴシック"/>
              <a:ea typeface="ＭＳ Ｐゴシック"/>
            </a:rPr>
            <a:t>３０年度○○○○</a:t>
          </a:r>
        </a:p>
      </xdr:txBody>
    </xdr:sp>
    <xdr:clientData/>
  </xdr:twoCellAnchor>
  <xdr:twoCellAnchor>
    <xdr:from>
      <xdr:col>6</xdr:col>
      <xdr:colOff>361950</xdr:colOff>
      <xdr:row>29</xdr:row>
      <xdr:rowOff>114300</xdr:rowOff>
    </xdr:from>
    <xdr:to>
      <xdr:col>7</xdr:col>
      <xdr:colOff>142875</xdr:colOff>
      <xdr:row>38</xdr:row>
      <xdr:rowOff>57150</xdr:rowOff>
    </xdr:to>
    <xdr:sp macro="" textlink="">
      <xdr:nvSpPr>
        <xdr:cNvPr id="6" name="Text Box 5"/>
        <xdr:cNvSpPr txBox="1">
          <a:spLocks noChangeArrowheads="1"/>
        </xdr:cNvSpPr>
      </xdr:nvSpPr>
      <xdr:spPr bwMode="auto">
        <a:xfrm>
          <a:off x="2466975" y="5257800"/>
          <a:ext cx="276225" cy="14859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13</xdr:col>
      <xdr:colOff>57150</xdr:colOff>
      <xdr:row>15</xdr:row>
      <xdr:rowOff>104775</xdr:rowOff>
    </xdr:from>
    <xdr:to>
      <xdr:col>13</xdr:col>
      <xdr:colOff>57150</xdr:colOff>
      <xdr:row>20</xdr:row>
      <xdr:rowOff>28575</xdr:rowOff>
    </xdr:to>
    <xdr:sp macro="" textlink="">
      <xdr:nvSpPr>
        <xdr:cNvPr id="10" name="Line 10"/>
        <xdr:cNvSpPr>
          <a:spLocks noChangeShapeType="1"/>
        </xdr:cNvSpPr>
      </xdr:nvSpPr>
      <xdr:spPr bwMode="auto">
        <a:xfrm>
          <a:off x="4857750" y="2847975"/>
          <a:ext cx="0" cy="781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123826</xdr:colOff>
      <xdr:row>19</xdr:row>
      <xdr:rowOff>142874</xdr:rowOff>
    </xdr:from>
    <xdr:to>
      <xdr:col>6</xdr:col>
      <xdr:colOff>228600</xdr:colOff>
      <xdr:row>21</xdr:row>
      <xdr:rowOff>9523</xdr:rowOff>
    </xdr:to>
    <xdr:sp macro="" textlink="">
      <xdr:nvSpPr>
        <xdr:cNvPr id="15" name="Line 15"/>
        <xdr:cNvSpPr>
          <a:spLocks noChangeShapeType="1"/>
        </xdr:cNvSpPr>
      </xdr:nvSpPr>
      <xdr:spPr bwMode="auto">
        <a:xfrm flipV="1">
          <a:off x="1733551" y="3571874"/>
          <a:ext cx="1095374" cy="20954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123825</xdr:colOff>
      <xdr:row>42</xdr:row>
      <xdr:rowOff>47625</xdr:rowOff>
    </xdr:from>
    <xdr:to>
      <xdr:col>13</xdr:col>
      <xdr:colOff>657225</xdr:colOff>
      <xdr:row>46</xdr:row>
      <xdr:rowOff>114300</xdr:rowOff>
    </xdr:to>
    <xdr:sp macro="" textlink="">
      <xdr:nvSpPr>
        <xdr:cNvPr id="19" name="Text Box 19"/>
        <xdr:cNvSpPr txBox="1">
          <a:spLocks noChangeArrowheads="1"/>
        </xdr:cNvSpPr>
      </xdr:nvSpPr>
      <xdr:spPr bwMode="auto">
        <a:xfrm>
          <a:off x="3552825" y="7419975"/>
          <a:ext cx="1905000" cy="7524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18288" rIns="36576" bIns="18288" anchor="ctr" upright="1"/>
        <a:lstStyle/>
        <a:p>
          <a:pPr algn="ctr" rtl="0">
            <a:lnSpc>
              <a:spcPts val="1400"/>
            </a:lnSpc>
            <a:defRPr sz="1000"/>
          </a:pPr>
          <a:r>
            <a:rPr lang="ja-JP" altLang="en-US" sz="1200" b="1" i="0" u="none" strike="noStrike" baseline="0">
              <a:solidFill>
                <a:srgbClr val="FF0000"/>
              </a:solidFill>
              <a:latin typeface="ＭＳ Ｐゴシック"/>
              <a:ea typeface="ＭＳ Ｐゴシック"/>
            </a:rPr>
            <a:t>補助事業者（法人名）</a:t>
          </a:r>
        </a:p>
        <a:p>
          <a:pPr algn="ctr" rtl="0">
            <a:lnSpc>
              <a:spcPts val="1400"/>
            </a:lnSpc>
            <a:defRPr sz="1000"/>
          </a:pPr>
          <a:r>
            <a:rPr lang="ja-JP" altLang="en-US" sz="1200" b="1" i="0" u="none" strike="noStrike" baseline="0">
              <a:solidFill>
                <a:srgbClr val="FF0000"/>
              </a:solidFill>
              <a:latin typeface="ＭＳ Ｐゴシック"/>
              <a:ea typeface="ＭＳ Ｐゴシック"/>
            </a:rPr>
            <a:t>を記入。</a:t>
          </a:r>
          <a:endParaRPr lang="ja-JP" altLang="en-US"/>
        </a:p>
      </xdr:txBody>
    </xdr:sp>
    <xdr:clientData/>
  </xdr:twoCellAnchor>
  <xdr:twoCellAnchor>
    <xdr:from>
      <xdr:col>1</xdr:col>
      <xdr:colOff>352425</xdr:colOff>
      <xdr:row>5</xdr:row>
      <xdr:rowOff>66675</xdr:rowOff>
    </xdr:from>
    <xdr:to>
      <xdr:col>4</xdr:col>
      <xdr:colOff>76200</xdr:colOff>
      <xdr:row>52</xdr:row>
      <xdr:rowOff>19050</xdr:rowOff>
    </xdr:to>
    <xdr:grpSp>
      <xdr:nvGrpSpPr>
        <xdr:cNvPr id="28" name="グループ化 27"/>
        <xdr:cNvGrpSpPr/>
      </xdr:nvGrpSpPr>
      <xdr:grpSpPr>
        <a:xfrm>
          <a:off x="647700" y="923925"/>
          <a:ext cx="1314450" cy="8753475"/>
          <a:chOff x="647700" y="1095375"/>
          <a:chExt cx="1314450" cy="8753475"/>
        </a:xfrm>
      </xdr:grpSpPr>
      <xdr:sp macro="" textlink="">
        <xdr:nvSpPr>
          <xdr:cNvPr id="20" name="Text Box 20"/>
          <xdr:cNvSpPr txBox="1">
            <a:spLocks noChangeArrowheads="1"/>
          </xdr:cNvSpPr>
        </xdr:nvSpPr>
        <xdr:spPr bwMode="auto">
          <a:xfrm>
            <a:off x="647700" y="1095375"/>
            <a:ext cx="1314450" cy="87534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wordArtVertRtl" wrap="square" lIns="36576" tIns="0" rIns="36576" bIns="0" anchor="ctr" upright="1"/>
          <a:lstStyle/>
          <a:p>
            <a:pPr algn="l" rtl="0">
              <a:lnSpc>
                <a:spcPts val="1200"/>
              </a:lnSpc>
              <a:defRPr sz="1000"/>
            </a:pPr>
            <a:r>
              <a:rPr lang="ja-JP" altLang="en-US" sz="1200" b="1" i="0" u="none" strike="noStrike" baseline="0">
                <a:solidFill>
                  <a:srgbClr val="000000"/>
                </a:solidFill>
                <a:latin typeface="ＭＳ Ｐゴシック"/>
                <a:ea typeface="ＭＳ Ｐゴシック"/>
              </a:rPr>
              <a:t>　平成　　年度</a:t>
            </a:r>
          </a:p>
          <a:p>
            <a:pPr algn="l" rtl="0">
              <a:lnSpc>
                <a:spcPts val="1200"/>
              </a:lnSpc>
              <a:defRPr sz="1000"/>
            </a:pPr>
            <a:endParaRPr lang="ja-JP" altLang="en-US" sz="1200" b="1" i="0" u="none" strike="noStrike" baseline="0">
              <a:solidFill>
                <a:srgbClr val="000000"/>
              </a:solidFill>
              <a:latin typeface="ＭＳ Ｐゴシック"/>
              <a:ea typeface="ＭＳ Ｐゴシック"/>
            </a:endParaRPr>
          </a:p>
          <a:p>
            <a:pPr algn="l" rtl="0">
              <a:lnSpc>
                <a:spcPts val="1300"/>
              </a:lnSpc>
              <a:defRPr sz="1000"/>
            </a:pPr>
            <a:r>
              <a:rPr lang="ja-JP" altLang="en-US" sz="1200" b="1" i="0" u="none" strike="noStrike" baseline="0">
                <a:solidFill>
                  <a:srgbClr val="000000"/>
                </a:solidFill>
                <a:latin typeface="ＭＳ Ｐゴシック"/>
                <a:ea typeface="+mn-ea"/>
              </a:rPr>
              <a:t>　　　　　　都市ガス製造所等非常用自家発電設備導入等支援事業費補助金</a:t>
            </a:r>
            <a:endParaRPr lang="en-US" altLang="ja-JP" sz="1050" b="1" i="0" u="none" strike="noStrike" baseline="0">
              <a:solidFill>
                <a:srgbClr val="000000"/>
              </a:solidFill>
              <a:latin typeface="ＭＳ Ｐゴシック"/>
              <a:ea typeface="+mn-ea"/>
            </a:endParaRPr>
          </a:p>
          <a:p>
            <a:pPr algn="l" rtl="0">
              <a:lnSpc>
                <a:spcPts val="1300"/>
              </a:lnSpc>
              <a:defRPr sz="1000"/>
            </a:pPr>
            <a:r>
              <a:rPr lang="ja-JP" altLang="en-US" sz="1050" b="1" i="0" u="none" strike="noStrike" baseline="0">
                <a:solidFill>
                  <a:srgbClr val="000000"/>
                </a:solidFill>
                <a:latin typeface="ＭＳ Ｐゴシック"/>
                <a:ea typeface="+mn-ea"/>
              </a:rPr>
              <a:t>　　　　　　　　　　　　　　　　　　　　　　　　　　　　　　　　　　　　　　　　　　交付申請書</a:t>
            </a:r>
          </a:p>
        </xdr:txBody>
      </xdr:sp>
      <xdr:sp macro="" textlink="">
        <xdr:nvSpPr>
          <xdr:cNvPr id="26" name="テキスト ボックス 25"/>
          <xdr:cNvSpPr txBox="1"/>
        </xdr:nvSpPr>
        <xdr:spPr>
          <a:xfrm>
            <a:off x="1284632" y="1573489"/>
            <a:ext cx="512487" cy="541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３０</a:t>
            </a:r>
          </a:p>
        </xdr:txBody>
      </xdr:sp>
    </xdr:grpSp>
    <xdr:clientData/>
  </xdr:twoCellAnchor>
  <xdr:twoCellAnchor>
    <xdr:from>
      <xdr:col>6</xdr:col>
      <xdr:colOff>47625</xdr:colOff>
      <xdr:row>1</xdr:row>
      <xdr:rowOff>118269</xdr:rowOff>
    </xdr:from>
    <xdr:to>
      <xdr:col>14</xdr:col>
      <xdr:colOff>219076</xdr:colOff>
      <xdr:row>47</xdr:row>
      <xdr:rowOff>9528</xdr:rowOff>
    </xdr:to>
    <xdr:grpSp>
      <xdr:nvGrpSpPr>
        <xdr:cNvPr id="27" name="グループ化 26"/>
        <xdr:cNvGrpSpPr/>
      </xdr:nvGrpSpPr>
      <xdr:grpSpPr>
        <a:xfrm>
          <a:off x="2924175" y="289719"/>
          <a:ext cx="5391151" cy="8520909"/>
          <a:chOff x="2924175" y="461169"/>
          <a:chExt cx="5181601" cy="7554660"/>
        </a:xfrm>
      </xdr:grpSpPr>
      <xdr:sp macro="" textlink="">
        <xdr:nvSpPr>
          <xdr:cNvPr id="3" name="Line 2"/>
          <xdr:cNvSpPr>
            <a:spLocks noChangeShapeType="1"/>
          </xdr:cNvSpPr>
        </xdr:nvSpPr>
        <xdr:spPr bwMode="auto">
          <a:xfrm>
            <a:off x="2943225" y="2590800"/>
            <a:ext cx="951356" cy="29897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nvGrpSpPr>
          <xdr:cNvPr id="100" name="グループ化 99"/>
          <xdr:cNvGrpSpPr/>
        </xdr:nvGrpSpPr>
        <xdr:grpSpPr>
          <a:xfrm>
            <a:off x="2924175" y="461169"/>
            <a:ext cx="5181601" cy="7554660"/>
            <a:chOff x="2657475" y="461169"/>
            <a:chExt cx="4895851" cy="6850291"/>
          </a:xfrm>
        </xdr:grpSpPr>
        <xdr:grpSp>
          <xdr:nvGrpSpPr>
            <xdr:cNvPr id="97" name="グループ化 96"/>
            <xdr:cNvGrpSpPr/>
          </xdr:nvGrpSpPr>
          <xdr:grpSpPr>
            <a:xfrm>
              <a:off x="2657475" y="461169"/>
              <a:ext cx="4895851" cy="6850291"/>
              <a:chOff x="2657475" y="461169"/>
              <a:chExt cx="4895851" cy="6850291"/>
            </a:xfrm>
          </xdr:grpSpPr>
          <xdr:sp macro="" textlink="">
            <xdr:nvSpPr>
              <xdr:cNvPr id="2" name="AutoShape 1"/>
              <xdr:cNvSpPr>
                <a:spLocks noChangeArrowheads="1"/>
              </xdr:cNvSpPr>
            </xdr:nvSpPr>
            <xdr:spPr bwMode="auto">
              <a:xfrm rot="16200000" flipH="1">
                <a:off x="2273584" y="2031719"/>
                <a:ext cx="6558983" cy="4000500"/>
              </a:xfrm>
              <a:prstGeom prst="parallelogram">
                <a:avLst>
                  <a:gd name="adj" fmla="val 541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 name="Line 3"/>
              <xdr:cNvSpPr>
                <a:spLocks noChangeShapeType="1"/>
              </xdr:cNvSpPr>
            </xdr:nvSpPr>
            <xdr:spPr bwMode="auto">
              <a:xfrm>
                <a:off x="2667000" y="7162800"/>
                <a:ext cx="872448" cy="14865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 name="Line 7"/>
              <xdr:cNvSpPr>
                <a:spLocks noChangeShapeType="1"/>
              </xdr:cNvSpPr>
            </xdr:nvSpPr>
            <xdr:spPr bwMode="auto">
              <a:xfrm flipV="1">
                <a:off x="4619625" y="2838450"/>
                <a:ext cx="2085975" cy="1114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8" name="Line 8"/>
              <xdr:cNvSpPr>
                <a:spLocks noChangeShapeType="1"/>
              </xdr:cNvSpPr>
            </xdr:nvSpPr>
            <xdr:spPr bwMode="auto">
              <a:xfrm flipV="1">
                <a:off x="4619625" y="3629025"/>
                <a:ext cx="2085975" cy="1095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 name="Line 9"/>
              <xdr:cNvSpPr>
                <a:spLocks noChangeShapeType="1"/>
              </xdr:cNvSpPr>
            </xdr:nvSpPr>
            <xdr:spPr bwMode="auto">
              <a:xfrm>
                <a:off x="4619625" y="3952875"/>
                <a:ext cx="0" cy="781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nvGrpSpPr>
              <xdr:cNvPr id="93" name="グループ化 92"/>
              <xdr:cNvGrpSpPr/>
            </xdr:nvGrpSpPr>
            <xdr:grpSpPr>
              <a:xfrm>
                <a:off x="4711198" y="4537439"/>
                <a:ext cx="1933050" cy="1588807"/>
                <a:chOff x="4206373" y="4537439"/>
                <a:chExt cx="1933050" cy="1588807"/>
              </a:xfrm>
            </xdr:grpSpPr>
            <xdr:sp macro="" textlink="">
              <xdr:nvSpPr>
                <xdr:cNvPr id="13" name="Line 13"/>
                <xdr:cNvSpPr>
                  <a:spLocks noChangeShapeType="1"/>
                </xdr:cNvSpPr>
              </xdr:nvSpPr>
              <xdr:spPr bwMode="auto">
                <a:xfrm>
                  <a:off x="4215373" y="5596582"/>
                  <a:ext cx="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nvGrpSpPr>
                <xdr:cNvPr id="92" name="グループ化 91"/>
                <xdr:cNvGrpSpPr/>
              </xdr:nvGrpSpPr>
              <xdr:grpSpPr>
                <a:xfrm>
                  <a:off x="4206373" y="4537439"/>
                  <a:ext cx="1933050" cy="1588807"/>
                  <a:chOff x="4406398" y="5127989"/>
                  <a:chExt cx="1933050" cy="1588807"/>
                </a:xfrm>
              </xdr:grpSpPr>
              <xdr:sp macro="" textlink="">
                <xdr:nvSpPr>
                  <xdr:cNvPr id="11" name="Line 11"/>
                  <xdr:cNvSpPr>
                    <a:spLocks noChangeShapeType="1"/>
                  </xdr:cNvSpPr>
                </xdr:nvSpPr>
                <xdr:spPr bwMode="auto">
                  <a:xfrm flipV="1">
                    <a:off x="4415398" y="5133779"/>
                    <a:ext cx="1924050" cy="1066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 name="Line 12"/>
                  <xdr:cNvSpPr>
                    <a:spLocks noChangeShapeType="1"/>
                  </xdr:cNvSpPr>
                </xdr:nvSpPr>
                <xdr:spPr bwMode="auto">
                  <a:xfrm flipV="1">
                    <a:off x="4406398" y="5649996"/>
                    <a:ext cx="1924050" cy="1066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4" name="Line 14"/>
                  <xdr:cNvSpPr>
                    <a:spLocks noChangeShapeType="1"/>
                  </xdr:cNvSpPr>
                </xdr:nvSpPr>
                <xdr:spPr bwMode="auto">
                  <a:xfrm>
                    <a:off x="6329923" y="5127989"/>
                    <a:ext cx="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grpSp>
          <xdr:grpSp>
            <xdr:nvGrpSpPr>
              <xdr:cNvPr id="21" name="Group 21"/>
              <xdr:cNvGrpSpPr>
                <a:grpSpLocks/>
              </xdr:cNvGrpSpPr>
            </xdr:nvGrpSpPr>
            <xdr:grpSpPr bwMode="auto">
              <a:xfrm>
                <a:off x="2677359" y="461169"/>
                <a:ext cx="3631686" cy="1933575"/>
                <a:chOff x="194" y="3"/>
                <a:chExt cx="298" cy="168"/>
              </a:xfrm>
            </xdr:grpSpPr>
            <xdr:sp macro="" textlink="">
              <xdr:nvSpPr>
                <xdr:cNvPr id="22" name="Line 22"/>
                <xdr:cNvSpPr>
                  <a:spLocks noChangeShapeType="1"/>
                </xdr:cNvSpPr>
              </xdr:nvSpPr>
              <xdr:spPr bwMode="auto">
                <a:xfrm flipV="1">
                  <a:off x="194" y="3"/>
                  <a:ext cx="297" cy="16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 name="Line 23"/>
                <xdr:cNvSpPr>
                  <a:spLocks noChangeShapeType="1"/>
                </xdr:cNvSpPr>
              </xdr:nvSpPr>
              <xdr:spPr bwMode="auto">
                <a:xfrm>
                  <a:off x="492" y="3"/>
                  <a:ext cx="0" cy="7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sp macro="" textlink="">
            <xdr:nvSpPr>
              <xdr:cNvPr id="24" name="Line 24"/>
              <xdr:cNvSpPr>
                <a:spLocks noChangeShapeType="1"/>
              </xdr:cNvSpPr>
            </xdr:nvSpPr>
            <xdr:spPr bwMode="auto">
              <a:xfrm flipH="1">
                <a:off x="2657475" y="2400300"/>
                <a:ext cx="0" cy="4772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xnSp macro="">
          <xdr:nvCxnSpPr>
            <xdr:cNvPr id="99" name="直線コネクタ 98"/>
            <xdr:cNvCxnSpPr>
              <a:stCxn id="7" idx="1"/>
              <a:endCxn id="8" idx="1"/>
            </xdr:cNvCxnSpPr>
          </xdr:nvCxnSpPr>
          <xdr:spPr bwMode="auto">
            <a:xfrm>
              <a:off x="6705600" y="2838450"/>
              <a:ext cx="0" cy="79057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grpSp>
    <xdr:clientData/>
  </xdr:twoCellAnchor>
  <xdr:twoCellAnchor>
    <xdr:from>
      <xdr:col>7</xdr:col>
      <xdr:colOff>114298</xdr:colOff>
      <xdr:row>36</xdr:row>
      <xdr:rowOff>19049</xdr:rowOff>
    </xdr:from>
    <xdr:to>
      <xdr:col>11</xdr:col>
      <xdr:colOff>647699</xdr:colOff>
      <xdr:row>42</xdr:row>
      <xdr:rowOff>28574</xdr:rowOff>
    </xdr:to>
    <xdr:sp macro="" textlink="">
      <xdr:nvSpPr>
        <xdr:cNvPr id="18" name="Line 18"/>
        <xdr:cNvSpPr>
          <a:spLocks noChangeShapeType="1"/>
        </xdr:cNvSpPr>
      </xdr:nvSpPr>
      <xdr:spPr bwMode="auto">
        <a:xfrm flipH="1" flipV="1">
          <a:off x="2714623" y="6362699"/>
          <a:ext cx="2705101" cy="1038225"/>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361950</xdr:colOff>
      <xdr:row>34</xdr:row>
      <xdr:rowOff>9525</xdr:rowOff>
    </xdr:from>
    <xdr:to>
      <xdr:col>12</xdr:col>
      <xdr:colOff>285750</xdr:colOff>
      <xdr:row>42</xdr:row>
      <xdr:rowOff>28575</xdr:rowOff>
    </xdr:to>
    <xdr:sp macro="" textlink="">
      <xdr:nvSpPr>
        <xdr:cNvPr id="17" name="Line 17"/>
        <xdr:cNvSpPr>
          <a:spLocks noChangeShapeType="1"/>
        </xdr:cNvSpPr>
      </xdr:nvSpPr>
      <xdr:spPr bwMode="auto">
        <a:xfrm flipH="1" flipV="1">
          <a:off x="5629275" y="6010275"/>
          <a:ext cx="609600" cy="139065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381000</xdr:colOff>
      <xdr:row>26</xdr:row>
      <xdr:rowOff>114298</xdr:rowOff>
    </xdr:from>
    <xdr:to>
      <xdr:col>10</xdr:col>
      <xdr:colOff>9525</xdr:colOff>
      <xdr:row>27</xdr:row>
      <xdr:rowOff>114299</xdr:rowOff>
    </xdr:to>
    <xdr:sp macro="" textlink="">
      <xdr:nvSpPr>
        <xdr:cNvPr id="16" name="Line 16"/>
        <xdr:cNvSpPr>
          <a:spLocks noChangeShapeType="1"/>
        </xdr:cNvSpPr>
      </xdr:nvSpPr>
      <xdr:spPr bwMode="auto">
        <a:xfrm>
          <a:off x="1581150" y="4743448"/>
          <a:ext cx="3286125" cy="17145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400050</xdr:colOff>
      <xdr:row>47</xdr:row>
      <xdr:rowOff>123825</xdr:rowOff>
    </xdr:from>
    <xdr:to>
      <xdr:col>14</xdr:col>
      <xdr:colOff>161925</xdr:colOff>
      <xdr:row>54</xdr:row>
      <xdr:rowOff>95250</xdr:rowOff>
    </xdr:to>
    <xdr:sp macro="" textlink="">
      <xdr:nvSpPr>
        <xdr:cNvPr id="25" name="AutoShape 25"/>
        <xdr:cNvSpPr>
          <a:spLocks noChangeArrowheads="1"/>
        </xdr:cNvSpPr>
      </xdr:nvSpPr>
      <xdr:spPr bwMode="auto">
        <a:xfrm>
          <a:off x="2286000" y="8924925"/>
          <a:ext cx="5972175" cy="1171575"/>
        </a:xfrm>
        <a:prstGeom prst="wedgeRoundRectCallout">
          <a:avLst>
            <a:gd name="adj1" fmla="val -19374"/>
            <a:gd name="adj2" fmla="val -110176"/>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 Ａ４、２穴のパイプ式ファイル（左右両開きのドッチファイル）</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　　として下さい。（紙ファイルは、使用しない）</a:t>
          </a:r>
        </a:p>
        <a:p>
          <a:pPr algn="l" rtl="0">
            <a:lnSpc>
              <a:spcPts val="1300"/>
            </a:lnSpc>
            <a:defRPr sz="1000"/>
          </a:pPr>
          <a:r>
            <a:rPr lang="ja-JP" altLang="en-US" sz="1100" b="0" i="0" u="none" strike="noStrike" baseline="0">
              <a:solidFill>
                <a:srgbClr val="FF0000"/>
              </a:solidFill>
              <a:latin typeface="ＭＳ Ｐゴシック"/>
              <a:ea typeface="ＭＳ Ｐゴシック"/>
            </a:rPr>
            <a:t>＊ 追加資料添付を考えて少し幅に余裕が有るファイルを選定。</a:t>
          </a:r>
        </a:p>
        <a:p>
          <a:pPr algn="l" rtl="0">
            <a:lnSpc>
              <a:spcPts val="1200"/>
            </a:lnSpc>
            <a:defRPr sz="1000"/>
          </a:pPr>
          <a:r>
            <a:rPr lang="ja-JP" altLang="en-US" sz="1100" b="0" i="0" u="none" strike="noStrike" baseline="0">
              <a:solidFill>
                <a:srgbClr val="FF0000"/>
              </a:solidFill>
              <a:latin typeface="ＭＳ Ｐゴシック"/>
              <a:ea typeface="ＭＳ Ｐゴシック"/>
            </a:rPr>
            <a:t>＊ 原則、クリアポケット・クリアファイルは使用しない。</a:t>
          </a:r>
          <a:endParaRPr lang="en-US" altLang="ja-JP" sz="1100" b="0" i="0" u="none" strike="noStrike" baseline="0">
            <a:solidFill>
              <a:srgbClr val="FF0000"/>
            </a:solidFill>
            <a:latin typeface="ＭＳ Ｐゴシック"/>
            <a:ea typeface="ＭＳ Ｐゴシック"/>
          </a:endParaRPr>
        </a:p>
        <a:p>
          <a:pPr algn="l" rtl="0">
            <a:lnSpc>
              <a:spcPts val="1200"/>
            </a:lnSpc>
            <a:defRPr sz="1000"/>
          </a:pPr>
          <a:r>
            <a:rPr lang="en-US" altLang="ja-JP" sz="1000" b="0" i="0" u="none" strike="noStrike">
              <a:effectLst/>
              <a:latin typeface="+mn-lt"/>
              <a:ea typeface="+mn-ea"/>
              <a:cs typeface="+mn-cs"/>
            </a:rPr>
            <a:t> </a:t>
          </a:r>
          <a:r>
            <a:rPr kumimoji="0" lang="ja-JP" altLang="en-US" sz="1100" b="0" i="0" u="none" strike="noStrike" kern="0" cap="none" spc="0" normalizeH="0" baseline="0" noProof="0">
              <a:ln>
                <a:noFill/>
              </a:ln>
              <a:solidFill>
                <a:srgbClr val="FF0000"/>
              </a:solidFill>
              <a:effectLst/>
              <a:uLnTx/>
              <a:uFillTx/>
              <a:latin typeface="ＭＳ Ｐゴシック"/>
              <a:ea typeface="+mn-ea"/>
              <a:cs typeface="+mn-cs"/>
            </a:rPr>
            <a:t>＊資料はホッチギスをしない。</a:t>
          </a:r>
          <a:endParaRPr lang="ja-JP" altLang="en-US"/>
        </a:p>
      </xdr:txBody>
    </xdr:sp>
    <xdr:clientData/>
  </xdr:twoCellAnchor>
  <xdr:twoCellAnchor>
    <xdr:from>
      <xdr:col>15</xdr:col>
      <xdr:colOff>590550</xdr:colOff>
      <xdr:row>4</xdr:row>
      <xdr:rowOff>161925</xdr:rowOff>
    </xdr:from>
    <xdr:to>
      <xdr:col>19</xdr:col>
      <xdr:colOff>400050</xdr:colOff>
      <xdr:row>10</xdr:row>
      <xdr:rowOff>57150</xdr:rowOff>
    </xdr:to>
    <xdr:sp macro="" textlink="">
      <xdr:nvSpPr>
        <xdr:cNvPr id="35" name="AutoShape 68"/>
        <xdr:cNvSpPr>
          <a:spLocks noChangeArrowheads="1"/>
        </xdr:cNvSpPr>
      </xdr:nvSpPr>
      <xdr:spPr bwMode="auto">
        <a:xfrm>
          <a:off x="9239250" y="1019175"/>
          <a:ext cx="2552700" cy="923925"/>
        </a:xfrm>
        <a:prstGeom prst="roundRect">
          <a:avLst/>
        </a:prstGeom>
        <a:solidFill>
          <a:srgbClr val="FFFF66"/>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marL="0" marR="0" lvl="0" indent="0" algn="ctr" defTabSz="914400" rtl="0" eaLnBrk="1" fontAlgn="auto" latinLnBrk="0" hangingPunct="1">
            <a:lnSpc>
              <a:spcPts val="1100"/>
            </a:lnSpc>
            <a:spcBef>
              <a:spcPts val="0"/>
            </a:spcBef>
            <a:spcAft>
              <a:spcPts val="0"/>
            </a:spcAft>
            <a:buClrTx/>
            <a:buSzTx/>
            <a:buFontTx/>
            <a:buNone/>
            <a:tabLst/>
            <a:defRPr sz="1000"/>
          </a:pPr>
          <a:r>
            <a:rPr kumimoji="0" lang="ja-JP" altLang="en-US" sz="1200" b="1" i="0" u="none" strike="noStrike" kern="0" cap="none" spc="0" normalizeH="0" baseline="0" noProof="0">
              <a:ln>
                <a:noFill/>
              </a:ln>
              <a:solidFill>
                <a:srgbClr val="FF0000"/>
              </a:solidFill>
              <a:effectLst/>
              <a:uLnTx/>
              <a:uFillTx/>
            </a:rPr>
            <a:t>交付申請書ファイリング例</a:t>
          </a:r>
          <a:endParaRPr kumimoji="0" lang="en-US" altLang="ja-JP" sz="1200" b="1" i="0" u="none" strike="noStrike" kern="0" cap="none" spc="0" normalizeH="0" baseline="0" noProof="0">
            <a:ln>
              <a:noFill/>
            </a:ln>
            <a:solidFill>
              <a:srgbClr val="FF0000"/>
            </a:solidFill>
            <a:effectLst/>
            <a:uLnTx/>
            <a:uFillTx/>
          </a:endParaRPr>
        </a:p>
      </xdr:txBody>
    </xdr:sp>
    <xdr:clientData fPrintsWithSheet="0"/>
  </xdr:twoCellAnchor>
  <xdr:twoCellAnchor>
    <xdr:from>
      <xdr:col>11</xdr:col>
      <xdr:colOff>390525</xdr:colOff>
      <xdr:row>56</xdr:row>
      <xdr:rowOff>0</xdr:rowOff>
    </xdr:from>
    <xdr:to>
      <xdr:col>14</xdr:col>
      <xdr:colOff>85725</xdr:colOff>
      <xdr:row>70</xdr:row>
      <xdr:rowOff>28575</xdr:rowOff>
    </xdr:to>
    <xdr:sp macro="" textlink="">
      <xdr:nvSpPr>
        <xdr:cNvPr id="36" name="Rectangle 1"/>
        <xdr:cNvSpPr>
          <a:spLocks noChangeArrowheads="1"/>
        </xdr:cNvSpPr>
      </xdr:nvSpPr>
      <xdr:spPr bwMode="auto">
        <a:xfrm>
          <a:off x="6143625" y="13601700"/>
          <a:ext cx="2038350" cy="24288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fLocksWithSheet="0"/>
  </xdr:twoCellAnchor>
  <xdr:twoCellAnchor>
    <xdr:from>
      <xdr:col>6</xdr:col>
      <xdr:colOff>428626</xdr:colOff>
      <xdr:row>56</xdr:row>
      <xdr:rowOff>9525</xdr:rowOff>
    </xdr:from>
    <xdr:to>
      <xdr:col>10</xdr:col>
      <xdr:colOff>295276</xdr:colOff>
      <xdr:row>70</xdr:row>
      <xdr:rowOff>85725</xdr:rowOff>
    </xdr:to>
    <xdr:sp macro="" textlink="">
      <xdr:nvSpPr>
        <xdr:cNvPr id="37" name="Rectangle 2"/>
        <xdr:cNvSpPr>
          <a:spLocks noChangeArrowheads="1"/>
        </xdr:cNvSpPr>
      </xdr:nvSpPr>
      <xdr:spPr bwMode="auto">
        <a:xfrm>
          <a:off x="3305176" y="13611225"/>
          <a:ext cx="2057400" cy="2476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123825</xdr:colOff>
      <xdr:row>56</xdr:row>
      <xdr:rowOff>0</xdr:rowOff>
    </xdr:from>
    <xdr:to>
      <xdr:col>5</xdr:col>
      <xdr:colOff>304800</xdr:colOff>
      <xdr:row>64</xdr:row>
      <xdr:rowOff>28575</xdr:rowOff>
    </xdr:to>
    <xdr:grpSp>
      <xdr:nvGrpSpPr>
        <xdr:cNvPr id="38" name="Group 3"/>
        <xdr:cNvGrpSpPr>
          <a:grpSpLocks/>
        </xdr:cNvGrpSpPr>
      </xdr:nvGrpSpPr>
      <xdr:grpSpPr bwMode="auto">
        <a:xfrm>
          <a:off x="2505075" y="10344150"/>
          <a:ext cx="180975" cy="1628775"/>
          <a:chOff x="285" y="126"/>
          <a:chExt cx="45" cy="157"/>
        </a:xfrm>
      </xdr:grpSpPr>
      <xdr:sp macro="" textlink="">
        <xdr:nvSpPr>
          <xdr:cNvPr id="39" name="AutoShape 4"/>
          <xdr:cNvSpPr>
            <a:spLocks noChangeArrowheads="1"/>
          </xdr:cNvSpPr>
        </xdr:nvSpPr>
        <xdr:spPr bwMode="auto">
          <a:xfrm rot="-5400000">
            <a:off x="229" y="182"/>
            <a:ext cx="157" cy="45"/>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40 w 21600"/>
              <a:gd name="T13" fmla="*/ 4320 h 21600"/>
              <a:gd name="T14" fmla="*/ 17060 w 21600"/>
              <a:gd name="T15" fmla="*/ 17280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0" name="Text Box 5"/>
          <xdr:cNvSpPr txBox="1">
            <a:spLocks noChangeArrowheads="1"/>
          </xdr:cNvSpPr>
        </xdr:nvSpPr>
        <xdr:spPr bwMode="auto">
          <a:xfrm>
            <a:off x="286" y="158"/>
            <a:ext cx="41" cy="1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Ｐゴシック"/>
                <a:ea typeface="ＭＳ Ｐゴシック"/>
              </a:rPr>
              <a:t>交付申請書</a:t>
            </a:r>
          </a:p>
        </xdr:txBody>
      </xdr:sp>
    </xdr:grpSp>
    <xdr:clientData/>
  </xdr:twoCellAnchor>
  <xdr:twoCellAnchor>
    <xdr:from>
      <xdr:col>10</xdr:col>
      <xdr:colOff>438150</xdr:colOff>
      <xdr:row>63</xdr:row>
      <xdr:rowOff>38100</xdr:rowOff>
    </xdr:from>
    <xdr:to>
      <xdr:col>11</xdr:col>
      <xdr:colOff>95250</xdr:colOff>
      <xdr:row>66</xdr:row>
      <xdr:rowOff>66675</xdr:rowOff>
    </xdr:to>
    <xdr:sp macro="" textlink="">
      <xdr:nvSpPr>
        <xdr:cNvPr id="41" name="AutoShape 6"/>
        <xdr:cNvSpPr>
          <a:spLocks noChangeArrowheads="1"/>
        </xdr:cNvSpPr>
      </xdr:nvSpPr>
      <xdr:spPr bwMode="auto">
        <a:xfrm>
          <a:off x="5505450" y="14839950"/>
          <a:ext cx="342900" cy="542925"/>
        </a:xfrm>
        <a:prstGeom prst="rightArrow">
          <a:avLst>
            <a:gd name="adj1" fmla="val 52500"/>
            <a:gd name="adj2" fmla="val 27889"/>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409575</xdr:colOff>
      <xdr:row>70</xdr:row>
      <xdr:rowOff>161925</xdr:rowOff>
    </xdr:from>
    <xdr:to>
      <xdr:col>13</xdr:col>
      <xdr:colOff>371475</xdr:colOff>
      <xdr:row>73</xdr:row>
      <xdr:rowOff>9525</xdr:rowOff>
    </xdr:to>
    <xdr:sp macro="" textlink="">
      <xdr:nvSpPr>
        <xdr:cNvPr id="42" name="AutoShape 7"/>
        <xdr:cNvSpPr>
          <a:spLocks noChangeArrowheads="1"/>
        </xdr:cNvSpPr>
      </xdr:nvSpPr>
      <xdr:spPr bwMode="auto">
        <a:xfrm rot="5400000">
          <a:off x="6991350" y="16021050"/>
          <a:ext cx="361950" cy="647700"/>
        </a:xfrm>
        <a:prstGeom prst="rightArrow">
          <a:avLst>
            <a:gd name="adj1" fmla="val 52028"/>
            <a:gd name="adj2" fmla="val 4636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56</xdr:row>
      <xdr:rowOff>0</xdr:rowOff>
    </xdr:from>
    <xdr:to>
      <xdr:col>5</xdr:col>
      <xdr:colOff>104775</xdr:colOff>
      <xdr:row>70</xdr:row>
      <xdr:rowOff>76200</xdr:rowOff>
    </xdr:to>
    <xdr:sp macro="" textlink="">
      <xdr:nvSpPr>
        <xdr:cNvPr id="43" name="Rectangle 8"/>
        <xdr:cNvSpPr>
          <a:spLocks noChangeArrowheads="1"/>
        </xdr:cNvSpPr>
      </xdr:nvSpPr>
      <xdr:spPr bwMode="auto">
        <a:xfrm>
          <a:off x="295275" y="13601700"/>
          <a:ext cx="2190750" cy="2476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66675</xdr:colOff>
      <xdr:row>57</xdr:row>
      <xdr:rowOff>123825</xdr:rowOff>
    </xdr:from>
    <xdr:to>
      <xdr:col>10</xdr:col>
      <xdr:colOff>419100</xdr:colOff>
      <xdr:row>69</xdr:row>
      <xdr:rowOff>104775</xdr:rowOff>
    </xdr:to>
    <xdr:sp macro="" textlink="">
      <xdr:nvSpPr>
        <xdr:cNvPr id="44" name="Text Box 9"/>
        <xdr:cNvSpPr txBox="1">
          <a:spLocks noChangeArrowheads="1"/>
        </xdr:cNvSpPr>
      </xdr:nvSpPr>
      <xdr:spPr bwMode="auto">
        <a:xfrm>
          <a:off x="3438525" y="13896975"/>
          <a:ext cx="2047875" cy="2038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50" b="0" i="0" u="none" strike="noStrike" baseline="0">
              <a:solidFill>
                <a:srgbClr val="000000"/>
              </a:solidFill>
              <a:latin typeface="ＭＳ Ｐゴシック"/>
              <a:ea typeface="ＭＳ Ｐゴシック"/>
            </a:rPr>
            <a:t>添付資料リスト</a:t>
          </a:r>
        </a:p>
        <a:p>
          <a:pPr algn="l" rtl="0">
            <a:defRPr sz="1000"/>
          </a:pPr>
          <a:endParaRPr lang="ja-JP" altLang="en-US" sz="1150" b="0" i="0" u="none" strike="noStrike" baseline="0">
            <a:solidFill>
              <a:srgbClr val="000000"/>
            </a:solidFill>
            <a:latin typeface="ＭＳ Ｐゴシック"/>
            <a:ea typeface="ＭＳ Ｐゴシック"/>
          </a:endParaRPr>
        </a:p>
        <a:p>
          <a:pPr algn="l" rtl="0">
            <a:defRPr sz="1000"/>
          </a:pPr>
          <a:r>
            <a:rPr lang="ja-JP" altLang="en-US" sz="1150" b="0" i="0" u="none" strike="noStrike" baseline="0">
              <a:solidFill>
                <a:srgbClr val="000000"/>
              </a:solidFill>
              <a:latin typeface="ＭＳ Ｐゴシック"/>
              <a:ea typeface="+mn-ea"/>
            </a:rPr>
            <a:t>Ⅰ　　全体配置図・・・・・</a:t>
          </a:r>
        </a:p>
        <a:p>
          <a:pPr algn="l" rtl="0">
            <a:defRPr sz="1000"/>
          </a:pPr>
          <a:r>
            <a:rPr lang="ja-JP" altLang="en-US" sz="1150" b="0" i="0" u="none" strike="noStrike" baseline="0">
              <a:solidFill>
                <a:srgbClr val="000000"/>
              </a:solidFill>
              <a:latin typeface="ＭＳ Ｐゴシック"/>
              <a:ea typeface="ＭＳ Ｐゴシック"/>
            </a:rPr>
            <a:t>Ⅱ          　  ・</a:t>
          </a:r>
        </a:p>
        <a:p>
          <a:pPr algn="l" rtl="0">
            <a:defRPr sz="1000"/>
          </a:pPr>
          <a:r>
            <a:rPr lang="ja-JP" altLang="en-US" sz="1150" b="0" i="0" u="none" strike="noStrike" baseline="0">
              <a:solidFill>
                <a:srgbClr val="000000"/>
              </a:solidFill>
              <a:latin typeface="ＭＳ Ｐゴシック"/>
              <a:ea typeface="ＭＳ Ｐゴシック"/>
            </a:rPr>
            <a:t>　　　　　　　　・</a:t>
          </a:r>
        </a:p>
        <a:p>
          <a:pPr algn="l" rtl="0">
            <a:defRPr sz="1000"/>
          </a:pPr>
          <a:r>
            <a:rPr lang="ja-JP" altLang="en-US" sz="1150" b="0" i="0" u="none" strike="noStrike" baseline="0">
              <a:solidFill>
                <a:srgbClr val="000000"/>
              </a:solidFill>
              <a:latin typeface="ＭＳ Ｐゴシック"/>
              <a:ea typeface="ＭＳ Ｐゴシック"/>
            </a:rPr>
            <a:t>　　　　　　　　・</a:t>
          </a:r>
        </a:p>
        <a:p>
          <a:pPr algn="l" rtl="0">
            <a:defRPr sz="1000"/>
          </a:pPr>
          <a:r>
            <a:rPr lang="ja-JP" altLang="en-US" sz="1150" b="0" i="0" u="none" strike="noStrike" baseline="0">
              <a:solidFill>
                <a:srgbClr val="000000"/>
              </a:solidFill>
              <a:latin typeface="ＭＳ Ｐゴシック"/>
              <a:ea typeface="ＭＳ Ｐゴシック"/>
            </a:rPr>
            <a:t>　　　　　　　　・</a:t>
          </a:r>
        </a:p>
        <a:p>
          <a:pPr algn="l" rtl="0">
            <a:defRPr sz="1000"/>
          </a:pPr>
          <a:endParaRPr lang="ja-JP" altLang="en-US" sz="1150" b="0" i="0" u="none" strike="noStrike" baseline="0">
            <a:solidFill>
              <a:srgbClr val="000000"/>
            </a:solidFill>
            <a:latin typeface="ＭＳ Ｐゴシック"/>
            <a:ea typeface="+mn-ea"/>
          </a:endParaRPr>
        </a:p>
        <a:p>
          <a:pPr algn="l" rtl="0">
            <a:defRPr sz="1000"/>
          </a:pPr>
          <a:r>
            <a:rPr lang="en-US" altLang="ja-JP" sz="1150" b="0" i="0" u="none" strike="noStrike" baseline="0">
              <a:solidFill>
                <a:srgbClr val="000000"/>
              </a:solidFill>
              <a:latin typeface="ＭＳ Ｐゴシック"/>
              <a:ea typeface="ＭＳ Ｐゴシック"/>
            </a:rPr>
            <a:t>ⅩⅡ</a:t>
          </a:r>
          <a:r>
            <a:rPr lang="ja-JP" altLang="en-US" sz="1150" b="0" i="0" u="none" strike="noStrike" baseline="0">
              <a:solidFill>
                <a:srgbClr val="000000"/>
              </a:solidFill>
              <a:latin typeface="ＭＳ Ｐゴシック"/>
              <a:ea typeface="ＭＳ Ｐゴシック"/>
            </a:rPr>
            <a:t> 申請時チェックリスト　</a:t>
          </a:r>
        </a:p>
        <a:p>
          <a:pPr algn="l" rtl="0">
            <a:defRPr sz="1000"/>
          </a:pPr>
          <a:endParaRPr lang="ja-JP" altLang="en-US"/>
        </a:p>
      </xdr:txBody>
    </xdr:sp>
    <xdr:clientData/>
  </xdr:twoCellAnchor>
  <xdr:twoCellAnchor>
    <xdr:from>
      <xdr:col>11</xdr:col>
      <xdr:colOff>542925</xdr:colOff>
      <xdr:row>57</xdr:row>
      <xdr:rowOff>142875</xdr:rowOff>
    </xdr:from>
    <xdr:to>
      <xdr:col>14</xdr:col>
      <xdr:colOff>523875</xdr:colOff>
      <xdr:row>66</xdr:row>
      <xdr:rowOff>9525</xdr:rowOff>
    </xdr:to>
    <xdr:sp macro="" textlink="">
      <xdr:nvSpPr>
        <xdr:cNvPr id="45" name="Text Box 10"/>
        <xdr:cNvSpPr txBox="1">
          <a:spLocks noChangeArrowheads="1"/>
        </xdr:cNvSpPr>
      </xdr:nvSpPr>
      <xdr:spPr bwMode="auto">
        <a:xfrm>
          <a:off x="6296025" y="13916025"/>
          <a:ext cx="2324100" cy="1409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mn-ea"/>
            </a:rPr>
            <a:t>　全体配置図・・・・・</a:t>
          </a:r>
        </a:p>
        <a:p>
          <a:pPr algn="l" rtl="0">
            <a:lnSpc>
              <a:spcPts val="1100"/>
            </a:lnSpc>
            <a:defRPr sz="1000"/>
          </a:pPr>
          <a:r>
            <a:rPr lang="ja-JP" altLang="en-US" sz="1000" b="0" i="0" u="none" strike="noStrike" baseline="0">
              <a:solidFill>
                <a:srgbClr val="000000"/>
              </a:solidFill>
              <a:latin typeface="ＭＳ Ｐゴシック"/>
              <a:ea typeface="ＭＳ Ｐゴシック"/>
            </a:rPr>
            <a:t>　</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a:t>
          </a:r>
        </a:p>
      </xdr:txBody>
    </xdr:sp>
    <xdr:clientData/>
  </xdr:twoCellAnchor>
  <xdr:twoCellAnchor>
    <xdr:from>
      <xdr:col>14</xdr:col>
      <xdr:colOff>85725</xdr:colOff>
      <xdr:row>56</xdr:row>
      <xdr:rowOff>0</xdr:rowOff>
    </xdr:from>
    <xdr:to>
      <xdr:col>14</xdr:col>
      <xdr:colOff>342900</xdr:colOff>
      <xdr:row>70</xdr:row>
      <xdr:rowOff>0</xdr:rowOff>
    </xdr:to>
    <xdr:grpSp>
      <xdr:nvGrpSpPr>
        <xdr:cNvPr id="46" name="Group 11"/>
        <xdr:cNvGrpSpPr>
          <a:grpSpLocks/>
        </xdr:cNvGrpSpPr>
      </xdr:nvGrpSpPr>
      <xdr:grpSpPr bwMode="auto">
        <a:xfrm>
          <a:off x="8181975" y="10344150"/>
          <a:ext cx="257175" cy="2800350"/>
          <a:chOff x="976" y="428"/>
          <a:chExt cx="33" cy="258"/>
        </a:xfrm>
      </xdr:grpSpPr>
      <xdr:sp macro="" textlink="">
        <xdr:nvSpPr>
          <xdr:cNvPr id="47" name="AutoShape 12"/>
          <xdr:cNvSpPr>
            <a:spLocks noChangeArrowheads="1"/>
          </xdr:cNvSpPr>
        </xdr:nvSpPr>
        <xdr:spPr bwMode="auto">
          <a:xfrm rot="-5400000">
            <a:off x="938" y="615"/>
            <a:ext cx="109" cy="33"/>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58 w 21600"/>
              <a:gd name="T13" fmla="*/ 4582 h 21600"/>
              <a:gd name="T14" fmla="*/ 17042 w 21600"/>
              <a:gd name="T15" fmla="*/ 17018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8" name="AutoShape 13"/>
          <xdr:cNvSpPr>
            <a:spLocks noChangeArrowheads="1"/>
          </xdr:cNvSpPr>
        </xdr:nvSpPr>
        <xdr:spPr bwMode="auto">
          <a:xfrm rot="-5400000">
            <a:off x="938" y="538"/>
            <a:ext cx="109" cy="33"/>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58 w 21600"/>
              <a:gd name="T13" fmla="*/ 4582 h 21600"/>
              <a:gd name="T14" fmla="*/ 17042 w 21600"/>
              <a:gd name="T15" fmla="*/ 17018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9" name="AutoShape 14"/>
          <xdr:cNvSpPr>
            <a:spLocks noChangeArrowheads="1"/>
          </xdr:cNvSpPr>
        </xdr:nvSpPr>
        <xdr:spPr bwMode="auto">
          <a:xfrm rot="-5400000">
            <a:off x="938" y="466"/>
            <a:ext cx="109" cy="33"/>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58 w 21600"/>
              <a:gd name="T13" fmla="*/ 4582 h 21600"/>
              <a:gd name="T14" fmla="*/ 17042 w 21600"/>
              <a:gd name="T15" fmla="*/ 17018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50" name="Text Box 15"/>
          <xdr:cNvSpPr txBox="1">
            <a:spLocks noChangeArrowheads="1"/>
          </xdr:cNvSpPr>
        </xdr:nvSpPr>
        <xdr:spPr bwMode="auto">
          <a:xfrm>
            <a:off x="980" y="455"/>
            <a:ext cx="28" cy="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50" b="0" i="0" u="none" strike="noStrike" baseline="0">
                <a:solidFill>
                  <a:srgbClr val="000000"/>
                </a:solidFill>
                <a:latin typeface="ＭＳ Ｐゴシック"/>
                <a:ea typeface="ＭＳ Ｐゴシック"/>
              </a:rPr>
              <a:t>　</a:t>
            </a:r>
            <a:r>
              <a:rPr lang="en-US" altLang="ja-JP" sz="1150" b="0" i="0" u="none" strike="noStrike" baseline="0">
                <a:solidFill>
                  <a:srgbClr val="000000"/>
                </a:solidFill>
                <a:latin typeface="ＭＳ Ｐゴシック"/>
                <a:ea typeface="ＭＳ Ｐゴシック"/>
              </a:rPr>
              <a:t>Ⅰ</a:t>
            </a:r>
          </a:p>
        </xdr:txBody>
      </xdr:sp>
      <xdr:sp macro="" textlink="">
        <xdr:nvSpPr>
          <xdr:cNvPr id="51" name="Text Box 16"/>
          <xdr:cNvSpPr txBox="1">
            <a:spLocks noChangeArrowheads="1"/>
          </xdr:cNvSpPr>
        </xdr:nvSpPr>
        <xdr:spPr bwMode="auto">
          <a:xfrm>
            <a:off x="980" y="532"/>
            <a:ext cx="28" cy="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50" b="0" i="0" u="none" strike="noStrike" baseline="0">
                <a:solidFill>
                  <a:srgbClr val="000000"/>
                </a:solidFill>
                <a:latin typeface="ＭＳ Ｐゴシック"/>
                <a:ea typeface="ＭＳ Ｐゴシック"/>
              </a:rPr>
              <a:t>　</a:t>
            </a:r>
            <a:r>
              <a:rPr lang="en-US" altLang="ja-JP" sz="1150" b="0" i="0" u="none" strike="noStrike" baseline="0">
                <a:solidFill>
                  <a:srgbClr val="000000"/>
                </a:solidFill>
                <a:latin typeface="ＭＳ Ｐゴシック"/>
                <a:ea typeface="ＭＳ Ｐゴシック"/>
              </a:rPr>
              <a:t>Ⅱ</a:t>
            </a:r>
          </a:p>
        </xdr:txBody>
      </xdr:sp>
      <xdr:sp macro="" textlink="">
        <xdr:nvSpPr>
          <xdr:cNvPr id="52" name="Line 17"/>
          <xdr:cNvSpPr>
            <a:spLocks noChangeShapeType="1"/>
          </xdr:cNvSpPr>
        </xdr:nvSpPr>
        <xdr:spPr bwMode="auto">
          <a:xfrm>
            <a:off x="991" y="614"/>
            <a:ext cx="0" cy="42"/>
          </a:xfrm>
          <a:prstGeom prst="line">
            <a:avLst/>
          </a:prstGeom>
          <a:noFill/>
          <a:ln w="28575" cap="rnd">
            <a:solidFill>
              <a:srgbClr xmlns:mc="http://schemas.openxmlformats.org/markup-compatibility/2006" xmlns:a14="http://schemas.microsoft.com/office/drawing/2010/main" val="000000" mc:Ignorable="a14" a14:legacySpreadsheetColorIndex="64"/>
            </a:solidFill>
            <a:prstDash val="sysDot"/>
            <a:round/>
            <a:headEnd/>
            <a:tailEnd type="triangle" w="med" len="med"/>
          </a:ln>
          <a:extLst>
            <a:ext uri="{909E8E84-426E-40DD-AFC4-6F175D3DCCD1}">
              <a14:hiddenFill xmlns:a14="http://schemas.microsoft.com/office/drawing/2010/main">
                <a:noFill/>
              </a14:hiddenFill>
            </a:ext>
          </a:extLst>
        </xdr:spPr>
      </xdr:sp>
    </xdr:grpSp>
    <xdr:clientData/>
  </xdr:twoCellAnchor>
  <xdr:twoCellAnchor>
    <xdr:from>
      <xdr:col>5</xdr:col>
      <xdr:colOff>142875</xdr:colOff>
      <xdr:row>63</xdr:row>
      <xdr:rowOff>85725</xdr:rowOff>
    </xdr:from>
    <xdr:to>
      <xdr:col>6</xdr:col>
      <xdr:colOff>0</xdr:colOff>
      <xdr:row>66</xdr:row>
      <xdr:rowOff>123825</xdr:rowOff>
    </xdr:to>
    <xdr:sp macro="" textlink="">
      <xdr:nvSpPr>
        <xdr:cNvPr id="53" name="AutoShape 18"/>
        <xdr:cNvSpPr>
          <a:spLocks noChangeArrowheads="1"/>
        </xdr:cNvSpPr>
      </xdr:nvSpPr>
      <xdr:spPr bwMode="auto">
        <a:xfrm>
          <a:off x="2524125" y="14887575"/>
          <a:ext cx="352425" cy="552450"/>
        </a:xfrm>
        <a:prstGeom prst="rightArrow">
          <a:avLst>
            <a:gd name="adj1" fmla="val 52500"/>
            <a:gd name="adj2" fmla="val 27889"/>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304800</xdr:colOff>
      <xdr:row>73</xdr:row>
      <xdr:rowOff>133350</xdr:rowOff>
    </xdr:from>
    <xdr:to>
      <xdr:col>15</xdr:col>
      <xdr:colOff>57150</xdr:colOff>
      <xdr:row>76</xdr:row>
      <xdr:rowOff>95250</xdr:rowOff>
    </xdr:to>
    <xdr:sp macro="" textlink="">
      <xdr:nvSpPr>
        <xdr:cNvPr id="54" name="Text Box 19"/>
        <xdr:cNvSpPr txBox="1">
          <a:spLocks noChangeArrowheads="1"/>
        </xdr:cNvSpPr>
      </xdr:nvSpPr>
      <xdr:spPr bwMode="auto">
        <a:xfrm>
          <a:off x="6057900" y="16649700"/>
          <a:ext cx="2647950" cy="4762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以下、</a:t>
          </a: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Ⅳ</a:t>
          </a:r>
          <a:r>
            <a:rPr lang="ja-JP" altLang="en-US" sz="1100" b="0" i="0" u="none" strike="noStrike" baseline="0">
              <a:solidFill>
                <a:srgbClr val="000000"/>
              </a:solidFill>
              <a:latin typeface="ＭＳ Ｐゴシック"/>
              <a:ea typeface="ＭＳ Ｐゴシック"/>
            </a:rPr>
            <a:t>、・・・と続く。</a:t>
          </a:r>
        </a:p>
        <a:p>
          <a:pPr algn="l" rtl="0">
            <a:lnSpc>
              <a:spcPts val="1200"/>
            </a:lnSpc>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の要領に準ずる）</a:t>
          </a:r>
        </a:p>
      </xdr:txBody>
    </xdr:sp>
    <xdr:clientData/>
  </xdr:twoCellAnchor>
  <xdr:twoCellAnchor>
    <xdr:from>
      <xdr:col>1</xdr:col>
      <xdr:colOff>57150</xdr:colOff>
      <xdr:row>61</xdr:row>
      <xdr:rowOff>28575</xdr:rowOff>
    </xdr:from>
    <xdr:to>
      <xdr:col>1</xdr:col>
      <xdr:colOff>142875</xdr:colOff>
      <xdr:row>65</xdr:row>
      <xdr:rowOff>123825</xdr:rowOff>
    </xdr:to>
    <xdr:grpSp>
      <xdr:nvGrpSpPr>
        <xdr:cNvPr id="55" name="Group 20"/>
        <xdr:cNvGrpSpPr>
          <a:grpSpLocks/>
        </xdr:cNvGrpSpPr>
      </xdr:nvGrpSpPr>
      <xdr:grpSpPr bwMode="auto">
        <a:xfrm>
          <a:off x="352425" y="11372850"/>
          <a:ext cx="85725" cy="895350"/>
          <a:chOff x="22" y="858"/>
          <a:chExt cx="9" cy="82"/>
        </a:xfrm>
      </xdr:grpSpPr>
      <xdr:sp macro="" textlink="">
        <xdr:nvSpPr>
          <xdr:cNvPr id="56" name="AutoShape 21"/>
          <xdr:cNvSpPr>
            <a:spLocks noChangeArrowheads="1"/>
          </xdr:cNvSpPr>
        </xdr:nvSpPr>
        <xdr:spPr bwMode="auto">
          <a:xfrm>
            <a:off x="22" y="858"/>
            <a:ext cx="9" cy="10"/>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57" name="AutoShape 22"/>
          <xdr:cNvSpPr>
            <a:spLocks noChangeArrowheads="1"/>
          </xdr:cNvSpPr>
        </xdr:nvSpPr>
        <xdr:spPr bwMode="auto">
          <a:xfrm>
            <a:off x="22" y="930"/>
            <a:ext cx="9" cy="10"/>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6</xdr:col>
      <xdr:colOff>466725</xdr:colOff>
      <xdr:row>61</xdr:row>
      <xdr:rowOff>28575</xdr:rowOff>
    </xdr:from>
    <xdr:to>
      <xdr:col>7</xdr:col>
      <xdr:colOff>57150</xdr:colOff>
      <xdr:row>65</xdr:row>
      <xdr:rowOff>123825</xdr:rowOff>
    </xdr:to>
    <xdr:grpSp>
      <xdr:nvGrpSpPr>
        <xdr:cNvPr id="58" name="Group 23"/>
        <xdr:cNvGrpSpPr>
          <a:grpSpLocks/>
        </xdr:cNvGrpSpPr>
      </xdr:nvGrpSpPr>
      <xdr:grpSpPr bwMode="auto">
        <a:xfrm>
          <a:off x="3343275" y="11372850"/>
          <a:ext cx="85725" cy="895350"/>
          <a:chOff x="22" y="858"/>
          <a:chExt cx="9" cy="82"/>
        </a:xfrm>
      </xdr:grpSpPr>
      <xdr:sp macro="" textlink="">
        <xdr:nvSpPr>
          <xdr:cNvPr id="59" name="AutoShape 24"/>
          <xdr:cNvSpPr>
            <a:spLocks noChangeArrowheads="1"/>
          </xdr:cNvSpPr>
        </xdr:nvSpPr>
        <xdr:spPr bwMode="auto">
          <a:xfrm>
            <a:off x="22" y="858"/>
            <a:ext cx="9" cy="10"/>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60" name="AutoShape 25"/>
          <xdr:cNvSpPr>
            <a:spLocks noChangeArrowheads="1"/>
          </xdr:cNvSpPr>
        </xdr:nvSpPr>
        <xdr:spPr bwMode="auto">
          <a:xfrm>
            <a:off x="22" y="930"/>
            <a:ext cx="9" cy="10"/>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11</xdr:col>
      <xdr:colOff>523875</xdr:colOff>
      <xdr:row>61</xdr:row>
      <xdr:rowOff>0</xdr:rowOff>
    </xdr:from>
    <xdr:to>
      <xdr:col>11</xdr:col>
      <xdr:colOff>609600</xdr:colOff>
      <xdr:row>65</xdr:row>
      <xdr:rowOff>95250</xdr:rowOff>
    </xdr:to>
    <xdr:grpSp>
      <xdr:nvGrpSpPr>
        <xdr:cNvPr id="61" name="Group 26"/>
        <xdr:cNvGrpSpPr>
          <a:grpSpLocks/>
        </xdr:cNvGrpSpPr>
      </xdr:nvGrpSpPr>
      <xdr:grpSpPr bwMode="auto">
        <a:xfrm>
          <a:off x="6276975" y="11344275"/>
          <a:ext cx="85725" cy="895350"/>
          <a:chOff x="22" y="858"/>
          <a:chExt cx="9" cy="82"/>
        </a:xfrm>
      </xdr:grpSpPr>
      <xdr:sp macro="" textlink="">
        <xdr:nvSpPr>
          <xdr:cNvPr id="62" name="AutoShape 27"/>
          <xdr:cNvSpPr>
            <a:spLocks noChangeArrowheads="1"/>
          </xdr:cNvSpPr>
        </xdr:nvSpPr>
        <xdr:spPr bwMode="auto">
          <a:xfrm>
            <a:off x="22" y="858"/>
            <a:ext cx="9" cy="10"/>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63" name="AutoShape 28"/>
          <xdr:cNvSpPr>
            <a:spLocks noChangeArrowheads="1"/>
          </xdr:cNvSpPr>
        </xdr:nvSpPr>
        <xdr:spPr bwMode="auto">
          <a:xfrm>
            <a:off x="22" y="930"/>
            <a:ext cx="9" cy="10"/>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6</xdr:col>
      <xdr:colOff>361949</xdr:colOff>
      <xdr:row>69</xdr:row>
      <xdr:rowOff>133350</xdr:rowOff>
    </xdr:from>
    <xdr:to>
      <xdr:col>11</xdr:col>
      <xdr:colOff>238124</xdr:colOff>
      <xdr:row>74</xdr:row>
      <xdr:rowOff>0</xdr:rowOff>
    </xdr:to>
    <xdr:sp macro="" textlink="">
      <xdr:nvSpPr>
        <xdr:cNvPr id="64" name="AutoShape 29"/>
        <xdr:cNvSpPr>
          <a:spLocks noChangeArrowheads="1"/>
        </xdr:cNvSpPr>
      </xdr:nvSpPr>
      <xdr:spPr bwMode="auto">
        <a:xfrm>
          <a:off x="3238499" y="15963900"/>
          <a:ext cx="2752725" cy="723900"/>
        </a:xfrm>
        <a:prstGeom prst="wedgeRoundRectCallout">
          <a:avLst>
            <a:gd name="adj1" fmla="val 21275"/>
            <a:gd name="adj2" fmla="val -81578"/>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FF0000"/>
              </a:solidFill>
              <a:latin typeface="ＭＳ Ｐゴシック"/>
              <a:ea typeface="ＭＳ Ｐゴシック"/>
            </a:rPr>
            <a:t>「添付資料リスト」は、上表をコピーして利用し、資料添付分の確認欄にチェックを入れて下さい。</a:t>
          </a:r>
          <a:endParaRPr lang="ja-JP" altLang="en-US"/>
        </a:p>
      </xdr:txBody>
    </xdr:sp>
    <xdr:clientData/>
  </xdr:twoCellAnchor>
  <xdr:twoCellAnchor>
    <xdr:from>
      <xdr:col>12</xdr:col>
      <xdr:colOff>28575</xdr:colOff>
      <xdr:row>61</xdr:row>
      <xdr:rowOff>95250</xdr:rowOff>
    </xdr:from>
    <xdr:to>
      <xdr:col>13</xdr:col>
      <xdr:colOff>409575</xdr:colOff>
      <xdr:row>63</xdr:row>
      <xdr:rowOff>142875</xdr:rowOff>
    </xdr:to>
    <xdr:sp macro="" textlink="">
      <xdr:nvSpPr>
        <xdr:cNvPr id="65" name="AutoShape 30"/>
        <xdr:cNvSpPr>
          <a:spLocks noChangeArrowheads="1"/>
        </xdr:cNvSpPr>
      </xdr:nvSpPr>
      <xdr:spPr bwMode="auto">
        <a:xfrm>
          <a:off x="6467475" y="14554200"/>
          <a:ext cx="1066800" cy="390525"/>
        </a:xfrm>
        <a:prstGeom prst="wedgeRoundRectCallout">
          <a:avLst>
            <a:gd name="adj1" fmla="val 22565"/>
            <a:gd name="adj2" fmla="val -164634"/>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FF0000"/>
              </a:solidFill>
              <a:latin typeface="ＭＳ Ｐゴシック"/>
              <a:ea typeface="ＭＳ Ｐゴシック"/>
            </a:rPr>
            <a:t>項目を記載のこと。</a:t>
          </a:r>
          <a:endParaRPr lang="ja-JP" altLang="en-US"/>
        </a:p>
      </xdr:txBody>
    </xdr:sp>
    <xdr:clientData/>
  </xdr:twoCellAnchor>
  <xdr:twoCellAnchor>
    <xdr:from>
      <xdr:col>0</xdr:col>
      <xdr:colOff>95250</xdr:colOff>
      <xdr:row>71</xdr:row>
      <xdr:rowOff>161925</xdr:rowOff>
    </xdr:from>
    <xdr:to>
      <xdr:col>6</xdr:col>
      <xdr:colOff>219075</xdr:colOff>
      <xdr:row>76</xdr:row>
      <xdr:rowOff>57150</xdr:rowOff>
    </xdr:to>
    <xdr:sp macro="" textlink="">
      <xdr:nvSpPr>
        <xdr:cNvPr id="66" name="AutoShape 31"/>
        <xdr:cNvSpPr>
          <a:spLocks noChangeArrowheads="1"/>
        </xdr:cNvSpPr>
      </xdr:nvSpPr>
      <xdr:spPr bwMode="auto">
        <a:xfrm>
          <a:off x="95250" y="16335375"/>
          <a:ext cx="3000375" cy="752475"/>
        </a:xfrm>
        <a:prstGeom prst="wedgeRoundRectCallout">
          <a:avLst>
            <a:gd name="adj1" fmla="val -29023"/>
            <a:gd name="adj2" fmla="val -206403"/>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FF0000"/>
              </a:solidFill>
              <a:latin typeface="ＭＳ Ｐゴシック"/>
              <a:ea typeface="ＭＳ Ｐゴシック"/>
            </a:rPr>
            <a:t>＊各書類（補助事業実績報告書含む）は、２穴綴じとすること。原則、クリアポケット・クリアファイルは使用しないこと。</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584200</xdr:colOff>
      <xdr:row>12</xdr:row>
      <xdr:rowOff>171450</xdr:rowOff>
    </xdr:from>
    <xdr:to>
      <xdr:col>9</xdr:col>
      <xdr:colOff>1085850</xdr:colOff>
      <xdr:row>16</xdr:row>
      <xdr:rowOff>114299</xdr:rowOff>
    </xdr:to>
    <xdr:sp macro="" textlink="">
      <xdr:nvSpPr>
        <xdr:cNvPr id="4" name="AutoShape 68"/>
        <xdr:cNvSpPr>
          <a:spLocks noChangeArrowheads="1"/>
        </xdr:cNvSpPr>
      </xdr:nvSpPr>
      <xdr:spPr bwMode="auto">
        <a:xfrm>
          <a:off x="6985000" y="5314950"/>
          <a:ext cx="8655050" cy="844549"/>
        </a:xfrm>
        <a:prstGeom prst="roundRect">
          <a:avLst/>
        </a:prstGeom>
        <a:solidFill>
          <a:srgbClr val="FFFF66"/>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200" b="1" i="0" u="none" strike="noStrike" kern="0" cap="none" spc="0" normalizeH="0" baseline="0" noProof="0">
              <a:ln>
                <a:noFill/>
              </a:ln>
              <a:solidFill>
                <a:srgbClr val="FF0000"/>
              </a:solidFill>
              <a:effectLst/>
              <a:uLnTx/>
              <a:uFillTx/>
            </a:rPr>
            <a:t>　</a:t>
          </a:r>
          <a:r>
            <a:rPr kumimoji="0" lang="ja-JP" altLang="en-US" sz="1600" b="1" i="0" u="none" strike="noStrike" kern="0" cap="none" spc="0" normalizeH="0" baseline="0" noProof="0">
              <a:ln>
                <a:noFill/>
              </a:ln>
              <a:solidFill>
                <a:srgbClr val="FF0000"/>
              </a:solidFill>
              <a:effectLst/>
              <a:uLnTx/>
              <a:uFillTx/>
            </a:rPr>
            <a:t>補助対象外経費が発生する場合は、別紙⑤を作成し経費の計算根拠を明確にする</a:t>
          </a:r>
          <a:r>
            <a:rPr kumimoji="0" lang="ja-JP" altLang="en-US" sz="1200" b="1" i="0" u="none" strike="noStrike" kern="0" cap="none" spc="0" normalizeH="0" baseline="0" noProof="0">
              <a:ln>
                <a:noFill/>
              </a:ln>
              <a:solidFill>
                <a:srgbClr val="FF0000"/>
              </a:solidFill>
              <a:effectLst/>
              <a:uLnTx/>
              <a:uFillTx/>
            </a:rPr>
            <a:t>。</a:t>
          </a:r>
          <a:endParaRPr kumimoji="0" lang="en-US" altLang="ja-JP" sz="1200" b="1" i="0" u="none" strike="noStrike" kern="0" cap="none" spc="0" normalizeH="0" baseline="0" noProof="0">
            <a:ln>
              <a:noFill/>
            </a:ln>
            <a:solidFill>
              <a:srgbClr val="FF0000"/>
            </a:solidFill>
            <a:effectLst/>
            <a:uLnTx/>
            <a:uFillTx/>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6</xdr:col>
      <xdr:colOff>166687</xdr:colOff>
      <xdr:row>6</xdr:row>
      <xdr:rowOff>142875</xdr:rowOff>
    </xdr:from>
    <xdr:to>
      <xdr:col>10</xdr:col>
      <xdr:colOff>200024</xdr:colOff>
      <xdr:row>9</xdr:row>
      <xdr:rowOff>104776</xdr:rowOff>
    </xdr:to>
    <xdr:sp macro="" textlink="">
      <xdr:nvSpPr>
        <xdr:cNvPr id="75" name="テキスト ボックス 74"/>
        <xdr:cNvSpPr txBox="1"/>
      </xdr:nvSpPr>
      <xdr:spPr>
        <a:xfrm>
          <a:off x="1900237" y="1000125"/>
          <a:ext cx="1023937" cy="476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LPG</a:t>
          </a:r>
          <a:r>
            <a:rPr kumimoji="1" lang="ja-JP" altLang="en-US" sz="1100"/>
            <a:t>貯槽</a:t>
          </a:r>
          <a:endParaRPr kumimoji="1" lang="en-US" altLang="ja-JP" sz="1100"/>
        </a:p>
        <a:p>
          <a:r>
            <a:rPr kumimoji="1" lang="en-US" altLang="ja-JP" sz="1100"/>
            <a:t>10</a:t>
          </a:r>
          <a:r>
            <a:rPr kumimoji="1" lang="ja-JP" altLang="en-US" sz="1100"/>
            <a:t>ｔ</a:t>
          </a:r>
          <a:r>
            <a:rPr kumimoji="1" lang="en-US" altLang="ja-JP" sz="1100"/>
            <a:t>×2</a:t>
          </a:r>
          <a:r>
            <a:rPr kumimoji="1" lang="ja-JP" altLang="en-US" sz="1100"/>
            <a:t>基</a:t>
          </a:r>
        </a:p>
      </xdr:txBody>
    </xdr:sp>
    <xdr:clientData/>
  </xdr:twoCellAnchor>
  <xdr:twoCellAnchor>
    <xdr:from>
      <xdr:col>6</xdr:col>
      <xdr:colOff>28882</xdr:colOff>
      <xdr:row>9</xdr:row>
      <xdr:rowOff>132611</xdr:rowOff>
    </xdr:from>
    <xdr:to>
      <xdr:col>30</xdr:col>
      <xdr:colOff>82923</xdr:colOff>
      <xdr:row>29</xdr:row>
      <xdr:rowOff>47625</xdr:rowOff>
    </xdr:to>
    <xdr:grpSp>
      <xdr:nvGrpSpPr>
        <xdr:cNvPr id="93" name="グループ化 92"/>
        <xdr:cNvGrpSpPr/>
      </xdr:nvGrpSpPr>
      <xdr:grpSpPr>
        <a:xfrm>
          <a:off x="1514782" y="1675661"/>
          <a:ext cx="5997641" cy="3344014"/>
          <a:chOff x="1762432" y="1504211"/>
          <a:chExt cx="5997641" cy="3257272"/>
        </a:xfrm>
      </xdr:grpSpPr>
      <xdr:sp macro="" textlink="">
        <xdr:nvSpPr>
          <xdr:cNvPr id="71" name="正方形/長方形 70"/>
          <xdr:cNvSpPr/>
        </xdr:nvSpPr>
        <xdr:spPr bwMode="auto">
          <a:xfrm>
            <a:off x="7172325" y="2704405"/>
            <a:ext cx="368243" cy="257869"/>
          </a:xfrm>
          <a:prstGeom prst="rect">
            <a:avLst/>
          </a:prstGeom>
          <a:solidFill>
            <a:srgbClr xmlns:mc="http://schemas.openxmlformats.org/markup-compatibility/2006" xmlns:a14="http://schemas.microsoft.com/office/drawing/2010/main" val="FFFFFF" mc:Ignorable="a14" a14:legacySpreadsheetColorIndex="9"/>
          </a:solidFill>
          <a:ln w="19050" cap="flat" cmpd="sng" algn="ctr">
            <a:solidFill>
              <a:srgbClr val="0070C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grpSp>
        <xdr:nvGrpSpPr>
          <xdr:cNvPr id="77" name="グループ化 76"/>
          <xdr:cNvGrpSpPr/>
        </xdr:nvGrpSpPr>
        <xdr:grpSpPr>
          <a:xfrm>
            <a:off x="1762432" y="1504211"/>
            <a:ext cx="5997641" cy="3257272"/>
            <a:chOff x="3009900" y="1724025"/>
            <a:chExt cx="3914779" cy="2247900"/>
          </a:xfrm>
        </xdr:grpSpPr>
        <xdr:grpSp>
          <xdr:nvGrpSpPr>
            <xdr:cNvPr id="22" name="グループ化 21"/>
            <xdr:cNvGrpSpPr/>
          </xdr:nvGrpSpPr>
          <xdr:grpSpPr>
            <a:xfrm>
              <a:off x="3009900" y="3305175"/>
              <a:ext cx="1566863" cy="666750"/>
              <a:chOff x="3609975" y="3362325"/>
              <a:chExt cx="1566863" cy="666750"/>
            </a:xfrm>
          </xdr:grpSpPr>
          <xdr:grpSp>
            <xdr:nvGrpSpPr>
              <xdr:cNvPr id="21" name="グループ化 20"/>
              <xdr:cNvGrpSpPr/>
            </xdr:nvGrpSpPr>
            <xdr:grpSpPr>
              <a:xfrm>
                <a:off x="3790950" y="3438525"/>
                <a:ext cx="1219200" cy="500063"/>
                <a:chOff x="3790950" y="3438525"/>
                <a:chExt cx="1219200" cy="500063"/>
              </a:xfrm>
            </xdr:grpSpPr>
            <xdr:sp macro="" textlink="">
              <xdr:nvSpPr>
                <xdr:cNvPr id="2" name="円/楕円 1"/>
                <xdr:cNvSpPr/>
              </xdr:nvSpPr>
              <xdr:spPr bwMode="auto">
                <a:xfrm>
                  <a:off x="3790950" y="3443288"/>
                  <a:ext cx="495300" cy="495300"/>
                </a:xfrm>
                <a:prstGeom prst="ellips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sp macro="" textlink="">
              <xdr:nvSpPr>
                <xdr:cNvPr id="3" name="円/楕円 2"/>
                <xdr:cNvSpPr/>
              </xdr:nvSpPr>
              <xdr:spPr bwMode="auto">
                <a:xfrm>
                  <a:off x="4514850" y="3438525"/>
                  <a:ext cx="495300" cy="495300"/>
                </a:xfrm>
                <a:prstGeom prst="ellips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grpSp>
          <xdr:sp macro="" textlink="">
            <xdr:nvSpPr>
              <xdr:cNvPr id="4" name="正方形/長方形 3"/>
              <xdr:cNvSpPr/>
            </xdr:nvSpPr>
            <xdr:spPr bwMode="auto">
              <a:xfrm>
                <a:off x="3609975" y="3362325"/>
                <a:ext cx="1566863" cy="666750"/>
              </a:xfrm>
              <a:prstGeom prst="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grpSp>
        <xdr:grpSp>
          <xdr:nvGrpSpPr>
            <xdr:cNvPr id="43" name="グループ化 42"/>
            <xdr:cNvGrpSpPr/>
          </xdr:nvGrpSpPr>
          <xdr:grpSpPr>
            <a:xfrm>
              <a:off x="3009902" y="2767013"/>
              <a:ext cx="1033461" cy="342899"/>
              <a:chOff x="3848102" y="2814638"/>
              <a:chExt cx="1033461" cy="342899"/>
            </a:xfrm>
          </xdr:grpSpPr>
          <xdr:grpSp>
            <xdr:nvGrpSpPr>
              <xdr:cNvPr id="19" name="グループ化 18"/>
              <xdr:cNvGrpSpPr/>
            </xdr:nvGrpSpPr>
            <xdr:grpSpPr>
              <a:xfrm>
                <a:off x="3848102" y="2814638"/>
                <a:ext cx="352423" cy="338137"/>
                <a:chOff x="4090989" y="2324101"/>
                <a:chExt cx="542925" cy="447675"/>
              </a:xfrm>
            </xdr:grpSpPr>
            <xdr:grpSp>
              <xdr:nvGrpSpPr>
                <xdr:cNvPr id="18" name="グループ化 17"/>
                <xdr:cNvGrpSpPr/>
              </xdr:nvGrpSpPr>
              <xdr:grpSpPr>
                <a:xfrm>
                  <a:off x="4129088" y="2362199"/>
                  <a:ext cx="466725" cy="385763"/>
                  <a:chOff x="3124200" y="2471737"/>
                  <a:chExt cx="466725" cy="385763"/>
                </a:xfrm>
              </xdr:grpSpPr>
              <xdr:grpSp>
                <xdr:nvGrpSpPr>
                  <xdr:cNvPr id="16" name="グループ化 15"/>
                  <xdr:cNvGrpSpPr/>
                </xdr:nvGrpSpPr>
                <xdr:grpSpPr>
                  <a:xfrm>
                    <a:off x="3124200" y="2471737"/>
                    <a:ext cx="466725" cy="385763"/>
                    <a:chOff x="4381500" y="2347913"/>
                    <a:chExt cx="466725" cy="385763"/>
                  </a:xfrm>
                </xdr:grpSpPr>
                <xdr:sp macro="" textlink="">
                  <xdr:nvSpPr>
                    <xdr:cNvPr id="5" name="正方形/長方形 4"/>
                    <xdr:cNvSpPr/>
                  </xdr:nvSpPr>
                  <xdr:spPr bwMode="auto">
                    <a:xfrm>
                      <a:off x="4381500" y="2352675"/>
                      <a:ext cx="466725" cy="3714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xnSp macro="">
                  <xdr:nvCxnSpPr>
                    <xdr:cNvPr id="7" name="直線コネクタ 6"/>
                    <xdr:cNvCxnSpPr/>
                  </xdr:nvCxnSpPr>
                  <xdr:spPr bwMode="auto">
                    <a:xfrm>
                      <a:off x="4448175" y="2352675"/>
                      <a:ext cx="0" cy="376238"/>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8" name="直線コネクタ 7"/>
                    <xdr:cNvCxnSpPr/>
                  </xdr:nvCxnSpPr>
                  <xdr:spPr bwMode="auto">
                    <a:xfrm>
                      <a:off x="4514850" y="2357438"/>
                      <a:ext cx="0" cy="376238"/>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9" name="直線コネクタ 8"/>
                    <xdr:cNvCxnSpPr/>
                  </xdr:nvCxnSpPr>
                  <xdr:spPr bwMode="auto">
                    <a:xfrm>
                      <a:off x="4581525" y="2357438"/>
                      <a:ext cx="0" cy="376238"/>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0" name="直線コネクタ 9"/>
                    <xdr:cNvCxnSpPr/>
                  </xdr:nvCxnSpPr>
                  <xdr:spPr bwMode="auto">
                    <a:xfrm>
                      <a:off x="4648200" y="2352676"/>
                      <a:ext cx="0" cy="376238"/>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2" name="直線コネクタ 11"/>
                    <xdr:cNvCxnSpPr/>
                  </xdr:nvCxnSpPr>
                  <xdr:spPr bwMode="auto">
                    <a:xfrm>
                      <a:off x="4724400" y="2347913"/>
                      <a:ext cx="0" cy="376238"/>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xnSp macro="">
                <xdr:nvCxnSpPr>
                  <xdr:cNvPr id="13" name="直線コネクタ 12"/>
                  <xdr:cNvCxnSpPr/>
                </xdr:nvCxnSpPr>
                <xdr:spPr bwMode="auto">
                  <a:xfrm>
                    <a:off x="3524250" y="2476499"/>
                    <a:ext cx="0" cy="376238"/>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sp macro="" textlink="">
              <xdr:nvSpPr>
                <xdr:cNvPr id="15" name="正方形/長方形 14"/>
                <xdr:cNvSpPr/>
              </xdr:nvSpPr>
              <xdr:spPr bwMode="auto">
                <a:xfrm>
                  <a:off x="4090989" y="2324101"/>
                  <a:ext cx="542925" cy="447675"/>
                </a:xfrm>
                <a:prstGeom prst="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grpSp>
          <xdr:grpSp>
            <xdr:nvGrpSpPr>
              <xdr:cNvPr id="23" name="グループ化 22"/>
              <xdr:cNvGrpSpPr/>
            </xdr:nvGrpSpPr>
            <xdr:grpSpPr>
              <a:xfrm>
                <a:off x="4529140" y="2819400"/>
                <a:ext cx="352423" cy="338137"/>
                <a:chOff x="4090989" y="2324101"/>
                <a:chExt cx="542925" cy="447675"/>
              </a:xfrm>
            </xdr:grpSpPr>
            <xdr:grpSp>
              <xdr:nvGrpSpPr>
                <xdr:cNvPr id="24" name="グループ化 23"/>
                <xdr:cNvGrpSpPr/>
              </xdr:nvGrpSpPr>
              <xdr:grpSpPr>
                <a:xfrm>
                  <a:off x="4129088" y="2362199"/>
                  <a:ext cx="466725" cy="385763"/>
                  <a:chOff x="3124200" y="2471737"/>
                  <a:chExt cx="466725" cy="385763"/>
                </a:xfrm>
              </xdr:grpSpPr>
              <xdr:grpSp>
                <xdr:nvGrpSpPr>
                  <xdr:cNvPr id="26" name="グループ化 25"/>
                  <xdr:cNvGrpSpPr/>
                </xdr:nvGrpSpPr>
                <xdr:grpSpPr>
                  <a:xfrm>
                    <a:off x="3124200" y="2471737"/>
                    <a:ext cx="466725" cy="385763"/>
                    <a:chOff x="4381500" y="2347913"/>
                    <a:chExt cx="466725" cy="385763"/>
                  </a:xfrm>
                </xdr:grpSpPr>
                <xdr:sp macro="" textlink="">
                  <xdr:nvSpPr>
                    <xdr:cNvPr id="28" name="正方形/長方形 27"/>
                    <xdr:cNvSpPr/>
                  </xdr:nvSpPr>
                  <xdr:spPr bwMode="auto">
                    <a:xfrm>
                      <a:off x="4381500" y="2352675"/>
                      <a:ext cx="466725" cy="3714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xnSp macro="">
                  <xdr:nvCxnSpPr>
                    <xdr:cNvPr id="29" name="直線コネクタ 28"/>
                    <xdr:cNvCxnSpPr/>
                  </xdr:nvCxnSpPr>
                  <xdr:spPr bwMode="auto">
                    <a:xfrm>
                      <a:off x="4448175" y="2352675"/>
                      <a:ext cx="0" cy="376238"/>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0" name="直線コネクタ 29"/>
                    <xdr:cNvCxnSpPr/>
                  </xdr:nvCxnSpPr>
                  <xdr:spPr bwMode="auto">
                    <a:xfrm>
                      <a:off x="4514850" y="2357438"/>
                      <a:ext cx="0" cy="376238"/>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1" name="直線コネクタ 30"/>
                    <xdr:cNvCxnSpPr/>
                  </xdr:nvCxnSpPr>
                  <xdr:spPr bwMode="auto">
                    <a:xfrm>
                      <a:off x="4581525" y="2357438"/>
                      <a:ext cx="0" cy="376238"/>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2" name="直線コネクタ 31"/>
                    <xdr:cNvCxnSpPr/>
                  </xdr:nvCxnSpPr>
                  <xdr:spPr bwMode="auto">
                    <a:xfrm>
                      <a:off x="4648200" y="2352676"/>
                      <a:ext cx="0" cy="376238"/>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3" name="直線コネクタ 32"/>
                    <xdr:cNvCxnSpPr/>
                  </xdr:nvCxnSpPr>
                  <xdr:spPr bwMode="auto">
                    <a:xfrm>
                      <a:off x="4724400" y="2347913"/>
                      <a:ext cx="0" cy="376238"/>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xnSp macro="">
                <xdr:nvCxnSpPr>
                  <xdr:cNvPr id="27" name="直線コネクタ 26"/>
                  <xdr:cNvCxnSpPr/>
                </xdr:nvCxnSpPr>
                <xdr:spPr bwMode="auto">
                  <a:xfrm>
                    <a:off x="3524250" y="2476499"/>
                    <a:ext cx="0" cy="376238"/>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sp macro="" textlink="">
              <xdr:nvSpPr>
                <xdr:cNvPr id="25" name="正方形/長方形 24"/>
                <xdr:cNvSpPr/>
              </xdr:nvSpPr>
              <xdr:spPr bwMode="auto">
                <a:xfrm>
                  <a:off x="4090989" y="2324101"/>
                  <a:ext cx="542925" cy="447675"/>
                </a:xfrm>
                <a:prstGeom prst="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grpSp>
        </xdr:grpSp>
        <xdr:sp macro="" textlink="">
          <xdr:nvSpPr>
            <xdr:cNvPr id="34" name="円/楕円 33"/>
            <xdr:cNvSpPr/>
          </xdr:nvSpPr>
          <xdr:spPr bwMode="auto">
            <a:xfrm>
              <a:off x="5386388" y="1733550"/>
              <a:ext cx="676275" cy="676275"/>
            </a:xfrm>
            <a:prstGeom prst="ellips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grpSp>
          <xdr:nvGrpSpPr>
            <xdr:cNvPr id="42" name="グループ化 41"/>
            <xdr:cNvGrpSpPr/>
          </xdr:nvGrpSpPr>
          <xdr:grpSpPr>
            <a:xfrm>
              <a:off x="3038475" y="1733551"/>
              <a:ext cx="695326" cy="790574"/>
              <a:chOff x="3419474" y="1447800"/>
              <a:chExt cx="876300" cy="923925"/>
            </a:xfrm>
          </xdr:grpSpPr>
          <xdr:grpSp>
            <xdr:nvGrpSpPr>
              <xdr:cNvPr id="38" name="グループ化 37"/>
              <xdr:cNvGrpSpPr/>
            </xdr:nvGrpSpPr>
            <xdr:grpSpPr>
              <a:xfrm>
                <a:off x="3419474" y="1447800"/>
                <a:ext cx="428625" cy="923925"/>
                <a:chOff x="3419474" y="1447800"/>
                <a:chExt cx="428625" cy="923925"/>
              </a:xfrm>
            </xdr:grpSpPr>
            <xdr:sp macro="" textlink="">
              <xdr:nvSpPr>
                <xdr:cNvPr id="35" name="角丸四角形 34"/>
                <xdr:cNvSpPr/>
              </xdr:nvSpPr>
              <xdr:spPr bwMode="auto">
                <a:xfrm rot="5400000">
                  <a:off x="3298056" y="1797821"/>
                  <a:ext cx="690514" cy="209550"/>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sp macro="" textlink="">
              <xdr:nvSpPr>
                <xdr:cNvPr id="37" name="正方形/長方形 36"/>
                <xdr:cNvSpPr/>
              </xdr:nvSpPr>
              <xdr:spPr bwMode="auto">
                <a:xfrm>
                  <a:off x="3419474" y="1447800"/>
                  <a:ext cx="428625" cy="923925"/>
                </a:xfrm>
                <a:prstGeom prst="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grpSp>
          <xdr:grpSp>
            <xdr:nvGrpSpPr>
              <xdr:cNvPr id="39" name="グループ化 38"/>
              <xdr:cNvGrpSpPr/>
            </xdr:nvGrpSpPr>
            <xdr:grpSpPr>
              <a:xfrm>
                <a:off x="3867149" y="1447800"/>
                <a:ext cx="428625" cy="923925"/>
                <a:chOff x="3419474" y="1447800"/>
                <a:chExt cx="428625" cy="923925"/>
              </a:xfrm>
            </xdr:grpSpPr>
            <xdr:sp macro="" textlink="">
              <xdr:nvSpPr>
                <xdr:cNvPr id="40" name="角丸四角形 39"/>
                <xdr:cNvSpPr/>
              </xdr:nvSpPr>
              <xdr:spPr bwMode="auto">
                <a:xfrm rot="5400000">
                  <a:off x="3298056" y="1797821"/>
                  <a:ext cx="690514" cy="209550"/>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sp macro="" textlink="">
              <xdr:nvSpPr>
                <xdr:cNvPr id="41" name="正方形/長方形 40"/>
                <xdr:cNvSpPr/>
              </xdr:nvSpPr>
              <xdr:spPr bwMode="auto">
                <a:xfrm>
                  <a:off x="3419474" y="1447800"/>
                  <a:ext cx="428625" cy="923925"/>
                </a:xfrm>
                <a:prstGeom prst="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grpSp>
        </xdr:grpSp>
        <xdr:grpSp>
          <xdr:nvGrpSpPr>
            <xdr:cNvPr id="44" name="グループ化 43"/>
            <xdr:cNvGrpSpPr/>
          </xdr:nvGrpSpPr>
          <xdr:grpSpPr>
            <a:xfrm>
              <a:off x="3924303" y="1890713"/>
              <a:ext cx="400047" cy="366711"/>
              <a:chOff x="3848102" y="2814638"/>
              <a:chExt cx="1033461" cy="342899"/>
            </a:xfrm>
          </xdr:grpSpPr>
          <xdr:grpSp>
            <xdr:nvGrpSpPr>
              <xdr:cNvPr id="45" name="グループ化 44"/>
              <xdr:cNvGrpSpPr/>
            </xdr:nvGrpSpPr>
            <xdr:grpSpPr>
              <a:xfrm>
                <a:off x="3848102" y="2814638"/>
                <a:ext cx="352423" cy="338137"/>
                <a:chOff x="4090989" y="2324101"/>
                <a:chExt cx="542925" cy="447675"/>
              </a:xfrm>
            </xdr:grpSpPr>
            <xdr:grpSp>
              <xdr:nvGrpSpPr>
                <xdr:cNvPr id="57" name="グループ化 56"/>
                <xdr:cNvGrpSpPr/>
              </xdr:nvGrpSpPr>
              <xdr:grpSpPr>
                <a:xfrm>
                  <a:off x="4129088" y="2362199"/>
                  <a:ext cx="466725" cy="385763"/>
                  <a:chOff x="3124200" y="2471737"/>
                  <a:chExt cx="466725" cy="385763"/>
                </a:xfrm>
              </xdr:grpSpPr>
              <xdr:grpSp>
                <xdr:nvGrpSpPr>
                  <xdr:cNvPr id="59" name="グループ化 58"/>
                  <xdr:cNvGrpSpPr/>
                </xdr:nvGrpSpPr>
                <xdr:grpSpPr>
                  <a:xfrm>
                    <a:off x="3124200" y="2471737"/>
                    <a:ext cx="466725" cy="385763"/>
                    <a:chOff x="4381500" y="2347913"/>
                    <a:chExt cx="466725" cy="385763"/>
                  </a:xfrm>
                </xdr:grpSpPr>
                <xdr:sp macro="" textlink="">
                  <xdr:nvSpPr>
                    <xdr:cNvPr id="61" name="正方形/長方形 60"/>
                    <xdr:cNvSpPr/>
                  </xdr:nvSpPr>
                  <xdr:spPr bwMode="auto">
                    <a:xfrm>
                      <a:off x="4381500" y="2352675"/>
                      <a:ext cx="466725" cy="3714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xnSp macro="">
                  <xdr:nvCxnSpPr>
                    <xdr:cNvPr id="62" name="直線コネクタ 61"/>
                    <xdr:cNvCxnSpPr/>
                  </xdr:nvCxnSpPr>
                  <xdr:spPr bwMode="auto">
                    <a:xfrm>
                      <a:off x="4448175" y="2352675"/>
                      <a:ext cx="0" cy="376238"/>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3" name="直線コネクタ 62"/>
                    <xdr:cNvCxnSpPr/>
                  </xdr:nvCxnSpPr>
                  <xdr:spPr bwMode="auto">
                    <a:xfrm>
                      <a:off x="4514850" y="2357438"/>
                      <a:ext cx="0" cy="376238"/>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4" name="直線コネクタ 63"/>
                    <xdr:cNvCxnSpPr/>
                  </xdr:nvCxnSpPr>
                  <xdr:spPr bwMode="auto">
                    <a:xfrm>
                      <a:off x="4581525" y="2357438"/>
                      <a:ext cx="0" cy="376238"/>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5" name="直線コネクタ 64"/>
                    <xdr:cNvCxnSpPr/>
                  </xdr:nvCxnSpPr>
                  <xdr:spPr bwMode="auto">
                    <a:xfrm>
                      <a:off x="4648200" y="2352676"/>
                      <a:ext cx="0" cy="376238"/>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6" name="直線コネクタ 65"/>
                    <xdr:cNvCxnSpPr/>
                  </xdr:nvCxnSpPr>
                  <xdr:spPr bwMode="auto">
                    <a:xfrm>
                      <a:off x="4724400" y="2347913"/>
                      <a:ext cx="0" cy="376238"/>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xnSp macro="">
                <xdr:nvCxnSpPr>
                  <xdr:cNvPr id="60" name="直線コネクタ 59"/>
                  <xdr:cNvCxnSpPr/>
                </xdr:nvCxnSpPr>
                <xdr:spPr bwMode="auto">
                  <a:xfrm>
                    <a:off x="3524250" y="2476499"/>
                    <a:ext cx="0" cy="376238"/>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sp macro="" textlink="">
              <xdr:nvSpPr>
                <xdr:cNvPr id="58" name="正方形/長方形 57"/>
                <xdr:cNvSpPr/>
              </xdr:nvSpPr>
              <xdr:spPr bwMode="auto">
                <a:xfrm>
                  <a:off x="4090989" y="2324101"/>
                  <a:ext cx="542925" cy="447675"/>
                </a:xfrm>
                <a:prstGeom prst="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grpSp>
          <xdr:grpSp>
            <xdr:nvGrpSpPr>
              <xdr:cNvPr id="46" name="グループ化 45"/>
              <xdr:cNvGrpSpPr/>
            </xdr:nvGrpSpPr>
            <xdr:grpSpPr>
              <a:xfrm>
                <a:off x="4529140" y="2819400"/>
                <a:ext cx="352423" cy="338137"/>
                <a:chOff x="4090989" y="2324101"/>
                <a:chExt cx="542925" cy="447675"/>
              </a:xfrm>
            </xdr:grpSpPr>
            <xdr:grpSp>
              <xdr:nvGrpSpPr>
                <xdr:cNvPr id="47" name="グループ化 46"/>
                <xdr:cNvGrpSpPr/>
              </xdr:nvGrpSpPr>
              <xdr:grpSpPr>
                <a:xfrm>
                  <a:off x="4129088" y="2362199"/>
                  <a:ext cx="466725" cy="385763"/>
                  <a:chOff x="3124200" y="2471737"/>
                  <a:chExt cx="466725" cy="385763"/>
                </a:xfrm>
              </xdr:grpSpPr>
              <xdr:grpSp>
                <xdr:nvGrpSpPr>
                  <xdr:cNvPr id="49" name="グループ化 48"/>
                  <xdr:cNvGrpSpPr/>
                </xdr:nvGrpSpPr>
                <xdr:grpSpPr>
                  <a:xfrm>
                    <a:off x="3124200" y="2471737"/>
                    <a:ext cx="466725" cy="385763"/>
                    <a:chOff x="4381500" y="2347913"/>
                    <a:chExt cx="466725" cy="385763"/>
                  </a:xfrm>
                </xdr:grpSpPr>
                <xdr:sp macro="" textlink="">
                  <xdr:nvSpPr>
                    <xdr:cNvPr id="51" name="正方形/長方形 50"/>
                    <xdr:cNvSpPr/>
                  </xdr:nvSpPr>
                  <xdr:spPr bwMode="auto">
                    <a:xfrm>
                      <a:off x="4381500" y="2352675"/>
                      <a:ext cx="466725" cy="3714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xnSp macro="">
                  <xdr:nvCxnSpPr>
                    <xdr:cNvPr id="52" name="直線コネクタ 51"/>
                    <xdr:cNvCxnSpPr/>
                  </xdr:nvCxnSpPr>
                  <xdr:spPr bwMode="auto">
                    <a:xfrm>
                      <a:off x="4448175" y="2352675"/>
                      <a:ext cx="0" cy="376238"/>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3" name="直線コネクタ 52"/>
                    <xdr:cNvCxnSpPr/>
                  </xdr:nvCxnSpPr>
                  <xdr:spPr bwMode="auto">
                    <a:xfrm>
                      <a:off x="4514850" y="2357438"/>
                      <a:ext cx="0" cy="376238"/>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4" name="直線コネクタ 53"/>
                    <xdr:cNvCxnSpPr/>
                  </xdr:nvCxnSpPr>
                  <xdr:spPr bwMode="auto">
                    <a:xfrm>
                      <a:off x="4581525" y="2357438"/>
                      <a:ext cx="0" cy="376238"/>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5" name="直線コネクタ 54"/>
                    <xdr:cNvCxnSpPr/>
                  </xdr:nvCxnSpPr>
                  <xdr:spPr bwMode="auto">
                    <a:xfrm>
                      <a:off x="4648200" y="2352676"/>
                      <a:ext cx="0" cy="376238"/>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6" name="直線コネクタ 55"/>
                    <xdr:cNvCxnSpPr/>
                  </xdr:nvCxnSpPr>
                  <xdr:spPr bwMode="auto">
                    <a:xfrm>
                      <a:off x="4724400" y="2347913"/>
                      <a:ext cx="0" cy="376238"/>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xnSp macro="">
                <xdr:nvCxnSpPr>
                  <xdr:cNvPr id="50" name="直線コネクタ 49"/>
                  <xdr:cNvCxnSpPr/>
                </xdr:nvCxnSpPr>
                <xdr:spPr bwMode="auto">
                  <a:xfrm>
                    <a:off x="3524250" y="2476499"/>
                    <a:ext cx="0" cy="376238"/>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sp macro="" textlink="">
              <xdr:nvSpPr>
                <xdr:cNvPr id="48" name="正方形/長方形 47"/>
                <xdr:cNvSpPr/>
              </xdr:nvSpPr>
              <xdr:spPr bwMode="auto">
                <a:xfrm>
                  <a:off x="4090989" y="2324101"/>
                  <a:ext cx="542925" cy="447675"/>
                </a:xfrm>
                <a:prstGeom prst="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grpSp>
        </xdr:grpSp>
        <xdr:sp macro="" textlink="">
          <xdr:nvSpPr>
            <xdr:cNvPr id="67" name="正方形/長方形 66"/>
            <xdr:cNvSpPr/>
          </xdr:nvSpPr>
          <xdr:spPr bwMode="auto">
            <a:xfrm>
              <a:off x="4624388" y="1724025"/>
              <a:ext cx="276226" cy="323850"/>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grpSp>
          <xdr:nvGrpSpPr>
            <xdr:cNvPr id="76" name="グループ化 75"/>
            <xdr:cNvGrpSpPr/>
          </xdr:nvGrpSpPr>
          <xdr:grpSpPr>
            <a:xfrm>
              <a:off x="5024449" y="3028950"/>
              <a:ext cx="1900230" cy="919164"/>
              <a:chOff x="5024449" y="3028950"/>
              <a:chExt cx="1900230" cy="919164"/>
            </a:xfrm>
          </xdr:grpSpPr>
          <xdr:sp macro="" textlink="">
            <xdr:nvSpPr>
              <xdr:cNvPr id="68" name="正方形/長方形 67"/>
              <xdr:cNvSpPr/>
            </xdr:nvSpPr>
            <xdr:spPr bwMode="auto">
              <a:xfrm>
                <a:off x="5024449" y="3028950"/>
                <a:ext cx="748777" cy="919164"/>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sp macro="" textlink="">
            <xdr:nvSpPr>
              <xdr:cNvPr id="69" name="正方形/長方形 68"/>
              <xdr:cNvSpPr/>
            </xdr:nvSpPr>
            <xdr:spPr bwMode="auto">
              <a:xfrm>
                <a:off x="5776333" y="3028950"/>
                <a:ext cx="1148346" cy="919163"/>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grpSp>
        <xdr:sp macro="" textlink="">
          <xdr:nvSpPr>
            <xdr:cNvPr id="70" name="円/楕円 69"/>
            <xdr:cNvSpPr/>
          </xdr:nvSpPr>
          <xdr:spPr bwMode="auto">
            <a:xfrm>
              <a:off x="6608700" y="2026761"/>
              <a:ext cx="104774" cy="109537"/>
            </a:xfrm>
            <a:prstGeom prst="ellipse">
              <a:avLst/>
            </a:prstGeom>
            <a:solidFill>
              <a:srgbClr xmlns:mc="http://schemas.openxmlformats.org/markup-compatibility/2006" xmlns:a14="http://schemas.microsoft.com/office/drawing/2010/main" val="FFFFFF" mc:Ignorable="a14" a14:legacySpreadsheetColorIndex="9"/>
            </a:solidFill>
            <a:ln w="19050" cap="flat" cmpd="sng" algn="ctr">
              <a:solidFill>
                <a:srgbClr val="0070C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sp macro="" textlink="">
          <xdr:nvSpPr>
            <xdr:cNvPr id="72" name="正方形/長方形 71"/>
            <xdr:cNvSpPr/>
          </xdr:nvSpPr>
          <xdr:spPr bwMode="auto">
            <a:xfrm>
              <a:off x="6575238" y="1990758"/>
              <a:ext cx="184402" cy="185117"/>
            </a:xfrm>
            <a:prstGeom prst="rect">
              <a:avLst/>
            </a:prstGeom>
            <a:noFill/>
            <a:ln w="19050" cap="flat" cmpd="sng" algn="ctr">
              <a:solidFill>
                <a:srgbClr val="0070C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74" name="正方形/長方形 73"/>
            <xdr:cNvSpPr/>
          </xdr:nvSpPr>
          <xdr:spPr bwMode="auto">
            <a:xfrm>
              <a:off x="4433888" y="2442692"/>
              <a:ext cx="559084" cy="280988"/>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grpSp>
    </xdr:grpSp>
    <xdr:clientData/>
  </xdr:twoCellAnchor>
  <xdr:twoCellAnchor>
    <xdr:from>
      <xdr:col>1</xdr:col>
      <xdr:colOff>142874</xdr:colOff>
      <xdr:row>3</xdr:row>
      <xdr:rowOff>85727</xdr:rowOff>
    </xdr:from>
    <xdr:to>
      <xdr:col>41</xdr:col>
      <xdr:colOff>133349</xdr:colOff>
      <xdr:row>36</xdr:row>
      <xdr:rowOff>133350</xdr:rowOff>
    </xdr:to>
    <xdr:grpSp>
      <xdr:nvGrpSpPr>
        <xdr:cNvPr id="94" name="グループ化 93"/>
        <xdr:cNvGrpSpPr/>
      </xdr:nvGrpSpPr>
      <xdr:grpSpPr>
        <a:xfrm>
          <a:off x="390524" y="600077"/>
          <a:ext cx="9896475" cy="5705473"/>
          <a:chOff x="638175" y="428626"/>
          <a:chExt cx="9105900" cy="5657849"/>
        </a:xfrm>
      </xdr:grpSpPr>
      <xdr:sp macro="" textlink="">
        <xdr:nvSpPr>
          <xdr:cNvPr id="79" name="正方形/長方形 78"/>
          <xdr:cNvSpPr/>
        </xdr:nvSpPr>
        <xdr:spPr bwMode="auto">
          <a:xfrm>
            <a:off x="638175" y="428626"/>
            <a:ext cx="9105900" cy="5617414"/>
          </a:xfrm>
          <a:prstGeom prst="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80" name="正方形/長方形 79"/>
          <xdr:cNvSpPr/>
        </xdr:nvSpPr>
        <xdr:spPr bwMode="auto">
          <a:xfrm>
            <a:off x="4827160" y="5920851"/>
            <a:ext cx="1167423" cy="165624"/>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11</xdr:col>
      <xdr:colOff>100012</xdr:colOff>
      <xdr:row>8</xdr:row>
      <xdr:rowOff>19050</xdr:rowOff>
    </xdr:from>
    <xdr:to>
      <xdr:col>15</xdr:col>
      <xdr:colOff>133349</xdr:colOff>
      <xdr:row>10</xdr:row>
      <xdr:rowOff>152401</xdr:rowOff>
    </xdr:to>
    <xdr:sp macro="" textlink="">
      <xdr:nvSpPr>
        <xdr:cNvPr id="83" name="テキスト ボックス 82"/>
        <xdr:cNvSpPr txBox="1"/>
      </xdr:nvSpPr>
      <xdr:spPr>
        <a:xfrm>
          <a:off x="3071812" y="1390650"/>
          <a:ext cx="1023937" cy="476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LPG</a:t>
          </a:r>
          <a:r>
            <a:rPr kumimoji="1" lang="ja-JP" altLang="en-US" sz="1100"/>
            <a:t>気化器</a:t>
          </a:r>
          <a:endParaRPr kumimoji="1" lang="en-US" altLang="ja-JP" sz="1100"/>
        </a:p>
        <a:p>
          <a:r>
            <a:rPr kumimoji="1" lang="en-US" altLang="ja-JP" sz="1100"/>
            <a:t>0.5/h</a:t>
          </a:r>
          <a:r>
            <a:rPr kumimoji="1" lang="ja-JP" altLang="en-US" sz="1100"/>
            <a:t>ｔ</a:t>
          </a:r>
          <a:r>
            <a:rPr kumimoji="1" lang="en-US" altLang="ja-JP" sz="1100"/>
            <a:t>×2</a:t>
          </a:r>
          <a:r>
            <a:rPr kumimoji="1" lang="ja-JP" altLang="en-US" sz="1100"/>
            <a:t>基</a:t>
          </a:r>
        </a:p>
      </xdr:txBody>
    </xdr:sp>
    <xdr:clientData/>
  </xdr:twoCellAnchor>
  <xdr:twoCellAnchor>
    <xdr:from>
      <xdr:col>15</xdr:col>
      <xdr:colOff>138112</xdr:colOff>
      <xdr:row>8</xdr:row>
      <xdr:rowOff>47625</xdr:rowOff>
    </xdr:from>
    <xdr:to>
      <xdr:col>18</xdr:col>
      <xdr:colOff>238125</xdr:colOff>
      <xdr:row>9</xdr:row>
      <xdr:rowOff>114301</xdr:rowOff>
    </xdr:to>
    <xdr:sp macro="" textlink="">
      <xdr:nvSpPr>
        <xdr:cNvPr id="84" name="テキスト ボックス 83"/>
        <xdr:cNvSpPr txBox="1"/>
      </xdr:nvSpPr>
      <xdr:spPr>
        <a:xfrm>
          <a:off x="4100512" y="1247775"/>
          <a:ext cx="842963" cy="2381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付臭設備</a:t>
          </a:r>
        </a:p>
      </xdr:txBody>
    </xdr:sp>
    <xdr:clientData/>
  </xdr:twoCellAnchor>
  <xdr:twoCellAnchor>
    <xdr:from>
      <xdr:col>14</xdr:col>
      <xdr:colOff>242887</xdr:colOff>
      <xdr:row>13</xdr:row>
      <xdr:rowOff>161925</xdr:rowOff>
    </xdr:from>
    <xdr:to>
      <xdr:col>19</xdr:col>
      <xdr:colOff>9525</xdr:colOff>
      <xdr:row>15</xdr:row>
      <xdr:rowOff>123825</xdr:rowOff>
    </xdr:to>
    <xdr:sp macro="" textlink="">
      <xdr:nvSpPr>
        <xdr:cNvPr id="86" name="テキスト ボックス 85"/>
        <xdr:cNvSpPr txBox="1"/>
      </xdr:nvSpPr>
      <xdr:spPr>
        <a:xfrm>
          <a:off x="3957637" y="2219325"/>
          <a:ext cx="1004888"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防消火設備</a:t>
          </a:r>
        </a:p>
      </xdr:txBody>
    </xdr:sp>
    <xdr:clientData/>
  </xdr:twoCellAnchor>
  <xdr:twoCellAnchor>
    <xdr:from>
      <xdr:col>19</xdr:col>
      <xdr:colOff>157161</xdr:colOff>
      <xdr:row>6</xdr:row>
      <xdr:rowOff>123825</xdr:rowOff>
    </xdr:from>
    <xdr:to>
      <xdr:col>27</xdr:col>
      <xdr:colOff>9525</xdr:colOff>
      <xdr:row>9</xdr:row>
      <xdr:rowOff>133350</xdr:rowOff>
    </xdr:to>
    <xdr:sp macro="" textlink="">
      <xdr:nvSpPr>
        <xdr:cNvPr id="87" name="テキスト ボックス 86"/>
        <xdr:cNvSpPr txBox="1"/>
      </xdr:nvSpPr>
      <xdr:spPr>
        <a:xfrm>
          <a:off x="5110161" y="981075"/>
          <a:ext cx="1833564"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ガスホルダー</a:t>
          </a:r>
          <a:endParaRPr kumimoji="1" lang="en-US" altLang="ja-JP" sz="1100"/>
        </a:p>
        <a:p>
          <a:r>
            <a:rPr kumimoji="1" lang="en-US" altLang="ja-JP" sz="1100"/>
            <a:t>140m3×0.99Mpa×</a:t>
          </a:r>
          <a:r>
            <a:rPr kumimoji="1" lang="ja-JP" altLang="en-US" sz="1100"/>
            <a:t>１基</a:t>
          </a:r>
        </a:p>
      </xdr:txBody>
    </xdr:sp>
    <xdr:clientData/>
  </xdr:twoCellAnchor>
  <xdr:twoCellAnchor>
    <xdr:from>
      <xdr:col>29</xdr:col>
      <xdr:colOff>114301</xdr:colOff>
      <xdr:row>16</xdr:row>
      <xdr:rowOff>4761</xdr:rowOff>
    </xdr:from>
    <xdr:to>
      <xdr:col>38</xdr:col>
      <xdr:colOff>104774</xdr:colOff>
      <xdr:row>19</xdr:row>
      <xdr:rowOff>142874</xdr:rowOff>
    </xdr:to>
    <xdr:sp macro="" textlink="">
      <xdr:nvSpPr>
        <xdr:cNvPr id="90" name="テキスト ボックス 89"/>
        <xdr:cNvSpPr txBox="1"/>
      </xdr:nvSpPr>
      <xdr:spPr>
        <a:xfrm>
          <a:off x="7296151" y="2747961"/>
          <a:ext cx="2219323" cy="652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0070C0"/>
              </a:solidFill>
            </a:rPr>
            <a:t>非常用自家発電設備</a:t>
          </a:r>
          <a:r>
            <a:rPr kumimoji="1" lang="en-US" altLang="ja-JP" sz="1100" b="1">
              <a:solidFill>
                <a:srgbClr val="0070C0"/>
              </a:solidFill>
            </a:rPr>
            <a:t>(</a:t>
          </a:r>
          <a:r>
            <a:rPr kumimoji="1" lang="ja-JP" altLang="en-US" sz="1100" b="1">
              <a:solidFill>
                <a:srgbClr val="0070C0"/>
              </a:solidFill>
            </a:rPr>
            <a:t>新設）</a:t>
          </a:r>
          <a:endParaRPr kumimoji="1" lang="en-US" altLang="ja-JP" sz="1100" b="1">
            <a:solidFill>
              <a:srgbClr val="0070C0"/>
            </a:solidFill>
          </a:endParaRPr>
        </a:p>
        <a:p>
          <a:r>
            <a:rPr kumimoji="1" lang="ja-JP" altLang="en-US" sz="1100" b="1">
              <a:solidFill>
                <a:srgbClr val="0070C0"/>
              </a:solidFill>
            </a:rPr>
            <a:t>　ｷｭｰﾋﾞｸﾙ式　</a:t>
          </a:r>
          <a:r>
            <a:rPr kumimoji="1" lang="en-US" altLang="ja-JP" sz="1100" b="1">
              <a:solidFill>
                <a:srgbClr val="0070C0"/>
              </a:solidFill>
            </a:rPr>
            <a:t>200kw×1</a:t>
          </a:r>
          <a:r>
            <a:rPr kumimoji="1" lang="ja-JP" altLang="en-US" sz="1100" b="1">
              <a:solidFill>
                <a:srgbClr val="0070C0"/>
              </a:solidFill>
            </a:rPr>
            <a:t>基　</a:t>
          </a:r>
          <a:endParaRPr kumimoji="1" lang="en-US" altLang="ja-JP" sz="1100" b="1">
            <a:solidFill>
              <a:srgbClr val="0070C0"/>
            </a:solidFill>
          </a:endParaRPr>
        </a:p>
        <a:p>
          <a:endParaRPr kumimoji="1" lang="ja-JP" altLang="en-US" sz="1100" b="1">
            <a:solidFill>
              <a:srgbClr val="0070C0"/>
            </a:solidFill>
          </a:endParaRPr>
        </a:p>
      </xdr:txBody>
    </xdr:sp>
    <xdr:clientData/>
  </xdr:twoCellAnchor>
  <xdr:twoCellAnchor>
    <xdr:from>
      <xdr:col>32</xdr:col>
      <xdr:colOff>123824</xdr:colOff>
      <xdr:row>31</xdr:row>
      <xdr:rowOff>95251</xdr:rowOff>
    </xdr:from>
    <xdr:to>
      <xdr:col>40</xdr:col>
      <xdr:colOff>171450</xdr:colOff>
      <xdr:row>33</xdr:row>
      <xdr:rowOff>85725</xdr:rowOff>
    </xdr:to>
    <xdr:sp macro="" textlink="">
      <xdr:nvSpPr>
        <xdr:cNvPr id="92" name="テキスト ボックス 91"/>
        <xdr:cNvSpPr txBox="1"/>
      </xdr:nvSpPr>
      <xdr:spPr>
        <a:xfrm>
          <a:off x="8296274" y="5410201"/>
          <a:ext cx="2028826" cy="333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rgbClr val="0070C0"/>
              </a:solidFill>
              <a:effectLst/>
              <a:latin typeface="+mn-lt"/>
              <a:ea typeface="+mn-ea"/>
              <a:cs typeface="+mn-cs"/>
            </a:rPr>
            <a:t>補助対象設備</a:t>
          </a:r>
          <a:r>
            <a:rPr kumimoji="1" lang="ja-JP" altLang="en-US" sz="1100" b="1">
              <a:solidFill>
                <a:srgbClr val="0070C0"/>
              </a:solidFill>
              <a:effectLst/>
              <a:latin typeface="+mn-lt"/>
              <a:ea typeface="+mn-ea"/>
              <a:cs typeface="+mn-cs"/>
            </a:rPr>
            <a:t>　：　青色</a:t>
          </a:r>
          <a:endParaRPr kumimoji="1" lang="en-US" altLang="ja-JP" sz="1100" b="1">
            <a:solidFill>
              <a:srgbClr val="0070C0"/>
            </a:solidFill>
          </a:endParaRPr>
        </a:p>
        <a:p>
          <a:endParaRPr kumimoji="1" lang="ja-JP" altLang="en-US" sz="1100" b="1">
            <a:solidFill>
              <a:srgbClr val="0070C0"/>
            </a:solidFill>
          </a:endParaRPr>
        </a:p>
      </xdr:txBody>
    </xdr:sp>
    <xdr:clientData/>
  </xdr:twoCellAnchor>
  <xdr:twoCellAnchor>
    <xdr:from>
      <xdr:col>6</xdr:col>
      <xdr:colOff>166687</xdr:colOff>
      <xdr:row>17</xdr:row>
      <xdr:rowOff>38100</xdr:rowOff>
    </xdr:from>
    <xdr:to>
      <xdr:col>14</xdr:col>
      <xdr:colOff>152400</xdr:colOff>
      <xdr:row>19</xdr:row>
      <xdr:rowOff>38101</xdr:rowOff>
    </xdr:to>
    <xdr:sp macro="" textlink="">
      <xdr:nvSpPr>
        <xdr:cNvPr id="95" name="テキスト ボックス 94"/>
        <xdr:cNvSpPr txBox="1"/>
      </xdr:nvSpPr>
      <xdr:spPr>
        <a:xfrm>
          <a:off x="1900237" y="2952750"/>
          <a:ext cx="1966913" cy="342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LNG</a:t>
          </a:r>
          <a:r>
            <a:rPr kumimoji="1" lang="ja-JP" altLang="en-US" sz="1100"/>
            <a:t>気化器</a:t>
          </a:r>
          <a:r>
            <a:rPr kumimoji="1" lang="en-US" altLang="ja-JP" sz="1100"/>
            <a:t>0.5/h</a:t>
          </a:r>
          <a:r>
            <a:rPr kumimoji="1" lang="ja-JP" altLang="en-US" sz="1100"/>
            <a:t>ｔ</a:t>
          </a:r>
          <a:r>
            <a:rPr kumimoji="1" lang="en-US" altLang="ja-JP" sz="1100"/>
            <a:t>×2</a:t>
          </a:r>
          <a:r>
            <a:rPr kumimoji="1" lang="ja-JP" altLang="en-US" sz="1100"/>
            <a:t>基</a:t>
          </a:r>
        </a:p>
      </xdr:txBody>
    </xdr:sp>
    <xdr:clientData/>
  </xdr:twoCellAnchor>
  <xdr:twoCellAnchor>
    <xdr:from>
      <xdr:col>24</xdr:col>
      <xdr:colOff>4761</xdr:colOff>
      <xdr:row>24</xdr:row>
      <xdr:rowOff>66675</xdr:rowOff>
    </xdr:from>
    <xdr:to>
      <xdr:col>29</xdr:col>
      <xdr:colOff>95250</xdr:colOff>
      <xdr:row>26</xdr:row>
      <xdr:rowOff>114299</xdr:rowOff>
    </xdr:to>
    <xdr:sp macro="" textlink="">
      <xdr:nvSpPr>
        <xdr:cNvPr id="96" name="テキスト ボックス 95"/>
        <xdr:cNvSpPr txBox="1"/>
      </xdr:nvSpPr>
      <xdr:spPr>
        <a:xfrm>
          <a:off x="5948361" y="4181475"/>
          <a:ext cx="1328739" cy="3905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機械室・電気室</a:t>
          </a:r>
        </a:p>
      </xdr:txBody>
    </xdr:sp>
    <xdr:clientData/>
  </xdr:twoCellAnchor>
  <xdr:twoCellAnchor>
    <xdr:from>
      <xdr:col>18</xdr:col>
      <xdr:colOff>166686</xdr:colOff>
      <xdr:row>24</xdr:row>
      <xdr:rowOff>123825</xdr:rowOff>
    </xdr:from>
    <xdr:to>
      <xdr:col>22</xdr:col>
      <xdr:colOff>219075</xdr:colOff>
      <xdr:row>27</xdr:row>
      <xdr:rowOff>38099</xdr:rowOff>
    </xdr:to>
    <xdr:sp macro="" textlink="">
      <xdr:nvSpPr>
        <xdr:cNvPr id="98" name="テキスト ボックス 97"/>
        <xdr:cNvSpPr txBox="1"/>
      </xdr:nvSpPr>
      <xdr:spPr>
        <a:xfrm>
          <a:off x="4624386" y="4238625"/>
          <a:ext cx="1042989" cy="4286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管理センター</a:t>
          </a:r>
        </a:p>
      </xdr:txBody>
    </xdr:sp>
    <xdr:clientData/>
  </xdr:twoCellAnchor>
  <xdr:twoCellAnchor>
    <xdr:from>
      <xdr:col>7</xdr:col>
      <xdr:colOff>0</xdr:colOff>
      <xdr:row>21</xdr:row>
      <xdr:rowOff>142876</xdr:rowOff>
    </xdr:from>
    <xdr:to>
      <xdr:col>14</xdr:col>
      <xdr:colOff>209550</xdr:colOff>
      <xdr:row>23</xdr:row>
      <xdr:rowOff>123825</xdr:rowOff>
    </xdr:to>
    <xdr:sp macro="" textlink="">
      <xdr:nvSpPr>
        <xdr:cNvPr id="99" name="テキスト ボックス 98"/>
        <xdr:cNvSpPr txBox="1"/>
      </xdr:nvSpPr>
      <xdr:spPr>
        <a:xfrm>
          <a:off x="1733550" y="3743326"/>
          <a:ext cx="1943100" cy="3238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LNG</a:t>
          </a:r>
          <a:r>
            <a:rPr kumimoji="1" lang="ja-JP" altLang="en-US" sz="1100"/>
            <a:t>貯槽　</a:t>
          </a:r>
          <a:r>
            <a:rPr kumimoji="1" lang="en-US" altLang="ja-JP" sz="1100"/>
            <a:t>100kL×2</a:t>
          </a:r>
          <a:r>
            <a:rPr kumimoji="1" lang="ja-JP" altLang="en-US" sz="1100"/>
            <a:t>基</a:t>
          </a:r>
        </a:p>
      </xdr:txBody>
    </xdr:sp>
    <xdr:clientData/>
  </xdr:twoCellAnchor>
  <xdr:twoCellAnchor>
    <xdr:from>
      <xdr:col>28</xdr:col>
      <xdr:colOff>174387</xdr:colOff>
      <xdr:row>13</xdr:row>
      <xdr:rowOff>60115</xdr:rowOff>
    </xdr:from>
    <xdr:to>
      <xdr:col>28</xdr:col>
      <xdr:colOff>174597</xdr:colOff>
      <xdr:row>16</xdr:row>
      <xdr:rowOff>164616</xdr:rowOff>
    </xdr:to>
    <xdr:cxnSp macro="">
      <xdr:nvCxnSpPr>
        <xdr:cNvPr id="103" name="直線コネクタ 102"/>
        <xdr:cNvCxnSpPr>
          <a:stCxn id="70" idx="4"/>
          <a:endCxn id="71" idx="0"/>
        </xdr:cNvCxnSpPr>
      </xdr:nvCxnSpPr>
      <xdr:spPr bwMode="auto">
        <a:xfrm>
          <a:off x="7356237" y="2288965"/>
          <a:ext cx="210" cy="618851"/>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chemeClr val="accent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29</xdr:col>
      <xdr:colOff>71437</xdr:colOff>
      <xdr:row>11</xdr:row>
      <xdr:rowOff>71438</xdr:rowOff>
    </xdr:from>
    <xdr:to>
      <xdr:col>40</xdr:col>
      <xdr:colOff>176213</xdr:colOff>
      <xdr:row>14</xdr:row>
      <xdr:rowOff>71439</xdr:rowOff>
    </xdr:to>
    <xdr:sp macro="" textlink="">
      <xdr:nvSpPr>
        <xdr:cNvPr id="104" name="テキスト ボックス 103"/>
        <xdr:cNvSpPr txBox="1"/>
      </xdr:nvSpPr>
      <xdr:spPr>
        <a:xfrm>
          <a:off x="7500937" y="1957388"/>
          <a:ext cx="2828926" cy="514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0070C0"/>
              </a:solidFill>
            </a:rPr>
            <a:t>燃料タンク　軽油　</a:t>
          </a:r>
          <a:r>
            <a:rPr kumimoji="1" lang="en-US" altLang="ja-JP" sz="1100" b="1">
              <a:solidFill>
                <a:srgbClr val="0070C0"/>
              </a:solidFill>
            </a:rPr>
            <a:t>2kL×1</a:t>
          </a:r>
          <a:r>
            <a:rPr kumimoji="1" lang="ja-JP" altLang="en-US" sz="1100" b="1">
              <a:solidFill>
                <a:srgbClr val="0070C0"/>
              </a:solidFill>
            </a:rPr>
            <a:t>基　</a:t>
          </a:r>
          <a:r>
            <a:rPr kumimoji="1" lang="en-US" altLang="ja-JP" sz="1100" b="1">
              <a:solidFill>
                <a:srgbClr val="0070C0"/>
              </a:solidFill>
            </a:rPr>
            <a:t>(</a:t>
          </a:r>
          <a:r>
            <a:rPr kumimoji="1" lang="ja-JP" altLang="en-US" sz="1100" b="1">
              <a:solidFill>
                <a:srgbClr val="0070C0"/>
              </a:solidFill>
            </a:rPr>
            <a:t>新設）</a:t>
          </a:r>
          <a:endParaRPr kumimoji="1" lang="en-US" altLang="ja-JP" sz="1100" b="1">
            <a:solidFill>
              <a:srgbClr val="0070C0"/>
            </a:solidFill>
          </a:endParaRPr>
        </a:p>
        <a:p>
          <a:r>
            <a:rPr kumimoji="1" lang="ja-JP" altLang="en-US" sz="1100" b="1">
              <a:solidFill>
                <a:srgbClr val="0070C0"/>
              </a:solidFill>
            </a:rPr>
            <a:t>防液堤　　（新設）</a:t>
          </a:r>
        </a:p>
      </xdr:txBody>
    </xdr:sp>
    <xdr:clientData/>
  </xdr:twoCellAnchor>
  <xdr:twoCellAnchor>
    <xdr:from>
      <xdr:col>28</xdr:col>
      <xdr:colOff>133348</xdr:colOff>
      <xdr:row>13</xdr:row>
      <xdr:rowOff>166690</xdr:rowOff>
    </xdr:from>
    <xdr:to>
      <xdr:col>39</xdr:col>
      <xdr:colOff>28574</xdr:colOff>
      <xdr:row>15</xdr:row>
      <xdr:rowOff>123826</xdr:rowOff>
    </xdr:to>
    <xdr:sp macro="" textlink="">
      <xdr:nvSpPr>
        <xdr:cNvPr id="106" name="テキスト ボックス 105"/>
        <xdr:cNvSpPr txBox="1"/>
      </xdr:nvSpPr>
      <xdr:spPr>
        <a:xfrm>
          <a:off x="7315198" y="2395540"/>
          <a:ext cx="2619376" cy="3000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0070C0"/>
              </a:solidFill>
            </a:rPr>
            <a:t>燃料配管　　</a:t>
          </a:r>
          <a:r>
            <a:rPr kumimoji="1" lang="en-US" altLang="ja-JP" sz="1100" b="1">
              <a:solidFill>
                <a:srgbClr val="0070C0"/>
              </a:solidFill>
            </a:rPr>
            <a:t>SGP25A×20</a:t>
          </a:r>
          <a:r>
            <a:rPr kumimoji="1" lang="ja-JP" altLang="en-US" sz="1100" b="1">
              <a:solidFill>
                <a:srgbClr val="0070C0"/>
              </a:solidFill>
            </a:rPr>
            <a:t>ｍ（新設）</a:t>
          </a:r>
          <a:endParaRPr kumimoji="1" lang="en-US" altLang="ja-JP" sz="1100" b="1">
            <a:solidFill>
              <a:srgbClr val="0070C0"/>
            </a:solidFill>
          </a:endParaRPr>
        </a:p>
        <a:p>
          <a:r>
            <a:rPr kumimoji="1" lang="ja-JP" altLang="en-US" sz="1100" b="1">
              <a:solidFill>
                <a:srgbClr val="0070C0"/>
              </a:solidFill>
            </a:rPr>
            <a:t>　</a:t>
          </a:r>
        </a:p>
      </xdr:txBody>
    </xdr:sp>
    <xdr:clientData/>
  </xdr:twoCellAnchor>
  <xdr:twoCellAnchor>
    <xdr:from>
      <xdr:col>28</xdr:col>
      <xdr:colOff>174597</xdr:colOff>
      <xdr:row>18</xdr:row>
      <xdr:rowOff>86452</xdr:rowOff>
    </xdr:from>
    <xdr:to>
      <xdr:col>28</xdr:col>
      <xdr:colOff>179150</xdr:colOff>
      <xdr:row>22</xdr:row>
      <xdr:rowOff>95250</xdr:rowOff>
    </xdr:to>
    <xdr:cxnSp macro="">
      <xdr:nvCxnSpPr>
        <xdr:cNvPr id="108" name="直線コネクタ 107"/>
        <xdr:cNvCxnSpPr>
          <a:stCxn id="71" idx="2"/>
        </xdr:cNvCxnSpPr>
      </xdr:nvCxnSpPr>
      <xdr:spPr bwMode="auto">
        <a:xfrm>
          <a:off x="7356447" y="3172552"/>
          <a:ext cx="4553" cy="694598"/>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chemeClr val="accent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28</xdr:col>
      <xdr:colOff>228599</xdr:colOff>
      <xdr:row>18</xdr:row>
      <xdr:rowOff>152403</xdr:rowOff>
    </xdr:from>
    <xdr:to>
      <xdr:col>41</xdr:col>
      <xdr:colOff>85724</xdr:colOff>
      <xdr:row>20</xdr:row>
      <xdr:rowOff>109539</xdr:rowOff>
    </xdr:to>
    <xdr:sp macro="" textlink="">
      <xdr:nvSpPr>
        <xdr:cNvPr id="112" name="テキスト ボックス 111"/>
        <xdr:cNvSpPr txBox="1"/>
      </xdr:nvSpPr>
      <xdr:spPr>
        <a:xfrm>
          <a:off x="7162799" y="3238503"/>
          <a:ext cx="3076575" cy="3000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0070C0"/>
              </a:solidFill>
            </a:rPr>
            <a:t>受配電設備　：　遮断器・ケーブル等（新設）</a:t>
          </a:r>
          <a:endParaRPr kumimoji="1" lang="en-US" altLang="ja-JP" sz="1100" b="1">
            <a:solidFill>
              <a:srgbClr val="0070C0"/>
            </a:solidFill>
          </a:endParaRPr>
        </a:p>
        <a:p>
          <a:r>
            <a:rPr kumimoji="1" lang="ja-JP" altLang="en-US" sz="1100" b="1">
              <a:solidFill>
                <a:srgbClr val="0070C0"/>
              </a:solidFill>
            </a:rPr>
            <a:t>　</a:t>
          </a:r>
        </a:p>
      </xdr:txBody>
    </xdr:sp>
    <xdr:clientData/>
  </xdr:twoCellAnchor>
  <xdr:twoCellAnchor>
    <xdr:from>
      <xdr:col>28</xdr:col>
      <xdr:colOff>119064</xdr:colOff>
      <xdr:row>22</xdr:row>
      <xdr:rowOff>100012</xdr:rowOff>
    </xdr:from>
    <xdr:to>
      <xdr:col>28</xdr:col>
      <xdr:colOff>238126</xdr:colOff>
      <xdr:row>23</xdr:row>
      <xdr:rowOff>114300</xdr:rowOff>
    </xdr:to>
    <xdr:grpSp>
      <xdr:nvGrpSpPr>
        <xdr:cNvPr id="120" name="グループ化 119"/>
        <xdr:cNvGrpSpPr/>
      </xdr:nvGrpSpPr>
      <xdr:grpSpPr>
        <a:xfrm>
          <a:off x="7053264" y="3871912"/>
          <a:ext cx="119062" cy="185738"/>
          <a:chOff x="7977188" y="3957642"/>
          <a:chExt cx="190500" cy="304799"/>
        </a:xfrm>
      </xdr:grpSpPr>
      <xdr:sp macro="" textlink="">
        <xdr:nvSpPr>
          <xdr:cNvPr id="114" name="正方形/長方形 113"/>
          <xdr:cNvSpPr/>
        </xdr:nvSpPr>
        <xdr:spPr>
          <a:xfrm rot="5400000">
            <a:off x="7920038" y="4014792"/>
            <a:ext cx="304799" cy="190500"/>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5" name="円/楕円 114"/>
          <xdr:cNvSpPr/>
        </xdr:nvSpPr>
        <xdr:spPr>
          <a:xfrm rot="5400000">
            <a:off x="8036784" y="4003085"/>
            <a:ext cx="79655" cy="80109"/>
          </a:xfrm>
          <a:prstGeom prst="ellipse">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6" name="円/楕円 115"/>
          <xdr:cNvSpPr/>
        </xdr:nvSpPr>
        <xdr:spPr>
          <a:xfrm rot="5400000">
            <a:off x="8036785" y="4127727"/>
            <a:ext cx="79655" cy="80109"/>
          </a:xfrm>
          <a:prstGeom prst="ellipse">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21</xdr:col>
      <xdr:colOff>238128</xdr:colOff>
      <xdr:row>21</xdr:row>
      <xdr:rowOff>28575</xdr:rowOff>
    </xdr:from>
    <xdr:to>
      <xdr:col>22</xdr:col>
      <xdr:colOff>161928</xdr:colOff>
      <xdr:row>21</xdr:row>
      <xdr:rowOff>142875</xdr:rowOff>
    </xdr:to>
    <xdr:sp macro="" textlink="">
      <xdr:nvSpPr>
        <xdr:cNvPr id="121" name="正方形/長方形 120"/>
        <xdr:cNvSpPr/>
      </xdr:nvSpPr>
      <xdr:spPr bwMode="auto">
        <a:xfrm>
          <a:off x="5686428" y="3629025"/>
          <a:ext cx="171450" cy="114300"/>
        </a:xfrm>
        <a:prstGeom prst="rect">
          <a:avLst/>
        </a:prstGeom>
        <a:solidFill>
          <a:srgbClr xmlns:mc="http://schemas.openxmlformats.org/markup-compatibility/2006" xmlns:a14="http://schemas.microsoft.com/office/drawing/2010/main" val="FFFFFF" mc:Ignorable="a14" a14:legacySpreadsheetColorIndex="9"/>
        </a:solidFill>
        <a:ln w="19050" cap="flat" cmpd="sng" algn="ctr">
          <a:solidFill>
            <a:srgbClr val="0070C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18</xdr:col>
      <xdr:colOff>166687</xdr:colOff>
      <xdr:row>21</xdr:row>
      <xdr:rowOff>66676</xdr:rowOff>
    </xdr:from>
    <xdr:to>
      <xdr:col>25</xdr:col>
      <xdr:colOff>0</xdr:colOff>
      <xdr:row>24</xdr:row>
      <xdr:rowOff>114299</xdr:rowOff>
    </xdr:to>
    <xdr:sp macro="" textlink="">
      <xdr:nvSpPr>
        <xdr:cNvPr id="122" name="テキスト ボックス 121"/>
        <xdr:cNvSpPr txBox="1"/>
      </xdr:nvSpPr>
      <xdr:spPr>
        <a:xfrm>
          <a:off x="4624387" y="3667126"/>
          <a:ext cx="1566863" cy="5619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0070C0"/>
              </a:solidFill>
            </a:rPr>
            <a:t>制御</a:t>
          </a:r>
          <a:endParaRPr kumimoji="1" lang="en-US" altLang="ja-JP" sz="1100" b="1">
            <a:solidFill>
              <a:srgbClr val="0070C0"/>
            </a:solidFill>
          </a:endParaRPr>
        </a:p>
        <a:p>
          <a:r>
            <a:rPr kumimoji="1" lang="ja-JP" altLang="en-US" sz="1100" b="1">
              <a:solidFill>
                <a:srgbClr val="0070C0"/>
              </a:solidFill>
            </a:rPr>
            <a:t>監視装置（新・増設）</a:t>
          </a:r>
          <a:endParaRPr kumimoji="1" lang="en-US" altLang="ja-JP" sz="1100" b="1">
            <a:solidFill>
              <a:srgbClr val="0070C0"/>
            </a:solidFill>
          </a:endParaRPr>
        </a:p>
        <a:p>
          <a:r>
            <a:rPr kumimoji="1" lang="ja-JP" altLang="en-US" sz="1100" b="1">
              <a:solidFill>
                <a:srgbClr val="0070C0"/>
              </a:solidFill>
            </a:rPr>
            <a:t>　</a:t>
          </a:r>
        </a:p>
      </xdr:txBody>
    </xdr:sp>
    <xdr:clientData/>
  </xdr:twoCellAnchor>
  <xdr:twoCellAnchor>
    <xdr:from>
      <xdr:col>26</xdr:col>
      <xdr:colOff>19049</xdr:colOff>
      <xdr:row>4</xdr:row>
      <xdr:rowOff>57150</xdr:rowOff>
    </xdr:from>
    <xdr:to>
      <xdr:col>43</xdr:col>
      <xdr:colOff>180974</xdr:colOff>
      <xdr:row>8</xdr:row>
      <xdr:rowOff>85725</xdr:rowOff>
    </xdr:to>
    <xdr:sp macro="" textlink="">
      <xdr:nvSpPr>
        <xdr:cNvPr id="100" name="AutoShape 56"/>
        <xdr:cNvSpPr>
          <a:spLocks noChangeArrowheads="1"/>
        </xdr:cNvSpPr>
      </xdr:nvSpPr>
      <xdr:spPr bwMode="auto">
        <a:xfrm>
          <a:off x="6457949" y="742950"/>
          <a:ext cx="4371975" cy="714375"/>
        </a:xfrm>
        <a:prstGeom prst="wedgeRoundRectCallout">
          <a:avLst>
            <a:gd name="adj1" fmla="val -34950"/>
            <a:gd name="adj2" fmla="val 110177"/>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FF0000"/>
              </a:solidFill>
              <a:latin typeface="ＭＳ Ｐゴシック"/>
              <a:ea typeface="ＭＳ Ｐゴシック"/>
            </a:rPr>
            <a:t>既存の</a:t>
          </a:r>
          <a:r>
            <a:rPr lang="en-US" altLang="ja-JP" sz="1000" b="0" i="0" u="none" strike="noStrike" baseline="0">
              <a:solidFill>
                <a:srgbClr val="FF0000"/>
              </a:solidFill>
              <a:latin typeface="ＭＳ Ｐゴシック"/>
              <a:ea typeface="ＭＳ Ｐゴシック"/>
            </a:rPr>
            <a:t>『</a:t>
          </a:r>
          <a:r>
            <a:rPr lang="ja-JP" altLang="en-US" sz="1000" b="0" i="0" u="none" strike="noStrike" baseline="0">
              <a:solidFill>
                <a:srgbClr val="FF0000"/>
              </a:solidFill>
              <a:latin typeface="ＭＳ Ｐゴシック"/>
              <a:ea typeface="ＭＳ Ｐゴシック"/>
            </a:rPr>
            <a:t>全体平面図</a:t>
          </a:r>
          <a:r>
            <a:rPr lang="en-US" altLang="ja-JP" sz="1000" b="0" i="0" u="none" strike="noStrike" baseline="0">
              <a:solidFill>
                <a:srgbClr val="FF0000"/>
              </a:solidFill>
              <a:latin typeface="ＭＳ Ｐゴシック"/>
              <a:ea typeface="ＭＳ Ｐゴシック"/>
            </a:rPr>
            <a:t>』</a:t>
          </a:r>
          <a:r>
            <a:rPr lang="ja-JP" altLang="en-US" sz="1000" b="0" i="0" u="none" strike="noStrike" baseline="0">
              <a:solidFill>
                <a:srgbClr val="FF0000"/>
              </a:solidFill>
              <a:latin typeface="ＭＳ Ｐゴシック"/>
              <a:ea typeface="ＭＳ Ｐゴシック"/>
            </a:rPr>
            <a:t>等に手書きで設備名・仕様、補助対象部分等の</a:t>
          </a:r>
          <a:endParaRPr lang="en-US" altLang="ja-JP" sz="1000" b="0" i="0" u="none" strike="noStrike" baseline="0">
            <a:solidFill>
              <a:srgbClr val="FF0000"/>
            </a:solidFill>
            <a:latin typeface="ＭＳ Ｐゴシック"/>
            <a:ea typeface="ＭＳ Ｐゴシック"/>
          </a:endParaRPr>
        </a:p>
        <a:p>
          <a:pPr algn="l" rtl="0">
            <a:lnSpc>
              <a:spcPts val="1100"/>
            </a:lnSpc>
            <a:defRPr sz="1000"/>
          </a:pPr>
          <a:r>
            <a:rPr lang="ja-JP" altLang="en-US" sz="1000" b="0" i="0" u="none" strike="noStrike" baseline="0">
              <a:solidFill>
                <a:srgbClr val="FF0000"/>
              </a:solidFill>
              <a:latin typeface="ＭＳ Ｐゴシック"/>
              <a:ea typeface="ＭＳ Ｐゴシック"/>
            </a:rPr>
            <a:t>説明書きを追記しても可。　（補助対象部分はマーキングし明示する）</a:t>
          </a:r>
          <a:endParaRPr lang="ja-JP" altLang="en-US"/>
        </a:p>
      </xdr:txBody>
    </xdr:sp>
    <xdr:clientData fPrintsWithSheet="0"/>
  </xdr:twoCellAnchor>
  <xdr:twoCellAnchor>
    <xdr:from>
      <xdr:col>34</xdr:col>
      <xdr:colOff>19050</xdr:colOff>
      <xdr:row>25</xdr:row>
      <xdr:rowOff>123825</xdr:rowOff>
    </xdr:from>
    <xdr:to>
      <xdr:col>43</xdr:col>
      <xdr:colOff>0</xdr:colOff>
      <xdr:row>28</xdr:row>
      <xdr:rowOff>133350</xdr:rowOff>
    </xdr:to>
    <xdr:sp macro="" textlink="">
      <xdr:nvSpPr>
        <xdr:cNvPr id="101" name="AutoShape 56"/>
        <xdr:cNvSpPr>
          <a:spLocks noChangeArrowheads="1"/>
        </xdr:cNvSpPr>
      </xdr:nvSpPr>
      <xdr:spPr bwMode="auto">
        <a:xfrm>
          <a:off x="8439150" y="4410075"/>
          <a:ext cx="2209800" cy="523875"/>
        </a:xfrm>
        <a:prstGeom prst="wedgeRoundRectCallout">
          <a:avLst>
            <a:gd name="adj1" fmla="val -37594"/>
            <a:gd name="adj2" fmla="val 134177"/>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FF0000"/>
              </a:solidFill>
              <a:latin typeface="ＭＳ Ｐゴシック"/>
              <a:ea typeface="ＭＳ Ｐゴシック"/>
            </a:rPr>
            <a:t>マーキング部の説明書きを記載する。</a:t>
          </a:r>
          <a:endParaRPr lang="ja-JP" altLang="en-US"/>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xdr:col>
      <xdr:colOff>212091</xdr:colOff>
      <xdr:row>2</xdr:row>
      <xdr:rowOff>57151</xdr:rowOff>
    </xdr:from>
    <xdr:to>
      <xdr:col>11</xdr:col>
      <xdr:colOff>0</xdr:colOff>
      <xdr:row>25</xdr:row>
      <xdr:rowOff>113438</xdr:rowOff>
    </xdr:to>
    <xdr:grpSp>
      <xdr:nvGrpSpPr>
        <xdr:cNvPr id="2" name="グループ化 1"/>
        <xdr:cNvGrpSpPr/>
      </xdr:nvGrpSpPr>
      <xdr:grpSpPr>
        <a:xfrm>
          <a:off x="840741" y="400051"/>
          <a:ext cx="8646159" cy="3999637"/>
          <a:chOff x="2269491" y="742951"/>
          <a:chExt cx="8535150" cy="3999637"/>
        </a:xfrm>
      </xdr:grpSpPr>
      <xdr:grpSp>
        <xdr:nvGrpSpPr>
          <xdr:cNvPr id="3" name="グループ化 2"/>
          <xdr:cNvGrpSpPr/>
        </xdr:nvGrpSpPr>
        <xdr:grpSpPr>
          <a:xfrm>
            <a:off x="2269491" y="742951"/>
            <a:ext cx="8535150" cy="3999637"/>
            <a:chOff x="2336166" y="763023"/>
            <a:chExt cx="7125450" cy="3827855"/>
          </a:xfrm>
        </xdr:grpSpPr>
        <xdr:grpSp>
          <xdr:nvGrpSpPr>
            <xdr:cNvPr id="5" name="グループ化 4"/>
            <xdr:cNvGrpSpPr/>
          </xdr:nvGrpSpPr>
          <xdr:grpSpPr>
            <a:xfrm>
              <a:off x="2336166" y="763023"/>
              <a:ext cx="7125450" cy="3827855"/>
              <a:chOff x="2336166" y="763023"/>
              <a:chExt cx="7125450" cy="3827855"/>
            </a:xfrm>
          </xdr:grpSpPr>
          <xdr:grpSp>
            <xdr:nvGrpSpPr>
              <xdr:cNvPr id="9" name="グループ化 8"/>
              <xdr:cNvGrpSpPr/>
            </xdr:nvGrpSpPr>
            <xdr:grpSpPr>
              <a:xfrm>
                <a:off x="2336166" y="763023"/>
                <a:ext cx="7125450" cy="3827855"/>
                <a:chOff x="2336166" y="724923"/>
                <a:chExt cx="7125450" cy="3827855"/>
              </a:xfrm>
            </xdr:grpSpPr>
            <xdr:grpSp>
              <xdr:nvGrpSpPr>
                <xdr:cNvPr id="11" name="グループ化 10"/>
                <xdr:cNvGrpSpPr/>
              </xdr:nvGrpSpPr>
              <xdr:grpSpPr>
                <a:xfrm>
                  <a:off x="2336166" y="1280080"/>
                  <a:ext cx="7125450" cy="3272698"/>
                  <a:chOff x="2336166" y="422830"/>
                  <a:chExt cx="7125450" cy="3272698"/>
                </a:xfrm>
              </xdr:grpSpPr>
              <xdr:grpSp>
                <xdr:nvGrpSpPr>
                  <xdr:cNvPr id="16" name="グループ化 15"/>
                  <xdr:cNvGrpSpPr/>
                </xdr:nvGrpSpPr>
                <xdr:grpSpPr>
                  <a:xfrm>
                    <a:off x="2336166" y="422830"/>
                    <a:ext cx="7125450" cy="3272698"/>
                    <a:chOff x="2236152" y="665717"/>
                    <a:chExt cx="7125450" cy="3272698"/>
                  </a:xfrm>
                </xdr:grpSpPr>
                <xdr:grpSp>
                  <xdr:nvGrpSpPr>
                    <xdr:cNvPr id="18" name="グループ化 17"/>
                    <xdr:cNvGrpSpPr/>
                  </xdr:nvGrpSpPr>
                  <xdr:grpSpPr>
                    <a:xfrm>
                      <a:off x="2236152" y="665717"/>
                      <a:ext cx="7125450" cy="3272698"/>
                      <a:chOff x="2174238" y="908604"/>
                      <a:chExt cx="7125450" cy="3272698"/>
                    </a:xfrm>
                  </xdr:grpSpPr>
                  <xdr:grpSp>
                    <xdr:nvGrpSpPr>
                      <xdr:cNvPr id="26" name="グループ化 25"/>
                      <xdr:cNvGrpSpPr/>
                    </xdr:nvGrpSpPr>
                    <xdr:grpSpPr>
                      <a:xfrm>
                        <a:off x="2174238" y="908604"/>
                        <a:ext cx="7125450" cy="3272698"/>
                        <a:chOff x="2183763" y="899079"/>
                        <a:chExt cx="7125450" cy="3272698"/>
                      </a:xfrm>
                    </xdr:grpSpPr>
                    <xdr:grpSp>
                      <xdr:nvGrpSpPr>
                        <xdr:cNvPr id="32" name="グループ化 31"/>
                        <xdr:cNvGrpSpPr/>
                      </xdr:nvGrpSpPr>
                      <xdr:grpSpPr>
                        <a:xfrm>
                          <a:off x="2183763" y="899079"/>
                          <a:ext cx="7125450" cy="3272698"/>
                          <a:chOff x="2355213" y="889554"/>
                          <a:chExt cx="7125450" cy="3272698"/>
                        </a:xfrm>
                      </xdr:grpSpPr>
                      <xdr:grpSp>
                        <xdr:nvGrpSpPr>
                          <xdr:cNvPr id="34" name="グループ化 33"/>
                          <xdr:cNvGrpSpPr/>
                        </xdr:nvGrpSpPr>
                        <xdr:grpSpPr>
                          <a:xfrm>
                            <a:off x="2355213" y="889554"/>
                            <a:ext cx="7125450" cy="3272698"/>
                            <a:chOff x="2157028" y="2484323"/>
                            <a:chExt cx="7125450" cy="3071916"/>
                          </a:xfrm>
                        </xdr:grpSpPr>
                        <xdr:cxnSp macro="">
                          <xdr:nvCxnSpPr>
                            <xdr:cNvPr id="36" name="直線コネクタ 35"/>
                            <xdr:cNvCxnSpPr/>
                          </xdr:nvCxnSpPr>
                          <xdr:spPr>
                            <a:xfrm>
                              <a:off x="2588246" y="3140972"/>
                              <a:ext cx="0" cy="22745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7" name="直線コネクタ 36"/>
                            <xdr:cNvCxnSpPr/>
                          </xdr:nvCxnSpPr>
                          <xdr:spPr>
                            <a:xfrm>
                              <a:off x="2588246" y="3248980"/>
                              <a:ext cx="14401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8" name="直線コネクタ 37"/>
                            <xdr:cNvCxnSpPr/>
                          </xdr:nvCxnSpPr>
                          <xdr:spPr>
                            <a:xfrm flipV="1">
                              <a:off x="2732262" y="2941525"/>
                              <a:ext cx="144016" cy="30745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xdr:cNvCxnSpPr/>
                          </xdr:nvCxnSpPr>
                          <xdr:spPr>
                            <a:xfrm>
                              <a:off x="2876278" y="2941523"/>
                              <a:ext cx="144016" cy="30745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0" name="直線コネクタ 39"/>
                            <xdr:cNvCxnSpPr/>
                          </xdr:nvCxnSpPr>
                          <xdr:spPr>
                            <a:xfrm>
                              <a:off x="3020294" y="3248792"/>
                              <a:ext cx="34183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xdr:cNvCxnSpPr/>
                          </xdr:nvCxnSpPr>
                          <xdr:spPr>
                            <a:xfrm>
                              <a:off x="3370130" y="2547789"/>
                              <a:ext cx="0" cy="86409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2" name="直線コネクタ 41"/>
                            <xdr:cNvCxnSpPr/>
                          </xdr:nvCxnSpPr>
                          <xdr:spPr>
                            <a:xfrm>
                              <a:off x="3370130" y="3411886"/>
                              <a:ext cx="50405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3" name="直線コネクタ 42"/>
                            <xdr:cNvCxnSpPr/>
                          </xdr:nvCxnSpPr>
                          <xdr:spPr>
                            <a:xfrm>
                              <a:off x="3862781" y="2560038"/>
                              <a:ext cx="0" cy="86409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4" name="円弧 43"/>
                            <xdr:cNvSpPr/>
                          </xdr:nvSpPr>
                          <xdr:spPr>
                            <a:xfrm rot="17285225">
                              <a:off x="3183246" y="2484323"/>
                              <a:ext cx="914400" cy="914400"/>
                            </a:xfrm>
                            <a:prstGeom prst="arc">
                              <a:avLst>
                                <a:gd name="adj1" fmla="val 18282673"/>
                                <a:gd name="adj2" fmla="val 90686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algn="l" defTabSz="457200" rtl="0" fontAlgn="base">
                                <a:spcBef>
                                  <a:spcPct val="0"/>
                                </a:spcBef>
                                <a:spcAft>
                                  <a:spcPct val="0"/>
                                </a:spcAft>
                                <a:defRPr kumimoji="1" kern="1200">
                                  <a:solidFill>
                                    <a:schemeClr val="tx1"/>
                                  </a:solidFill>
                                  <a:latin typeface="+mn-lt"/>
                                  <a:ea typeface="+mn-ea"/>
                                  <a:cs typeface="+mn-cs"/>
                                </a:defRPr>
                              </a:lvl1pPr>
                              <a:lvl2pPr marL="457200" algn="l" defTabSz="457200" rtl="0" fontAlgn="base">
                                <a:spcBef>
                                  <a:spcPct val="0"/>
                                </a:spcBef>
                                <a:spcAft>
                                  <a:spcPct val="0"/>
                                </a:spcAft>
                                <a:defRPr kumimoji="1" kern="1200">
                                  <a:solidFill>
                                    <a:schemeClr val="tx1"/>
                                  </a:solidFill>
                                  <a:latin typeface="+mn-lt"/>
                                  <a:ea typeface="+mn-ea"/>
                                  <a:cs typeface="+mn-cs"/>
                                </a:defRPr>
                              </a:lvl2pPr>
                              <a:lvl3pPr marL="914400" algn="l" defTabSz="457200" rtl="0" fontAlgn="base">
                                <a:spcBef>
                                  <a:spcPct val="0"/>
                                </a:spcBef>
                                <a:spcAft>
                                  <a:spcPct val="0"/>
                                </a:spcAft>
                                <a:defRPr kumimoji="1" kern="1200">
                                  <a:solidFill>
                                    <a:schemeClr val="tx1"/>
                                  </a:solidFill>
                                  <a:latin typeface="+mn-lt"/>
                                  <a:ea typeface="+mn-ea"/>
                                  <a:cs typeface="+mn-cs"/>
                                </a:defRPr>
                              </a:lvl3pPr>
                              <a:lvl4pPr marL="1371600" algn="l" defTabSz="457200" rtl="0" fontAlgn="base">
                                <a:spcBef>
                                  <a:spcPct val="0"/>
                                </a:spcBef>
                                <a:spcAft>
                                  <a:spcPct val="0"/>
                                </a:spcAft>
                                <a:defRPr kumimoji="1" kern="1200">
                                  <a:solidFill>
                                    <a:schemeClr val="tx1"/>
                                  </a:solidFill>
                                  <a:latin typeface="+mn-lt"/>
                                  <a:ea typeface="+mn-ea"/>
                                  <a:cs typeface="+mn-cs"/>
                                </a:defRPr>
                              </a:lvl4pPr>
                              <a:lvl5pPr marL="1828800" algn="l" defTabSz="457200" rtl="0" fontAlgn="base">
                                <a:spcBef>
                                  <a:spcPct val="0"/>
                                </a:spcBef>
                                <a:spcAft>
                                  <a:spcPct val="0"/>
                                </a:spcAft>
                                <a:defRPr kumimoji="1" kern="1200">
                                  <a:solidFill>
                                    <a:schemeClr val="tx1"/>
                                  </a:solidFill>
                                  <a:latin typeface="+mn-lt"/>
                                  <a:ea typeface="+mn-ea"/>
                                  <a:cs typeface="+mn-cs"/>
                                </a:defRPr>
                              </a:lvl5pPr>
                              <a:lvl6pPr marL="2286000" algn="l" defTabSz="914400" rtl="0" eaLnBrk="1" latinLnBrk="0" hangingPunct="1">
                                <a:defRPr kumimoji="1" kern="1200">
                                  <a:solidFill>
                                    <a:schemeClr val="tx1"/>
                                  </a:solidFill>
                                  <a:latin typeface="+mn-lt"/>
                                  <a:ea typeface="+mn-ea"/>
                                  <a:cs typeface="+mn-cs"/>
                                </a:defRPr>
                              </a:lvl6pPr>
                              <a:lvl7pPr marL="2743200" algn="l" defTabSz="914400" rtl="0" eaLnBrk="1" latinLnBrk="0" hangingPunct="1">
                                <a:defRPr kumimoji="1" kern="1200">
                                  <a:solidFill>
                                    <a:schemeClr val="tx1"/>
                                  </a:solidFill>
                                  <a:latin typeface="+mn-lt"/>
                                  <a:ea typeface="+mn-ea"/>
                                  <a:cs typeface="+mn-cs"/>
                                </a:defRPr>
                              </a:lvl7pPr>
                              <a:lvl8pPr marL="3200400" algn="l" defTabSz="914400" rtl="0" eaLnBrk="1" latinLnBrk="0" hangingPunct="1">
                                <a:defRPr kumimoji="1" kern="1200">
                                  <a:solidFill>
                                    <a:schemeClr val="tx1"/>
                                  </a:solidFill>
                                  <a:latin typeface="+mn-lt"/>
                                  <a:ea typeface="+mn-ea"/>
                                  <a:cs typeface="+mn-cs"/>
                                </a:defRPr>
                              </a:lvl8pPr>
                              <a:lvl9pPr marL="3657600" algn="l" defTabSz="914400" rtl="0" eaLnBrk="1" latinLnBrk="0" hangingPunct="1">
                                <a:defRPr kumimoji="1" kern="1200">
                                  <a:solidFill>
                                    <a:schemeClr val="tx1"/>
                                  </a:solidFill>
                                  <a:latin typeface="+mn-lt"/>
                                  <a:ea typeface="+mn-ea"/>
                                  <a:cs typeface="+mn-cs"/>
                                </a:defRPr>
                              </a:lvl9pPr>
                            </a:lstStyle>
                            <a:p>
                              <a:pPr algn="ctr"/>
                              <a:endParaRPr kumimoji="1" lang="ja-JP" altLang="en-US"/>
                            </a:p>
                          </xdr:txBody>
                        </xdr:sp>
                        <xdr:cxnSp macro="">
                          <xdr:nvCxnSpPr>
                            <xdr:cNvPr id="45" name="直線コネクタ 44"/>
                            <xdr:cNvCxnSpPr/>
                          </xdr:nvCxnSpPr>
                          <xdr:spPr>
                            <a:xfrm>
                              <a:off x="3875330" y="3231295"/>
                              <a:ext cx="40918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6" name="直線コネクタ 45"/>
                            <xdr:cNvCxnSpPr/>
                          </xdr:nvCxnSpPr>
                          <xdr:spPr>
                            <a:xfrm>
                              <a:off x="4469598" y="3237014"/>
                              <a:ext cx="48585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7" name="直線コネクタ 46"/>
                            <xdr:cNvCxnSpPr/>
                          </xdr:nvCxnSpPr>
                          <xdr:spPr>
                            <a:xfrm>
                              <a:off x="4844636" y="3423198"/>
                              <a:ext cx="81258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8" name="直線コネクタ 47"/>
                            <xdr:cNvCxnSpPr/>
                          </xdr:nvCxnSpPr>
                          <xdr:spPr>
                            <a:xfrm>
                              <a:off x="4830484" y="2708920"/>
                              <a:ext cx="86409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9" name="正方形/長方形 48"/>
                            <xdr:cNvSpPr/>
                          </xdr:nvSpPr>
                          <xdr:spPr>
                            <a:xfrm>
                              <a:off x="4955450" y="2708920"/>
                              <a:ext cx="45719" cy="72008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defTabSz="457200" rtl="0" fontAlgn="base">
                                <a:spcBef>
                                  <a:spcPct val="0"/>
                                </a:spcBef>
                                <a:spcAft>
                                  <a:spcPct val="0"/>
                                </a:spcAft>
                                <a:defRPr kumimoji="1" kern="1200">
                                  <a:solidFill>
                                    <a:schemeClr val="lt1"/>
                                  </a:solidFill>
                                  <a:latin typeface="+mn-lt"/>
                                  <a:ea typeface="+mn-ea"/>
                                  <a:cs typeface="+mn-cs"/>
                                </a:defRPr>
                              </a:lvl1pPr>
                              <a:lvl2pPr marL="457200" algn="l" defTabSz="457200" rtl="0" fontAlgn="base">
                                <a:spcBef>
                                  <a:spcPct val="0"/>
                                </a:spcBef>
                                <a:spcAft>
                                  <a:spcPct val="0"/>
                                </a:spcAft>
                                <a:defRPr kumimoji="1" kern="1200">
                                  <a:solidFill>
                                    <a:schemeClr val="lt1"/>
                                  </a:solidFill>
                                  <a:latin typeface="+mn-lt"/>
                                  <a:ea typeface="+mn-ea"/>
                                  <a:cs typeface="+mn-cs"/>
                                </a:defRPr>
                              </a:lvl2pPr>
                              <a:lvl3pPr marL="914400" algn="l" defTabSz="457200" rtl="0" fontAlgn="base">
                                <a:spcBef>
                                  <a:spcPct val="0"/>
                                </a:spcBef>
                                <a:spcAft>
                                  <a:spcPct val="0"/>
                                </a:spcAft>
                                <a:defRPr kumimoji="1" kern="1200">
                                  <a:solidFill>
                                    <a:schemeClr val="lt1"/>
                                  </a:solidFill>
                                  <a:latin typeface="+mn-lt"/>
                                  <a:ea typeface="+mn-ea"/>
                                  <a:cs typeface="+mn-cs"/>
                                </a:defRPr>
                              </a:lvl3pPr>
                              <a:lvl4pPr marL="1371600" algn="l" defTabSz="457200" rtl="0" fontAlgn="base">
                                <a:spcBef>
                                  <a:spcPct val="0"/>
                                </a:spcBef>
                                <a:spcAft>
                                  <a:spcPct val="0"/>
                                </a:spcAft>
                                <a:defRPr kumimoji="1" kern="1200">
                                  <a:solidFill>
                                    <a:schemeClr val="lt1"/>
                                  </a:solidFill>
                                  <a:latin typeface="+mn-lt"/>
                                  <a:ea typeface="+mn-ea"/>
                                  <a:cs typeface="+mn-cs"/>
                                </a:defRPr>
                              </a:lvl4pPr>
                              <a:lvl5pPr marL="1828800" algn="l" defTabSz="457200"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a:endParaRPr kumimoji="1" lang="ja-JP" altLang="en-US"/>
                            </a:p>
                          </xdr:txBody>
                        </xdr:sp>
                        <xdr:sp macro="" textlink="">
                          <xdr:nvSpPr>
                            <xdr:cNvPr id="50" name="正方形/長方形 49"/>
                            <xdr:cNvSpPr/>
                          </xdr:nvSpPr>
                          <xdr:spPr>
                            <a:xfrm>
                              <a:off x="5053747" y="2708920"/>
                              <a:ext cx="45719" cy="72008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defTabSz="457200" rtl="0" fontAlgn="base">
                                <a:spcBef>
                                  <a:spcPct val="0"/>
                                </a:spcBef>
                                <a:spcAft>
                                  <a:spcPct val="0"/>
                                </a:spcAft>
                                <a:defRPr kumimoji="1" kern="1200">
                                  <a:solidFill>
                                    <a:schemeClr val="lt1"/>
                                  </a:solidFill>
                                  <a:latin typeface="+mn-lt"/>
                                  <a:ea typeface="+mn-ea"/>
                                  <a:cs typeface="+mn-cs"/>
                                </a:defRPr>
                              </a:lvl1pPr>
                              <a:lvl2pPr marL="457200" algn="l" defTabSz="457200" rtl="0" fontAlgn="base">
                                <a:spcBef>
                                  <a:spcPct val="0"/>
                                </a:spcBef>
                                <a:spcAft>
                                  <a:spcPct val="0"/>
                                </a:spcAft>
                                <a:defRPr kumimoji="1" kern="1200">
                                  <a:solidFill>
                                    <a:schemeClr val="lt1"/>
                                  </a:solidFill>
                                  <a:latin typeface="+mn-lt"/>
                                  <a:ea typeface="+mn-ea"/>
                                  <a:cs typeface="+mn-cs"/>
                                </a:defRPr>
                              </a:lvl2pPr>
                              <a:lvl3pPr marL="914400" algn="l" defTabSz="457200" rtl="0" fontAlgn="base">
                                <a:spcBef>
                                  <a:spcPct val="0"/>
                                </a:spcBef>
                                <a:spcAft>
                                  <a:spcPct val="0"/>
                                </a:spcAft>
                                <a:defRPr kumimoji="1" kern="1200">
                                  <a:solidFill>
                                    <a:schemeClr val="lt1"/>
                                  </a:solidFill>
                                  <a:latin typeface="+mn-lt"/>
                                  <a:ea typeface="+mn-ea"/>
                                  <a:cs typeface="+mn-cs"/>
                                </a:defRPr>
                              </a:lvl3pPr>
                              <a:lvl4pPr marL="1371600" algn="l" defTabSz="457200" rtl="0" fontAlgn="base">
                                <a:spcBef>
                                  <a:spcPct val="0"/>
                                </a:spcBef>
                                <a:spcAft>
                                  <a:spcPct val="0"/>
                                </a:spcAft>
                                <a:defRPr kumimoji="1" kern="1200">
                                  <a:solidFill>
                                    <a:schemeClr val="lt1"/>
                                  </a:solidFill>
                                  <a:latin typeface="+mn-lt"/>
                                  <a:ea typeface="+mn-ea"/>
                                  <a:cs typeface="+mn-cs"/>
                                </a:defRPr>
                              </a:lvl4pPr>
                              <a:lvl5pPr marL="1828800" algn="l" defTabSz="457200"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a:endParaRPr kumimoji="1" lang="ja-JP" altLang="en-US"/>
                            </a:p>
                          </xdr:txBody>
                        </xdr:sp>
                        <xdr:sp macro="" textlink="">
                          <xdr:nvSpPr>
                            <xdr:cNvPr id="51" name="正方形/長方形 50"/>
                            <xdr:cNvSpPr/>
                          </xdr:nvSpPr>
                          <xdr:spPr>
                            <a:xfrm>
                              <a:off x="5156234" y="2708920"/>
                              <a:ext cx="45719" cy="72008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defTabSz="457200" rtl="0" fontAlgn="base">
                                <a:spcBef>
                                  <a:spcPct val="0"/>
                                </a:spcBef>
                                <a:spcAft>
                                  <a:spcPct val="0"/>
                                </a:spcAft>
                                <a:defRPr kumimoji="1" kern="1200">
                                  <a:solidFill>
                                    <a:schemeClr val="lt1"/>
                                  </a:solidFill>
                                  <a:latin typeface="+mn-lt"/>
                                  <a:ea typeface="+mn-ea"/>
                                  <a:cs typeface="+mn-cs"/>
                                </a:defRPr>
                              </a:lvl1pPr>
                              <a:lvl2pPr marL="457200" algn="l" defTabSz="457200" rtl="0" fontAlgn="base">
                                <a:spcBef>
                                  <a:spcPct val="0"/>
                                </a:spcBef>
                                <a:spcAft>
                                  <a:spcPct val="0"/>
                                </a:spcAft>
                                <a:defRPr kumimoji="1" kern="1200">
                                  <a:solidFill>
                                    <a:schemeClr val="lt1"/>
                                  </a:solidFill>
                                  <a:latin typeface="+mn-lt"/>
                                  <a:ea typeface="+mn-ea"/>
                                  <a:cs typeface="+mn-cs"/>
                                </a:defRPr>
                              </a:lvl2pPr>
                              <a:lvl3pPr marL="914400" algn="l" defTabSz="457200" rtl="0" fontAlgn="base">
                                <a:spcBef>
                                  <a:spcPct val="0"/>
                                </a:spcBef>
                                <a:spcAft>
                                  <a:spcPct val="0"/>
                                </a:spcAft>
                                <a:defRPr kumimoji="1" kern="1200">
                                  <a:solidFill>
                                    <a:schemeClr val="lt1"/>
                                  </a:solidFill>
                                  <a:latin typeface="+mn-lt"/>
                                  <a:ea typeface="+mn-ea"/>
                                  <a:cs typeface="+mn-cs"/>
                                </a:defRPr>
                              </a:lvl3pPr>
                              <a:lvl4pPr marL="1371600" algn="l" defTabSz="457200" rtl="0" fontAlgn="base">
                                <a:spcBef>
                                  <a:spcPct val="0"/>
                                </a:spcBef>
                                <a:spcAft>
                                  <a:spcPct val="0"/>
                                </a:spcAft>
                                <a:defRPr kumimoji="1" kern="1200">
                                  <a:solidFill>
                                    <a:schemeClr val="lt1"/>
                                  </a:solidFill>
                                  <a:latin typeface="+mn-lt"/>
                                  <a:ea typeface="+mn-ea"/>
                                  <a:cs typeface="+mn-cs"/>
                                </a:defRPr>
                              </a:lvl4pPr>
                              <a:lvl5pPr marL="1828800" algn="l" defTabSz="457200"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a:endParaRPr kumimoji="1" lang="ja-JP" altLang="en-US"/>
                            </a:p>
                          </xdr:txBody>
                        </xdr:sp>
                        <xdr:sp macro="" textlink="">
                          <xdr:nvSpPr>
                            <xdr:cNvPr id="52" name="正方形/長方形 51"/>
                            <xdr:cNvSpPr/>
                          </xdr:nvSpPr>
                          <xdr:spPr>
                            <a:xfrm>
                              <a:off x="5246911" y="2708920"/>
                              <a:ext cx="45719" cy="72008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defTabSz="457200" rtl="0" fontAlgn="base">
                                <a:spcBef>
                                  <a:spcPct val="0"/>
                                </a:spcBef>
                                <a:spcAft>
                                  <a:spcPct val="0"/>
                                </a:spcAft>
                                <a:defRPr kumimoji="1" kern="1200">
                                  <a:solidFill>
                                    <a:schemeClr val="lt1"/>
                                  </a:solidFill>
                                  <a:latin typeface="+mn-lt"/>
                                  <a:ea typeface="+mn-ea"/>
                                  <a:cs typeface="+mn-cs"/>
                                </a:defRPr>
                              </a:lvl1pPr>
                              <a:lvl2pPr marL="457200" algn="l" defTabSz="457200" rtl="0" fontAlgn="base">
                                <a:spcBef>
                                  <a:spcPct val="0"/>
                                </a:spcBef>
                                <a:spcAft>
                                  <a:spcPct val="0"/>
                                </a:spcAft>
                                <a:defRPr kumimoji="1" kern="1200">
                                  <a:solidFill>
                                    <a:schemeClr val="lt1"/>
                                  </a:solidFill>
                                  <a:latin typeface="+mn-lt"/>
                                  <a:ea typeface="+mn-ea"/>
                                  <a:cs typeface="+mn-cs"/>
                                </a:defRPr>
                              </a:lvl2pPr>
                              <a:lvl3pPr marL="914400" algn="l" defTabSz="457200" rtl="0" fontAlgn="base">
                                <a:spcBef>
                                  <a:spcPct val="0"/>
                                </a:spcBef>
                                <a:spcAft>
                                  <a:spcPct val="0"/>
                                </a:spcAft>
                                <a:defRPr kumimoji="1" kern="1200">
                                  <a:solidFill>
                                    <a:schemeClr val="lt1"/>
                                  </a:solidFill>
                                  <a:latin typeface="+mn-lt"/>
                                  <a:ea typeface="+mn-ea"/>
                                  <a:cs typeface="+mn-cs"/>
                                </a:defRPr>
                              </a:lvl3pPr>
                              <a:lvl4pPr marL="1371600" algn="l" defTabSz="457200" rtl="0" fontAlgn="base">
                                <a:spcBef>
                                  <a:spcPct val="0"/>
                                </a:spcBef>
                                <a:spcAft>
                                  <a:spcPct val="0"/>
                                </a:spcAft>
                                <a:defRPr kumimoji="1" kern="1200">
                                  <a:solidFill>
                                    <a:schemeClr val="lt1"/>
                                  </a:solidFill>
                                  <a:latin typeface="+mn-lt"/>
                                  <a:ea typeface="+mn-ea"/>
                                  <a:cs typeface="+mn-cs"/>
                                </a:defRPr>
                              </a:lvl4pPr>
                              <a:lvl5pPr marL="1828800" algn="l" defTabSz="457200"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a:endParaRPr kumimoji="1" lang="ja-JP" altLang="en-US"/>
                            </a:p>
                          </xdr:txBody>
                        </xdr:sp>
                        <xdr:sp macro="" textlink="">
                          <xdr:nvSpPr>
                            <xdr:cNvPr id="53" name="正方形/長方形 52"/>
                            <xdr:cNvSpPr/>
                          </xdr:nvSpPr>
                          <xdr:spPr>
                            <a:xfrm>
                              <a:off x="5345971" y="2708920"/>
                              <a:ext cx="45719" cy="72008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defTabSz="457200" rtl="0" fontAlgn="base">
                                <a:spcBef>
                                  <a:spcPct val="0"/>
                                </a:spcBef>
                                <a:spcAft>
                                  <a:spcPct val="0"/>
                                </a:spcAft>
                                <a:defRPr kumimoji="1" kern="1200">
                                  <a:solidFill>
                                    <a:schemeClr val="lt1"/>
                                  </a:solidFill>
                                  <a:latin typeface="+mn-lt"/>
                                  <a:ea typeface="+mn-ea"/>
                                  <a:cs typeface="+mn-cs"/>
                                </a:defRPr>
                              </a:lvl1pPr>
                              <a:lvl2pPr marL="457200" algn="l" defTabSz="457200" rtl="0" fontAlgn="base">
                                <a:spcBef>
                                  <a:spcPct val="0"/>
                                </a:spcBef>
                                <a:spcAft>
                                  <a:spcPct val="0"/>
                                </a:spcAft>
                                <a:defRPr kumimoji="1" kern="1200">
                                  <a:solidFill>
                                    <a:schemeClr val="lt1"/>
                                  </a:solidFill>
                                  <a:latin typeface="+mn-lt"/>
                                  <a:ea typeface="+mn-ea"/>
                                  <a:cs typeface="+mn-cs"/>
                                </a:defRPr>
                              </a:lvl2pPr>
                              <a:lvl3pPr marL="914400" algn="l" defTabSz="457200" rtl="0" fontAlgn="base">
                                <a:spcBef>
                                  <a:spcPct val="0"/>
                                </a:spcBef>
                                <a:spcAft>
                                  <a:spcPct val="0"/>
                                </a:spcAft>
                                <a:defRPr kumimoji="1" kern="1200">
                                  <a:solidFill>
                                    <a:schemeClr val="lt1"/>
                                  </a:solidFill>
                                  <a:latin typeface="+mn-lt"/>
                                  <a:ea typeface="+mn-ea"/>
                                  <a:cs typeface="+mn-cs"/>
                                </a:defRPr>
                              </a:lvl3pPr>
                              <a:lvl4pPr marL="1371600" algn="l" defTabSz="457200" rtl="0" fontAlgn="base">
                                <a:spcBef>
                                  <a:spcPct val="0"/>
                                </a:spcBef>
                                <a:spcAft>
                                  <a:spcPct val="0"/>
                                </a:spcAft>
                                <a:defRPr kumimoji="1" kern="1200">
                                  <a:solidFill>
                                    <a:schemeClr val="lt1"/>
                                  </a:solidFill>
                                  <a:latin typeface="+mn-lt"/>
                                  <a:ea typeface="+mn-ea"/>
                                  <a:cs typeface="+mn-cs"/>
                                </a:defRPr>
                              </a:lvl4pPr>
                              <a:lvl5pPr marL="1828800" algn="l" defTabSz="457200"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a:endParaRPr kumimoji="1" lang="ja-JP" altLang="en-US"/>
                            </a:p>
                          </xdr:txBody>
                        </xdr:sp>
                        <xdr:sp macro="" textlink="">
                          <xdr:nvSpPr>
                            <xdr:cNvPr id="54" name="正方形/長方形 53"/>
                            <xdr:cNvSpPr/>
                          </xdr:nvSpPr>
                          <xdr:spPr>
                            <a:xfrm>
                              <a:off x="5432836" y="2708920"/>
                              <a:ext cx="45719" cy="72008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defTabSz="457200" rtl="0" fontAlgn="base">
                                <a:spcBef>
                                  <a:spcPct val="0"/>
                                </a:spcBef>
                                <a:spcAft>
                                  <a:spcPct val="0"/>
                                </a:spcAft>
                                <a:defRPr kumimoji="1" kern="1200">
                                  <a:solidFill>
                                    <a:schemeClr val="lt1"/>
                                  </a:solidFill>
                                  <a:latin typeface="+mn-lt"/>
                                  <a:ea typeface="+mn-ea"/>
                                  <a:cs typeface="+mn-cs"/>
                                </a:defRPr>
                              </a:lvl1pPr>
                              <a:lvl2pPr marL="457200" algn="l" defTabSz="457200" rtl="0" fontAlgn="base">
                                <a:spcBef>
                                  <a:spcPct val="0"/>
                                </a:spcBef>
                                <a:spcAft>
                                  <a:spcPct val="0"/>
                                </a:spcAft>
                                <a:defRPr kumimoji="1" kern="1200">
                                  <a:solidFill>
                                    <a:schemeClr val="lt1"/>
                                  </a:solidFill>
                                  <a:latin typeface="+mn-lt"/>
                                  <a:ea typeface="+mn-ea"/>
                                  <a:cs typeface="+mn-cs"/>
                                </a:defRPr>
                              </a:lvl2pPr>
                              <a:lvl3pPr marL="914400" algn="l" defTabSz="457200" rtl="0" fontAlgn="base">
                                <a:spcBef>
                                  <a:spcPct val="0"/>
                                </a:spcBef>
                                <a:spcAft>
                                  <a:spcPct val="0"/>
                                </a:spcAft>
                                <a:defRPr kumimoji="1" kern="1200">
                                  <a:solidFill>
                                    <a:schemeClr val="lt1"/>
                                  </a:solidFill>
                                  <a:latin typeface="+mn-lt"/>
                                  <a:ea typeface="+mn-ea"/>
                                  <a:cs typeface="+mn-cs"/>
                                </a:defRPr>
                              </a:lvl3pPr>
                              <a:lvl4pPr marL="1371600" algn="l" defTabSz="457200" rtl="0" fontAlgn="base">
                                <a:spcBef>
                                  <a:spcPct val="0"/>
                                </a:spcBef>
                                <a:spcAft>
                                  <a:spcPct val="0"/>
                                </a:spcAft>
                                <a:defRPr kumimoji="1" kern="1200">
                                  <a:solidFill>
                                    <a:schemeClr val="lt1"/>
                                  </a:solidFill>
                                  <a:latin typeface="+mn-lt"/>
                                  <a:ea typeface="+mn-ea"/>
                                  <a:cs typeface="+mn-cs"/>
                                </a:defRPr>
                              </a:lvl4pPr>
                              <a:lvl5pPr marL="1828800" algn="l" defTabSz="457200"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a:endParaRPr kumimoji="1" lang="ja-JP" altLang="en-US"/>
                            </a:p>
                          </xdr:txBody>
                        </xdr:sp>
                        <xdr:sp macro="" textlink="">
                          <xdr:nvSpPr>
                            <xdr:cNvPr id="55" name="正方形/長方形 54"/>
                            <xdr:cNvSpPr/>
                          </xdr:nvSpPr>
                          <xdr:spPr>
                            <a:xfrm>
                              <a:off x="5519703" y="2708920"/>
                              <a:ext cx="45719" cy="72008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defTabSz="457200" rtl="0" fontAlgn="base">
                                <a:spcBef>
                                  <a:spcPct val="0"/>
                                </a:spcBef>
                                <a:spcAft>
                                  <a:spcPct val="0"/>
                                </a:spcAft>
                                <a:defRPr kumimoji="1" kern="1200">
                                  <a:solidFill>
                                    <a:schemeClr val="lt1"/>
                                  </a:solidFill>
                                  <a:latin typeface="+mn-lt"/>
                                  <a:ea typeface="+mn-ea"/>
                                  <a:cs typeface="+mn-cs"/>
                                </a:defRPr>
                              </a:lvl1pPr>
                              <a:lvl2pPr marL="457200" algn="l" defTabSz="457200" rtl="0" fontAlgn="base">
                                <a:spcBef>
                                  <a:spcPct val="0"/>
                                </a:spcBef>
                                <a:spcAft>
                                  <a:spcPct val="0"/>
                                </a:spcAft>
                                <a:defRPr kumimoji="1" kern="1200">
                                  <a:solidFill>
                                    <a:schemeClr val="lt1"/>
                                  </a:solidFill>
                                  <a:latin typeface="+mn-lt"/>
                                  <a:ea typeface="+mn-ea"/>
                                  <a:cs typeface="+mn-cs"/>
                                </a:defRPr>
                              </a:lvl2pPr>
                              <a:lvl3pPr marL="914400" algn="l" defTabSz="457200" rtl="0" fontAlgn="base">
                                <a:spcBef>
                                  <a:spcPct val="0"/>
                                </a:spcBef>
                                <a:spcAft>
                                  <a:spcPct val="0"/>
                                </a:spcAft>
                                <a:defRPr kumimoji="1" kern="1200">
                                  <a:solidFill>
                                    <a:schemeClr val="lt1"/>
                                  </a:solidFill>
                                  <a:latin typeface="+mn-lt"/>
                                  <a:ea typeface="+mn-ea"/>
                                  <a:cs typeface="+mn-cs"/>
                                </a:defRPr>
                              </a:lvl3pPr>
                              <a:lvl4pPr marL="1371600" algn="l" defTabSz="457200" rtl="0" fontAlgn="base">
                                <a:spcBef>
                                  <a:spcPct val="0"/>
                                </a:spcBef>
                                <a:spcAft>
                                  <a:spcPct val="0"/>
                                </a:spcAft>
                                <a:defRPr kumimoji="1" kern="1200">
                                  <a:solidFill>
                                    <a:schemeClr val="lt1"/>
                                  </a:solidFill>
                                  <a:latin typeface="+mn-lt"/>
                                  <a:ea typeface="+mn-ea"/>
                                  <a:cs typeface="+mn-cs"/>
                                </a:defRPr>
                              </a:lvl4pPr>
                              <a:lvl5pPr marL="1828800" algn="l" defTabSz="457200"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a:endParaRPr kumimoji="1" lang="ja-JP" altLang="en-US"/>
                            </a:p>
                          </xdr:txBody>
                        </xdr:sp>
                        <xdr:cxnSp macro="">
                          <xdr:nvCxnSpPr>
                            <xdr:cNvPr id="56" name="直線コネクタ 55"/>
                            <xdr:cNvCxnSpPr/>
                          </xdr:nvCxnSpPr>
                          <xdr:spPr>
                            <a:xfrm>
                              <a:off x="5569232" y="2852936"/>
                              <a:ext cx="48585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57" name="二等辺三角形 56"/>
                            <xdr:cNvSpPr/>
                          </xdr:nvSpPr>
                          <xdr:spPr>
                            <a:xfrm>
                              <a:off x="4235370" y="3203832"/>
                              <a:ext cx="360040" cy="216024"/>
                            </a:xfrm>
                            <a:prstGeom prst="triangl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defTabSz="457200" rtl="0" fontAlgn="base">
                                <a:spcBef>
                                  <a:spcPct val="0"/>
                                </a:spcBef>
                                <a:spcAft>
                                  <a:spcPct val="0"/>
                                </a:spcAft>
                                <a:defRPr kumimoji="1" kern="1200">
                                  <a:solidFill>
                                    <a:schemeClr val="lt1"/>
                                  </a:solidFill>
                                  <a:latin typeface="+mn-lt"/>
                                  <a:ea typeface="+mn-ea"/>
                                  <a:cs typeface="+mn-cs"/>
                                </a:defRPr>
                              </a:lvl1pPr>
                              <a:lvl2pPr marL="457200" algn="l" defTabSz="457200" rtl="0" fontAlgn="base">
                                <a:spcBef>
                                  <a:spcPct val="0"/>
                                </a:spcBef>
                                <a:spcAft>
                                  <a:spcPct val="0"/>
                                </a:spcAft>
                                <a:defRPr kumimoji="1" kern="1200">
                                  <a:solidFill>
                                    <a:schemeClr val="lt1"/>
                                  </a:solidFill>
                                  <a:latin typeface="+mn-lt"/>
                                  <a:ea typeface="+mn-ea"/>
                                  <a:cs typeface="+mn-cs"/>
                                </a:defRPr>
                              </a:lvl2pPr>
                              <a:lvl3pPr marL="914400" algn="l" defTabSz="457200" rtl="0" fontAlgn="base">
                                <a:spcBef>
                                  <a:spcPct val="0"/>
                                </a:spcBef>
                                <a:spcAft>
                                  <a:spcPct val="0"/>
                                </a:spcAft>
                                <a:defRPr kumimoji="1" kern="1200">
                                  <a:solidFill>
                                    <a:schemeClr val="lt1"/>
                                  </a:solidFill>
                                  <a:latin typeface="+mn-lt"/>
                                  <a:ea typeface="+mn-ea"/>
                                  <a:cs typeface="+mn-cs"/>
                                </a:defRPr>
                              </a:lvl3pPr>
                              <a:lvl4pPr marL="1371600" algn="l" defTabSz="457200" rtl="0" fontAlgn="base">
                                <a:spcBef>
                                  <a:spcPct val="0"/>
                                </a:spcBef>
                                <a:spcAft>
                                  <a:spcPct val="0"/>
                                </a:spcAft>
                                <a:defRPr kumimoji="1" kern="1200">
                                  <a:solidFill>
                                    <a:schemeClr val="lt1"/>
                                  </a:solidFill>
                                  <a:latin typeface="+mn-lt"/>
                                  <a:ea typeface="+mn-ea"/>
                                  <a:cs typeface="+mn-cs"/>
                                </a:defRPr>
                              </a:lvl4pPr>
                              <a:lvl5pPr marL="1828800" algn="l" defTabSz="457200"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a:endParaRPr kumimoji="1" lang="ja-JP" altLang="en-US"/>
                            </a:p>
                          </xdr:txBody>
                        </xdr:sp>
                        <xdr:sp macro="" textlink="">
                          <xdr:nvSpPr>
                            <xdr:cNvPr id="58" name="円/楕円 57"/>
                            <xdr:cNvSpPr/>
                          </xdr:nvSpPr>
                          <xdr:spPr>
                            <a:xfrm>
                              <a:off x="4267354" y="3034672"/>
                              <a:ext cx="288032" cy="288032"/>
                            </a:xfrm>
                            <a:prstGeom prst="ellipse">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defTabSz="457200" rtl="0" fontAlgn="base">
                                <a:spcBef>
                                  <a:spcPct val="0"/>
                                </a:spcBef>
                                <a:spcAft>
                                  <a:spcPct val="0"/>
                                </a:spcAft>
                                <a:defRPr kumimoji="1" kern="1200">
                                  <a:solidFill>
                                    <a:schemeClr val="lt1"/>
                                  </a:solidFill>
                                  <a:latin typeface="+mn-lt"/>
                                  <a:ea typeface="+mn-ea"/>
                                  <a:cs typeface="+mn-cs"/>
                                </a:defRPr>
                              </a:lvl1pPr>
                              <a:lvl2pPr marL="457200" algn="l" defTabSz="457200" rtl="0" fontAlgn="base">
                                <a:spcBef>
                                  <a:spcPct val="0"/>
                                </a:spcBef>
                                <a:spcAft>
                                  <a:spcPct val="0"/>
                                </a:spcAft>
                                <a:defRPr kumimoji="1" kern="1200">
                                  <a:solidFill>
                                    <a:schemeClr val="lt1"/>
                                  </a:solidFill>
                                  <a:latin typeface="+mn-lt"/>
                                  <a:ea typeface="+mn-ea"/>
                                  <a:cs typeface="+mn-cs"/>
                                </a:defRPr>
                              </a:lvl2pPr>
                              <a:lvl3pPr marL="914400" algn="l" defTabSz="457200" rtl="0" fontAlgn="base">
                                <a:spcBef>
                                  <a:spcPct val="0"/>
                                </a:spcBef>
                                <a:spcAft>
                                  <a:spcPct val="0"/>
                                </a:spcAft>
                                <a:defRPr kumimoji="1" kern="1200">
                                  <a:solidFill>
                                    <a:schemeClr val="lt1"/>
                                  </a:solidFill>
                                  <a:latin typeface="+mn-lt"/>
                                  <a:ea typeface="+mn-ea"/>
                                  <a:cs typeface="+mn-cs"/>
                                </a:defRPr>
                              </a:lvl3pPr>
                              <a:lvl4pPr marL="1371600" algn="l" defTabSz="457200" rtl="0" fontAlgn="base">
                                <a:spcBef>
                                  <a:spcPct val="0"/>
                                </a:spcBef>
                                <a:spcAft>
                                  <a:spcPct val="0"/>
                                </a:spcAft>
                                <a:defRPr kumimoji="1" kern="1200">
                                  <a:solidFill>
                                    <a:schemeClr val="lt1"/>
                                  </a:solidFill>
                                  <a:latin typeface="+mn-lt"/>
                                  <a:ea typeface="+mn-ea"/>
                                  <a:cs typeface="+mn-cs"/>
                                </a:defRPr>
                              </a:lvl4pPr>
                              <a:lvl5pPr marL="1828800" algn="l" defTabSz="457200"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a:endParaRPr kumimoji="1" lang="ja-JP" altLang="en-US"/>
                            </a:p>
                          </xdr:txBody>
                        </xdr:sp>
                        <xdr:grpSp>
                          <xdr:nvGrpSpPr>
                            <xdr:cNvPr id="59" name="グループ化 58"/>
                            <xdr:cNvGrpSpPr/>
                          </xdr:nvGrpSpPr>
                          <xdr:grpSpPr>
                            <a:xfrm>
                              <a:off x="6435634" y="3883752"/>
                              <a:ext cx="248008" cy="265328"/>
                              <a:chOff x="4468008" y="3789040"/>
                              <a:chExt cx="360040" cy="385184"/>
                            </a:xfrm>
                          </xdr:grpSpPr>
                          <xdr:sp macro="" textlink="">
                            <xdr:nvSpPr>
                              <xdr:cNvPr id="115" name="二等辺三角形 114"/>
                              <xdr:cNvSpPr/>
                            </xdr:nvSpPr>
                            <xdr:spPr>
                              <a:xfrm>
                                <a:off x="4468008" y="3958200"/>
                                <a:ext cx="360040" cy="216024"/>
                              </a:xfrm>
                              <a:prstGeom prst="triangl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defTabSz="457200" rtl="0" fontAlgn="base">
                                  <a:spcBef>
                                    <a:spcPct val="0"/>
                                  </a:spcBef>
                                  <a:spcAft>
                                    <a:spcPct val="0"/>
                                  </a:spcAft>
                                  <a:defRPr kumimoji="1" kern="1200">
                                    <a:solidFill>
                                      <a:schemeClr val="lt1"/>
                                    </a:solidFill>
                                    <a:latin typeface="+mn-lt"/>
                                    <a:ea typeface="+mn-ea"/>
                                    <a:cs typeface="+mn-cs"/>
                                  </a:defRPr>
                                </a:lvl1pPr>
                                <a:lvl2pPr marL="457200" algn="l" defTabSz="457200" rtl="0" fontAlgn="base">
                                  <a:spcBef>
                                    <a:spcPct val="0"/>
                                  </a:spcBef>
                                  <a:spcAft>
                                    <a:spcPct val="0"/>
                                  </a:spcAft>
                                  <a:defRPr kumimoji="1" kern="1200">
                                    <a:solidFill>
                                      <a:schemeClr val="lt1"/>
                                    </a:solidFill>
                                    <a:latin typeface="+mn-lt"/>
                                    <a:ea typeface="+mn-ea"/>
                                    <a:cs typeface="+mn-cs"/>
                                  </a:defRPr>
                                </a:lvl2pPr>
                                <a:lvl3pPr marL="914400" algn="l" defTabSz="457200" rtl="0" fontAlgn="base">
                                  <a:spcBef>
                                    <a:spcPct val="0"/>
                                  </a:spcBef>
                                  <a:spcAft>
                                    <a:spcPct val="0"/>
                                  </a:spcAft>
                                  <a:defRPr kumimoji="1" kern="1200">
                                    <a:solidFill>
                                      <a:schemeClr val="lt1"/>
                                    </a:solidFill>
                                    <a:latin typeface="+mn-lt"/>
                                    <a:ea typeface="+mn-ea"/>
                                    <a:cs typeface="+mn-cs"/>
                                  </a:defRPr>
                                </a:lvl3pPr>
                                <a:lvl4pPr marL="1371600" algn="l" defTabSz="457200" rtl="0" fontAlgn="base">
                                  <a:spcBef>
                                    <a:spcPct val="0"/>
                                  </a:spcBef>
                                  <a:spcAft>
                                    <a:spcPct val="0"/>
                                  </a:spcAft>
                                  <a:defRPr kumimoji="1" kern="1200">
                                    <a:solidFill>
                                      <a:schemeClr val="lt1"/>
                                    </a:solidFill>
                                    <a:latin typeface="+mn-lt"/>
                                    <a:ea typeface="+mn-ea"/>
                                    <a:cs typeface="+mn-cs"/>
                                  </a:defRPr>
                                </a:lvl4pPr>
                                <a:lvl5pPr marL="1828800" algn="l" defTabSz="457200"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a:endParaRPr kumimoji="1" lang="ja-JP" altLang="en-US"/>
                              </a:p>
                            </xdr:txBody>
                          </xdr:sp>
                          <xdr:sp macro="" textlink="">
                            <xdr:nvSpPr>
                              <xdr:cNvPr id="116" name="円/楕円 115"/>
                              <xdr:cNvSpPr/>
                            </xdr:nvSpPr>
                            <xdr:spPr>
                              <a:xfrm>
                                <a:off x="4499992" y="3789040"/>
                                <a:ext cx="288032" cy="288032"/>
                              </a:xfrm>
                              <a:prstGeom prst="ellipse">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defTabSz="457200" rtl="0" fontAlgn="base">
                                  <a:spcBef>
                                    <a:spcPct val="0"/>
                                  </a:spcBef>
                                  <a:spcAft>
                                    <a:spcPct val="0"/>
                                  </a:spcAft>
                                  <a:defRPr kumimoji="1" kern="1200">
                                    <a:solidFill>
                                      <a:schemeClr val="lt1"/>
                                    </a:solidFill>
                                    <a:latin typeface="+mn-lt"/>
                                    <a:ea typeface="+mn-ea"/>
                                    <a:cs typeface="+mn-cs"/>
                                  </a:defRPr>
                                </a:lvl1pPr>
                                <a:lvl2pPr marL="457200" algn="l" defTabSz="457200" rtl="0" fontAlgn="base">
                                  <a:spcBef>
                                    <a:spcPct val="0"/>
                                  </a:spcBef>
                                  <a:spcAft>
                                    <a:spcPct val="0"/>
                                  </a:spcAft>
                                  <a:defRPr kumimoji="1" kern="1200">
                                    <a:solidFill>
                                      <a:schemeClr val="lt1"/>
                                    </a:solidFill>
                                    <a:latin typeface="+mn-lt"/>
                                    <a:ea typeface="+mn-ea"/>
                                    <a:cs typeface="+mn-cs"/>
                                  </a:defRPr>
                                </a:lvl2pPr>
                                <a:lvl3pPr marL="914400" algn="l" defTabSz="457200" rtl="0" fontAlgn="base">
                                  <a:spcBef>
                                    <a:spcPct val="0"/>
                                  </a:spcBef>
                                  <a:spcAft>
                                    <a:spcPct val="0"/>
                                  </a:spcAft>
                                  <a:defRPr kumimoji="1" kern="1200">
                                    <a:solidFill>
                                      <a:schemeClr val="lt1"/>
                                    </a:solidFill>
                                    <a:latin typeface="+mn-lt"/>
                                    <a:ea typeface="+mn-ea"/>
                                    <a:cs typeface="+mn-cs"/>
                                  </a:defRPr>
                                </a:lvl3pPr>
                                <a:lvl4pPr marL="1371600" algn="l" defTabSz="457200" rtl="0" fontAlgn="base">
                                  <a:spcBef>
                                    <a:spcPct val="0"/>
                                  </a:spcBef>
                                  <a:spcAft>
                                    <a:spcPct val="0"/>
                                  </a:spcAft>
                                  <a:defRPr kumimoji="1" kern="1200">
                                    <a:solidFill>
                                      <a:schemeClr val="lt1"/>
                                    </a:solidFill>
                                    <a:latin typeface="+mn-lt"/>
                                    <a:ea typeface="+mn-ea"/>
                                    <a:cs typeface="+mn-cs"/>
                                  </a:defRPr>
                                </a:lvl4pPr>
                                <a:lvl5pPr marL="1828800" algn="l" defTabSz="457200"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a:endParaRPr kumimoji="1" lang="ja-JP" altLang="en-US"/>
                              </a:p>
                            </xdr:txBody>
                          </xdr:sp>
                        </xdr:grpSp>
                        <xdr:cxnSp macro="">
                          <xdr:nvCxnSpPr>
                            <xdr:cNvPr id="60" name="直線コネクタ 59"/>
                            <xdr:cNvCxnSpPr/>
                          </xdr:nvCxnSpPr>
                          <xdr:spPr>
                            <a:xfrm>
                              <a:off x="3370130" y="2780929"/>
                              <a:ext cx="505200"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1" name="直線コネクタ 60"/>
                            <xdr:cNvCxnSpPr/>
                          </xdr:nvCxnSpPr>
                          <xdr:spPr>
                            <a:xfrm>
                              <a:off x="3587298" y="2811027"/>
                              <a:ext cx="252600"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2" name="直線コネクタ 61"/>
                            <xdr:cNvCxnSpPr/>
                          </xdr:nvCxnSpPr>
                          <xdr:spPr>
                            <a:xfrm>
                              <a:off x="3633018" y="2845316"/>
                              <a:ext cx="163064"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3" name="直線コネクタ 62"/>
                            <xdr:cNvCxnSpPr/>
                          </xdr:nvCxnSpPr>
                          <xdr:spPr>
                            <a:xfrm>
                              <a:off x="3686358" y="2883034"/>
                              <a:ext cx="49146" cy="0"/>
                            </a:xfrm>
                            <a:prstGeom prst="line">
                              <a:avLst/>
                            </a:prstGeom>
                            <a:ln w="6350"/>
                          </xdr:spPr>
                          <xdr:style>
                            <a:lnRef idx="1">
                              <a:schemeClr val="accent1"/>
                            </a:lnRef>
                            <a:fillRef idx="0">
                              <a:schemeClr val="accent1"/>
                            </a:fillRef>
                            <a:effectRef idx="0">
                              <a:schemeClr val="accent1"/>
                            </a:effectRef>
                            <a:fontRef idx="minor">
                              <a:schemeClr val="tx1"/>
                            </a:fontRef>
                          </xdr:style>
                        </xdr:cxnSp>
                        <xdr:cxnSp macro="">
                          <xdr:nvCxnSpPr>
                            <xdr:cNvPr id="64" name="直線コネクタ 63"/>
                            <xdr:cNvCxnSpPr/>
                          </xdr:nvCxnSpPr>
                          <xdr:spPr>
                            <a:xfrm>
                              <a:off x="6152342" y="4061832"/>
                              <a:ext cx="33432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5" name="直線コネクタ 64"/>
                            <xdr:cNvCxnSpPr/>
                          </xdr:nvCxnSpPr>
                          <xdr:spPr>
                            <a:xfrm>
                              <a:off x="6308836" y="2883034"/>
                              <a:ext cx="0" cy="90600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66" name="正方形/長方形 65"/>
                            <xdr:cNvSpPr/>
                          </xdr:nvSpPr>
                          <xdr:spPr>
                            <a:xfrm>
                              <a:off x="6055084" y="2787024"/>
                              <a:ext cx="556550" cy="102106"/>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defTabSz="457200" rtl="0" fontAlgn="base">
                                <a:spcBef>
                                  <a:spcPct val="0"/>
                                </a:spcBef>
                                <a:spcAft>
                                  <a:spcPct val="0"/>
                                </a:spcAft>
                                <a:defRPr kumimoji="1" kern="1200">
                                  <a:solidFill>
                                    <a:schemeClr val="lt1"/>
                                  </a:solidFill>
                                  <a:latin typeface="+mn-lt"/>
                                  <a:ea typeface="+mn-ea"/>
                                  <a:cs typeface="+mn-cs"/>
                                </a:defRPr>
                              </a:lvl1pPr>
                              <a:lvl2pPr marL="457200" algn="l" defTabSz="457200" rtl="0" fontAlgn="base">
                                <a:spcBef>
                                  <a:spcPct val="0"/>
                                </a:spcBef>
                                <a:spcAft>
                                  <a:spcPct val="0"/>
                                </a:spcAft>
                                <a:defRPr kumimoji="1" kern="1200">
                                  <a:solidFill>
                                    <a:schemeClr val="lt1"/>
                                  </a:solidFill>
                                  <a:latin typeface="+mn-lt"/>
                                  <a:ea typeface="+mn-ea"/>
                                  <a:cs typeface="+mn-cs"/>
                                </a:defRPr>
                              </a:lvl2pPr>
                              <a:lvl3pPr marL="914400" algn="l" defTabSz="457200" rtl="0" fontAlgn="base">
                                <a:spcBef>
                                  <a:spcPct val="0"/>
                                </a:spcBef>
                                <a:spcAft>
                                  <a:spcPct val="0"/>
                                </a:spcAft>
                                <a:defRPr kumimoji="1" kern="1200">
                                  <a:solidFill>
                                    <a:schemeClr val="lt1"/>
                                  </a:solidFill>
                                  <a:latin typeface="+mn-lt"/>
                                  <a:ea typeface="+mn-ea"/>
                                  <a:cs typeface="+mn-cs"/>
                                </a:defRPr>
                              </a:lvl3pPr>
                              <a:lvl4pPr marL="1371600" algn="l" defTabSz="457200" rtl="0" fontAlgn="base">
                                <a:spcBef>
                                  <a:spcPct val="0"/>
                                </a:spcBef>
                                <a:spcAft>
                                  <a:spcPct val="0"/>
                                </a:spcAft>
                                <a:defRPr kumimoji="1" kern="1200">
                                  <a:solidFill>
                                    <a:schemeClr val="lt1"/>
                                  </a:solidFill>
                                  <a:latin typeface="+mn-lt"/>
                                  <a:ea typeface="+mn-ea"/>
                                  <a:cs typeface="+mn-cs"/>
                                </a:defRPr>
                              </a:lvl4pPr>
                              <a:lvl5pPr marL="1828800" algn="l" defTabSz="457200"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a:endParaRPr kumimoji="1" lang="ja-JP" altLang="en-US"/>
                            </a:p>
                          </xdr:txBody>
                        </xdr:sp>
                        <xdr:cxnSp macro="">
                          <xdr:nvCxnSpPr>
                            <xdr:cNvPr id="67" name="直線コネクタ 66"/>
                            <xdr:cNvCxnSpPr/>
                          </xdr:nvCxnSpPr>
                          <xdr:spPr>
                            <a:xfrm>
                              <a:off x="6617730" y="2840743"/>
                              <a:ext cx="127080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8" name="直線コネクタ 67"/>
                            <xdr:cNvCxnSpPr/>
                          </xdr:nvCxnSpPr>
                          <xdr:spPr>
                            <a:xfrm>
                              <a:off x="6312261" y="3789039"/>
                              <a:ext cx="24292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9" name="直線コネクタ 68"/>
                            <xdr:cNvCxnSpPr/>
                          </xdr:nvCxnSpPr>
                          <xdr:spPr>
                            <a:xfrm>
                              <a:off x="6555187" y="3789039"/>
                              <a:ext cx="0" cy="9471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nvGrpSpPr>
                            <xdr:cNvPr id="70" name="グループ化 69"/>
                            <xdr:cNvGrpSpPr/>
                          </xdr:nvGrpSpPr>
                          <xdr:grpSpPr>
                            <a:xfrm>
                              <a:off x="5921626" y="3777214"/>
                              <a:ext cx="219078" cy="140777"/>
                              <a:chOff x="4180033" y="4014117"/>
                              <a:chExt cx="372198" cy="140777"/>
                            </a:xfrm>
                          </xdr:grpSpPr>
                          <xdr:cxnSp macro="">
                            <xdr:nvCxnSpPr>
                              <xdr:cNvPr id="111" name="直線コネクタ 110"/>
                              <xdr:cNvCxnSpPr/>
                            </xdr:nvCxnSpPr>
                            <xdr:spPr>
                              <a:xfrm flipV="1">
                                <a:off x="4180033" y="4014117"/>
                                <a:ext cx="372198" cy="4472"/>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2" name="直線コネクタ 111"/>
                              <xdr:cNvCxnSpPr/>
                            </xdr:nvCxnSpPr>
                            <xdr:spPr>
                              <a:xfrm>
                                <a:off x="4227329" y="4056065"/>
                                <a:ext cx="252600"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3" name="直線コネクタ 112"/>
                              <xdr:cNvCxnSpPr/>
                            </xdr:nvCxnSpPr>
                            <xdr:spPr>
                              <a:xfrm>
                                <a:off x="4289233" y="4099295"/>
                                <a:ext cx="16306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4" name="直線コネクタ 113"/>
                              <xdr:cNvCxnSpPr/>
                            </xdr:nvCxnSpPr>
                            <xdr:spPr>
                              <a:xfrm>
                                <a:off x="4383028" y="4154894"/>
                                <a:ext cx="49147" cy="0"/>
                              </a:xfrm>
                              <a:prstGeom prst="line">
                                <a:avLst/>
                              </a:prstGeom>
                              <a:ln w="6350"/>
                            </xdr:spPr>
                            <xdr:style>
                              <a:lnRef idx="1">
                                <a:schemeClr val="accent1"/>
                              </a:lnRef>
                              <a:fillRef idx="0">
                                <a:schemeClr val="accent1"/>
                              </a:fillRef>
                              <a:effectRef idx="0">
                                <a:schemeClr val="accent1"/>
                              </a:effectRef>
                              <a:fontRef idx="minor">
                                <a:schemeClr val="tx1"/>
                              </a:fontRef>
                            </xdr:style>
                          </xdr:cxnSp>
                        </xdr:grpSp>
                        <xdr:grpSp>
                          <xdr:nvGrpSpPr>
                            <xdr:cNvPr id="71" name="グループ化 70"/>
                            <xdr:cNvGrpSpPr/>
                          </xdr:nvGrpSpPr>
                          <xdr:grpSpPr>
                            <a:xfrm>
                              <a:off x="7452274" y="3982955"/>
                              <a:ext cx="155280" cy="166124"/>
                              <a:chOff x="4468008" y="3789040"/>
                              <a:chExt cx="360040" cy="385184"/>
                            </a:xfrm>
                          </xdr:grpSpPr>
                          <xdr:sp macro="" textlink="">
                            <xdr:nvSpPr>
                              <xdr:cNvPr id="109" name="二等辺三角形 108"/>
                              <xdr:cNvSpPr/>
                            </xdr:nvSpPr>
                            <xdr:spPr>
                              <a:xfrm>
                                <a:off x="4468008" y="3958200"/>
                                <a:ext cx="360040" cy="216024"/>
                              </a:xfrm>
                              <a:prstGeom prst="triangl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defTabSz="457200" rtl="0" fontAlgn="base">
                                  <a:spcBef>
                                    <a:spcPct val="0"/>
                                  </a:spcBef>
                                  <a:spcAft>
                                    <a:spcPct val="0"/>
                                  </a:spcAft>
                                  <a:defRPr kumimoji="1" kern="1200">
                                    <a:solidFill>
                                      <a:schemeClr val="lt1"/>
                                    </a:solidFill>
                                    <a:latin typeface="+mn-lt"/>
                                    <a:ea typeface="+mn-ea"/>
                                    <a:cs typeface="+mn-cs"/>
                                  </a:defRPr>
                                </a:lvl1pPr>
                                <a:lvl2pPr marL="457200" algn="l" defTabSz="457200" rtl="0" fontAlgn="base">
                                  <a:spcBef>
                                    <a:spcPct val="0"/>
                                  </a:spcBef>
                                  <a:spcAft>
                                    <a:spcPct val="0"/>
                                  </a:spcAft>
                                  <a:defRPr kumimoji="1" kern="1200">
                                    <a:solidFill>
                                      <a:schemeClr val="lt1"/>
                                    </a:solidFill>
                                    <a:latin typeface="+mn-lt"/>
                                    <a:ea typeface="+mn-ea"/>
                                    <a:cs typeface="+mn-cs"/>
                                  </a:defRPr>
                                </a:lvl2pPr>
                                <a:lvl3pPr marL="914400" algn="l" defTabSz="457200" rtl="0" fontAlgn="base">
                                  <a:spcBef>
                                    <a:spcPct val="0"/>
                                  </a:spcBef>
                                  <a:spcAft>
                                    <a:spcPct val="0"/>
                                  </a:spcAft>
                                  <a:defRPr kumimoji="1" kern="1200">
                                    <a:solidFill>
                                      <a:schemeClr val="lt1"/>
                                    </a:solidFill>
                                    <a:latin typeface="+mn-lt"/>
                                    <a:ea typeface="+mn-ea"/>
                                    <a:cs typeface="+mn-cs"/>
                                  </a:defRPr>
                                </a:lvl3pPr>
                                <a:lvl4pPr marL="1371600" algn="l" defTabSz="457200" rtl="0" fontAlgn="base">
                                  <a:spcBef>
                                    <a:spcPct val="0"/>
                                  </a:spcBef>
                                  <a:spcAft>
                                    <a:spcPct val="0"/>
                                  </a:spcAft>
                                  <a:defRPr kumimoji="1" kern="1200">
                                    <a:solidFill>
                                      <a:schemeClr val="lt1"/>
                                    </a:solidFill>
                                    <a:latin typeface="+mn-lt"/>
                                    <a:ea typeface="+mn-ea"/>
                                    <a:cs typeface="+mn-cs"/>
                                  </a:defRPr>
                                </a:lvl4pPr>
                                <a:lvl5pPr marL="1828800" algn="l" defTabSz="457200"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a:endParaRPr kumimoji="1" lang="ja-JP" altLang="en-US"/>
                              </a:p>
                            </xdr:txBody>
                          </xdr:sp>
                          <xdr:sp macro="" textlink="">
                            <xdr:nvSpPr>
                              <xdr:cNvPr id="110" name="円/楕円 109"/>
                              <xdr:cNvSpPr/>
                            </xdr:nvSpPr>
                            <xdr:spPr>
                              <a:xfrm>
                                <a:off x="4499992" y="3789040"/>
                                <a:ext cx="288032" cy="288032"/>
                              </a:xfrm>
                              <a:prstGeom prst="ellipse">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defTabSz="457200" rtl="0" fontAlgn="base">
                                  <a:spcBef>
                                    <a:spcPct val="0"/>
                                  </a:spcBef>
                                  <a:spcAft>
                                    <a:spcPct val="0"/>
                                  </a:spcAft>
                                  <a:defRPr kumimoji="1" kern="1200">
                                    <a:solidFill>
                                      <a:schemeClr val="lt1"/>
                                    </a:solidFill>
                                    <a:latin typeface="+mn-lt"/>
                                    <a:ea typeface="+mn-ea"/>
                                    <a:cs typeface="+mn-cs"/>
                                  </a:defRPr>
                                </a:lvl1pPr>
                                <a:lvl2pPr marL="457200" algn="l" defTabSz="457200" rtl="0" fontAlgn="base">
                                  <a:spcBef>
                                    <a:spcPct val="0"/>
                                  </a:spcBef>
                                  <a:spcAft>
                                    <a:spcPct val="0"/>
                                  </a:spcAft>
                                  <a:defRPr kumimoji="1" kern="1200">
                                    <a:solidFill>
                                      <a:schemeClr val="lt1"/>
                                    </a:solidFill>
                                    <a:latin typeface="+mn-lt"/>
                                    <a:ea typeface="+mn-ea"/>
                                    <a:cs typeface="+mn-cs"/>
                                  </a:defRPr>
                                </a:lvl2pPr>
                                <a:lvl3pPr marL="914400" algn="l" defTabSz="457200" rtl="0" fontAlgn="base">
                                  <a:spcBef>
                                    <a:spcPct val="0"/>
                                  </a:spcBef>
                                  <a:spcAft>
                                    <a:spcPct val="0"/>
                                  </a:spcAft>
                                  <a:defRPr kumimoji="1" kern="1200">
                                    <a:solidFill>
                                      <a:schemeClr val="lt1"/>
                                    </a:solidFill>
                                    <a:latin typeface="+mn-lt"/>
                                    <a:ea typeface="+mn-ea"/>
                                    <a:cs typeface="+mn-cs"/>
                                  </a:defRPr>
                                </a:lvl3pPr>
                                <a:lvl4pPr marL="1371600" algn="l" defTabSz="457200" rtl="0" fontAlgn="base">
                                  <a:spcBef>
                                    <a:spcPct val="0"/>
                                  </a:spcBef>
                                  <a:spcAft>
                                    <a:spcPct val="0"/>
                                  </a:spcAft>
                                  <a:defRPr kumimoji="1" kern="1200">
                                    <a:solidFill>
                                      <a:schemeClr val="lt1"/>
                                    </a:solidFill>
                                    <a:latin typeface="+mn-lt"/>
                                    <a:ea typeface="+mn-ea"/>
                                    <a:cs typeface="+mn-cs"/>
                                  </a:defRPr>
                                </a:lvl4pPr>
                                <a:lvl5pPr marL="1828800" algn="l" defTabSz="457200"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a:endParaRPr kumimoji="1" lang="ja-JP" altLang="en-US"/>
                              </a:p>
                            </xdr:txBody>
                          </xdr:sp>
                        </xdr:grpSp>
                        <xdr:cxnSp macro="">
                          <xdr:nvCxnSpPr>
                            <xdr:cNvPr id="72" name="直線コネクタ 71"/>
                            <xdr:cNvCxnSpPr>
                              <a:endCxn id="110" idx="0"/>
                            </xdr:cNvCxnSpPr>
                          </xdr:nvCxnSpPr>
                          <xdr:spPr>
                            <a:xfrm>
                              <a:off x="7528180" y="2845316"/>
                              <a:ext cx="0" cy="113763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73" name="テキスト ボックス 252"/>
                            <xdr:cNvSpPr txBox="1"/>
                          </xdr:nvSpPr>
                          <xdr:spPr>
                            <a:xfrm>
                              <a:off x="2176150" y="3451623"/>
                              <a:ext cx="587020" cy="215444"/>
                            </a:xfrm>
                            <a:prstGeom prst="rect">
                              <a:avLst/>
                            </a:prstGeom>
                            <a:noFill/>
                          </xdr:spPr>
                          <xdr:txBody>
                            <a:bodyPr wrap="square" rtlCol="0">
                              <a:spAutoFit/>
                            </a:bodyPr>
                            <a:lstStyle>
                              <a:defPPr>
                                <a:defRPr lang="ja-JP"/>
                              </a:defPPr>
                              <a:lvl1pPr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a:r>
                                <a:rPr kumimoji="1" lang="ja-JP" altLang="en-US" sz="800"/>
                                <a:t>受入ｱｰﾑ</a:t>
                              </a:r>
                            </a:p>
                          </xdr:txBody>
                        </xdr:sp>
                        <xdr:sp macro="" textlink="">
                          <xdr:nvSpPr>
                            <xdr:cNvPr id="74" name="テキスト ボックス 253"/>
                            <xdr:cNvSpPr txBox="1"/>
                          </xdr:nvSpPr>
                          <xdr:spPr>
                            <a:xfrm>
                              <a:off x="3221291" y="3454453"/>
                              <a:ext cx="704643" cy="215444"/>
                            </a:xfrm>
                            <a:prstGeom prst="rect">
                              <a:avLst/>
                            </a:prstGeom>
                            <a:noFill/>
                          </xdr:spPr>
                          <xdr:txBody>
                            <a:bodyPr wrap="square" rtlCol="0">
                              <a:spAutoFit/>
                            </a:bodyPr>
                            <a:lstStyle>
                              <a:defPPr>
                                <a:defRPr lang="ja-JP"/>
                              </a:defPPr>
                              <a:lvl1pPr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a:r>
                                <a:rPr lang="en-US" altLang="ja-JP" sz="800"/>
                                <a:t>LNG</a:t>
                              </a:r>
                              <a:r>
                                <a:rPr lang="ja-JP" altLang="en-US" sz="800"/>
                                <a:t>タンク</a:t>
                              </a:r>
                              <a:endParaRPr kumimoji="1" lang="ja-JP" altLang="en-US" sz="800"/>
                            </a:p>
                          </xdr:txBody>
                        </xdr:sp>
                        <xdr:sp macro="" textlink="">
                          <xdr:nvSpPr>
                            <xdr:cNvPr id="75" name="テキスト ボックス 254"/>
                            <xdr:cNvSpPr txBox="1"/>
                          </xdr:nvSpPr>
                          <xdr:spPr>
                            <a:xfrm>
                              <a:off x="3924026" y="3563264"/>
                              <a:ext cx="745065" cy="215444"/>
                            </a:xfrm>
                            <a:prstGeom prst="rect">
                              <a:avLst/>
                            </a:prstGeom>
                            <a:noFill/>
                          </xdr:spPr>
                          <xdr:txBody>
                            <a:bodyPr wrap="square" rtlCol="0">
                              <a:spAutoFit/>
                            </a:bodyPr>
                            <a:lstStyle>
                              <a:defPPr>
                                <a:defRPr lang="ja-JP"/>
                              </a:defPPr>
                              <a:lvl1pPr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a:r>
                                <a:rPr lang="en-US" altLang="ja-JP" sz="800"/>
                                <a:t>LNG</a:t>
                              </a:r>
                              <a:r>
                                <a:rPr lang="ja-JP" altLang="en-US" sz="800"/>
                                <a:t>ポンプ</a:t>
                              </a:r>
                              <a:endParaRPr kumimoji="1" lang="ja-JP" altLang="en-US" sz="800"/>
                            </a:p>
                          </xdr:txBody>
                        </xdr:sp>
                        <xdr:sp macro="" textlink="">
                          <xdr:nvSpPr>
                            <xdr:cNvPr id="76" name="テキスト ボックス 255"/>
                            <xdr:cNvSpPr txBox="1"/>
                          </xdr:nvSpPr>
                          <xdr:spPr>
                            <a:xfrm>
                              <a:off x="4877945" y="3458587"/>
                              <a:ext cx="492444" cy="215444"/>
                            </a:xfrm>
                            <a:prstGeom prst="rect">
                              <a:avLst/>
                            </a:prstGeom>
                            <a:noFill/>
                          </xdr:spPr>
                          <xdr:txBody>
                            <a:bodyPr wrap="square" rtlCol="0">
                              <a:spAutoFit/>
                            </a:bodyPr>
                            <a:lstStyle>
                              <a:defPPr>
                                <a:defRPr lang="ja-JP"/>
                              </a:defPPr>
                              <a:lvl1pPr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a:r>
                                <a:rPr lang="ja-JP" altLang="en-US" sz="800"/>
                                <a:t>気化器</a:t>
                              </a:r>
                              <a:endParaRPr kumimoji="1" lang="ja-JP" altLang="en-US" sz="800"/>
                            </a:p>
                          </xdr:txBody>
                        </xdr:sp>
                        <xdr:sp macro="" textlink="">
                          <xdr:nvSpPr>
                            <xdr:cNvPr id="77" name="テキスト ボックス 256"/>
                            <xdr:cNvSpPr txBox="1"/>
                          </xdr:nvSpPr>
                          <xdr:spPr>
                            <a:xfrm>
                              <a:off x="5794363" y="3266423"/>
                              <a:ext cx="434735" cy="338555"/>
                            </a:xfrm>
                            <a:prstGeom prst="rect">
                              <a:avLst/>
                            </a:prstGeom>
                            <a:noFill/>
                          </xdr:spPr>
                          <xdr:txBody>
                            <a:bodyPr wrap="square" rtlCol="0">
                              <a:spAutoFit/>
                            </a:bodyPr>
                            <a:lstStyle>
                              <a:defPPr>
                                <a:defRPr lang="ja-JP"/>
                              </a:defPPr>
                              <a:lvl1pPr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a:r>
                                <a:rPr lang="en-US" altLang="ja-JP" sz="800"/>
                                <a:t>LPG</a:t>
                              </a:r>
                            </a:p>
                            <a:p>
                              <a:r>
                                <a:rPr kumimoji="1" lang="ja-JP" altLang="en-US" sz="800"/>
                                <a:t>タンク</a:t>
                              </a:r>
                            </a:p>
                          </xdr:txBody>
                        </xdr:sp>
                        <xdr:sp macro="" textlink="">
                          <xdr:nvSpPr>
                            <xdr:cNvPr id="78" name="テキスト ボックス 257"/>
                            <xdr:cNvSpPr txBox="1"/>
                          </xdr:nvSpPr>
                          <xdr:spPr>
                            <a:xfrm>
                              <a:off x="6165821" y="4116922"/>
                              <a:ext cx="461986" cy="338555"/>
                            </a:xfrm>
                            <a:prstGeom prst="rect">
                              <a:avLst/>
                            </a:prstGeom>
                            <a:noFill/>
                          </xdr:spPr>
                          <xdr:txBody>
                            <a:bodyPr wrap="square" rtlCol="0">
                              <a:spAutoFit/>
                            </a:bodyPr>
                            <a:lstStyle>
                              <a:defPPr>
                                <a:defRPr lang="ja-JP"/>
                              </a:defPPr>
                              <a:lvl1pPr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a:r>
                                <a:rPr lang="en-US" altLang="ja-JP" sz="800"/>
                                <a:t>LPG</a:t>
                              </a:r>
                            </a:p>
                            <a:p>
                              <a:r>
                                <a:rPr lang="ja-JP" altLang="en-US" sz="800"/>
                                <a:t>ポンプ</a:t>
                              </a:r>
                              <a:endParaRPr lang="en-US" altLang="ja-JP" sz="800"/>
                            </a:p>
                          </xdr:txBody>
                        </xdr:sp>
                        <xdr:sp macro="" textlink="">
                          <xdr:nvSpPr>
                            <xdr:cNvPr id="79" name="テキスト ボックス 258"/>
                            <xdr:cNvSpPr txBox="1"/>
                          </xdr:nvSpPr>
                          <xdr:spPr>
                            <a:xfrm>
                              <a:off x="7124859" y="4127584"/>
                              <a:ext cx="461986" cy="338555"/>
                            </a:xfrm>
                            <a:prstGeom prst="rect">
                              <a:avLst/>
                            </a:prstGeom>
                            <a:noFill/>
                          </xdr:spPr>
                          <xdr:txBody>
                            <a:bodyPr wrap="square" rtlCol="0">
                              <a:spAutoFit/>
                            </a:bodyPr>
                            <a:lstStyle>
                              <a:defPPr>
                                <a:defRPr lang="ja-JP"/>
                              </a:defPPr>
                              <a:lvl1pPr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a:r>
                                <a:rPr lang="ja-JP" altLang="en-US" sz="800"/>
                                <a:t>付臭</a:t>
                              </a:r>
                              <a:endParaRPr lang="en-US" altLang="ja-JP" sz="800"/>
                            </a:p>
                            <a:p>
                              <a:r>
                                <a:rPr lang="ja-JP" altLang="en-US" sz="800"/>
                                <a:t>ポンプ</a:t>
                              </a:r>
                              <a:endParaRPr lang="en-US" altLang="ja-JP" sz="800"/>
                            </a:p>
                          </xdr:txBody>
                        </xdr:sp>
                        <xdr:sp macro="" textlink="">
                          <xdr:nvSpPr>
                            <xdr:cNvPr id="80" name="テキスト ボックス 259"/>
                            <xdr:cNvSpPr txBox="1"/>
                          </xdr:nvSpPr>
                          <xdr:spPr>
                            <a:xfrm>
                              <a:off x="7010840" y="3399720"/>
                              <a:ext cx="434735" cy="338555"/>
                            </a:xfrm>
                            <a:prstGeom prst="rect">
                              <a:avLst/>
                            </a:prstGeom>
                            <a:noFill/>
                          </xdr:spPr>
                          <xdr:txBody>
                            <a:bodyPr wrap="square" rtlCol="0">
                              <a:spAutoFit/>
                            </a:bodyPr>
                            <a:lstStyle>
                              <a:defPPr>
                                <a:defRPr lang="ja-JP"/>
                              </a:defPPr>
                              <a:lvl1pPr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a:r>
                                <a:rPr lang="ja-JP" altLang="en-US" sz="800"/>
                                <a:t>付臭</a:t>
                              </a:r>
                              <a:endParaRPr lang="en-US" altLang="ja-JP" sz="800"/>
                            </a:p>
                            <a:p>
                              <a:r>
                                <a:rPr lang="ja-JP" altLang="en-US" sz="800"/>
                                <a:t>タンク</a:t>
                              </a:r>
                              <a:endParaRPr lang="en-US" altLang="ja-JP" sz="800"/>
                            </a:p>
                          </xdr:txBody>
                        </xdr:sp>
                        <xdr:sp macro="" textlink="">
                          <xdr:nvSpPr>
                            <xdr:cNvPr id="81" name="テキスト ボックス 262"/>
                            <xdr:cNvSpPr txBox="1"/>
                          </xdr:nvSpPr>
                          <xdr:spPr>
                            <a:xfrm>
                              <a:off x="6069262" y="2494233"/>
                              <a:ext cx="666750" cy="211856"/>
                            </a:xfrm>
                            <a:prstGeom prst="rect">
                              <a:avLst/>
                            </a:prstGeom>
                            <a:noFill/>
                          </xdr:spPr>
                          <xdr:txBody>
                            <a:bodyPr wrap="square" rtlCol="0">
                              <a:spAutoFit/>
                            </a:bodyPr>
                            <a:lstStyle>
                              <a:defPPr>
                                <a:defRPr lang="ja-JP"/>
                              </a:defPPr>
                              <a:lvl1pPr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a:r>
                                <a:rPr lang="ja-JP" altLang="en-US" sz="800"/>
                                <a:t>熱調装置</a:t>
                              </a:r>
                              <a:endParaRPr lang="en-US" altLang="ja-JP" sz="800"/>
                            </a:p>
                          </xdr:txBody>
                        </xdr:sp>
                        <xdr:sp macro="" textlink="">
                          <xdr:nvSpPr>
                            <xdr:cNvPr id="82" name="テキスト ボックス 263"/>
                            <xdr:cNvSpPr txBox="1"/>
                          </xdr:nvSpPr>
                          <xdr:spPr>
                            <a:xfrm>
                              <a:off x="8526353" y="2714767"/>
                              <a:ext cx="756125" cy="230969"/>
                            </a:xfrm>
                            <a:prstGeom prst="rect">
                              <a:avLst/>
                            </a:prstGeom>
                            <a:noFill/>
                          </xdr:spPr>
                          <xdr:txBody>
                            <a:bodyPr wrap="square" rtlCol="0">
                              <a:noAutofit/>
                            </a:bodyPr>
                            <a:lstStyle>
                              <a:defPPr>
                                <a:defRPr lang="ja-JP"/>
                              </a:defPPr>
                              <a:lvl1pPr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a:r>
                                <a:rPr lang="ja-JP" altLang="en-US" sz="800"/>
                                <a:t>市中へ</a:t>
                              </a:r>
                              <a:endParaRPr kumimoji="1" lang="ja-JP" altLang="en-US" sz="800"/>
                            </a:p>
                          </xdr:txBody>
                        </xdr:sp>
                        <xdr:sp macro="" textlink="">
                          <xdr:nvSpPr>
                            <xdr:cNvPr id="83" name="正方形/長方形 82"/>
                            <xdr:cNvSpPr/>
                          </xdr:nvSpPr>
                          <xdr:spPr>
                            <a:xfrm rot="18414144">
                              <a:off x="4246257" y="4874499"/>
                              <a:ext cx="72008" cy="88789"/>
                            </a:xfrm>
                            <a:prstGeom prst="rect">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defTabSz="457200" rtl="0" fontAlgn="base">
                                <a:spcBef>
                                  <a:spcPct val="0"/>
                                </a:spcBef>
                                <a:spcAft>
                                  <a:spcPct val="0"/>
                                </a:spcAft>
                                <a:defRPr kumimoji="1" kern="1200">
                                  <a:solidFill>
                                    <a:schemeClr val="lt1"/>
                                  </a:solidFill>
                                  <a:latin typeface="+mn-lt"/>
                                  <a:ea typeface="+mn-ea"/>
                                  <a:cs typeface="+mn-cs"/>
                                </a:defRPr>
                              </a:lvl1pPr>
                              <a:lvl2pPr marL="457200" algn="l" defTabSz="457200" rtl="0" fontAlgn="base">
                                <a:spcBef>
                                  <a:spcPct val="0"/>
                                </a:spcBef>
                                <a:spcAft>
                                  <a:spcPct val="0"/>
                                </a:spcAft>
                                <a:defRPr kumimoji="1" kern="1200">
                                  <a:solidFill>
                                    <a:schemeClr val="lt1"/>
                                  </a:solidFill>
                                  <a:latin typeface="+mn-lt"/>
                                  <a:ea typeface="+mn-ea"/>
                                  <a:cs typeface="+mn-cs"/>
                                </a:defRPr>
                              </a:lvl2pPr>
                              <a:lvl3pPr marL="914400" algn="l" defTabSz="457200" rtl="0" fontAlgn="base">
                                <a:spcBef>
                                  <a:spcPct val="0"/>
                                </a:spcBef>
                                <a:spcAft>
                                  <a:spcPct val="0"/>
                                </a:spcAft>
                                <a:defRPr kumimoji="1" kern="1200">
                                  <a:solidFill>
                                    <a:schemeClr val="lt1"/>
                                  </a:solidFill>
                                  <a:latin typeface="+mn-lt"/>
                                  <a:ea typeface="+mn-ea"/>
                                  <a:cs typeface="+mn-cs"/>
                                </a:defRPr>
                              </a:lvl3pPr>
                              <a:lvl4pPr marL="1371600" algn="l" defTabSz="457200" rtl="0" fontAlgn="base">
                                <a:spcBef>
                                  <a:spcPct val="0"/>
                                </a:spcBef>
                                <a:spcAft>
                                  <a:spcPct val="0"/>
                                </a:spcAft>
                                <a:defRPr kumimoji="1" kern="1200">
                                  <a:solidFill>
                                    <a:schemeClr val="lt1"/>
                                  </a:solidFill>
                                  <a:latin typeface="+mn-lt"/>
                                  <a:ea typeface="+mn-ea"/>
                                  <a:cs typeface="+mn-cs"/>
                                </a:defRPr>
                              </a:lvl4pPr>
                              <a:lvl5pPr marL="1828800" algn="l" defTabSz="457200"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a:endParaRPr kumimoji="1" lang="ja-JP" altLang="en-US"/>
                            </a:p>
                          </xdr:txBody>
                        </xdr:sp>
                        <xdr:sp macro="" textlink="">
                          <xdr:nvSpPr>
                            <xdr:cNvPr id="84" name="正方形/長方形 83"/>
                            <xdr:cNvSpPr/>
                          </xdr:nvSpPr>
                          <xdr:spPr>
                            <a:xfrm>
                              <a:off x="4267354" y="5013176"/>
                              <a:ext cx="202244" cy="202244"/>
                            </a:xfrm>
                            <a:prstGeom prst="rect">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defTabSz="457200" rtl="0" fontAlgn="base">
                                <a:spcBef>
                                  <a:spcPct val="0"/>
                                </a:spcBef>
                                <a:spcAft>
                                  <a:spcPct val="0"/>
                                </a:spcAft>
                                <a:defRPr kumimoji="1" kern="1200">
                                  <a:solidFill>
                                    <a:schemeClr val="lt1"/>
                                  </a:solidFill>
                                  <a:latin typeface="+mn-lt"/>
                                  <a:ea typeface="+mn-ea"/>
                                  <a:cs typeface="+mn-cs"/>
                                </a:defRPr>
                              </a:lvl1pPr>
                              <a:lvl2pPr marL="457200" algn="l" defTabSz="457200" rtl="0" fontAlgn="base">
                                <a:spcBef>
                                  <a:spcPct val="0"/>
                                </a:spcBef>
                                <a:spcAft>
                                  <a:spcPct val="0"/>
                                </a:spcAft>
                                <a:defRPr kumimoji="1" kern="1200">
                                  <a:solidFill>
                                    <a:schemeClr val="lt1"/>
                                  </a:solidFill>
                                  <a:latin typeface="+mn-lt"/>
                                  <a:ea typeface="+mn-ea"/>
                                  <a:cs typeface="+mn-cs"/>
                                </a:defRPr>
                              </a:lvl2pPr>
                              <a:lvl3pPr marL="914400" algn="l" defTabSz="457200" rtl="0" fontAlgn="base">
                                <a:spcBef>
                                  <a:spcPct val="0"/>
                                </a:spcBef>
                                <a:spcAft>
                                  <a:spcPct val="0"/>
                                </a:spcAft>
                                <a:defRPr kumimoji="1" kern="1200">
                                  <a:solidFill>
                                    <a:schemeClr val="lt1"/>
                                  </a:solidFill>
                                  <a:latin typeface="+mn-lt"/>
                                  <a:ea typeface="+mn-ea"/>
                                  <a:cs typeface="+mn-cs"/>
                                </a:defRPr>
                              </a:lvl3pPr>
                              <a:lvl4pPr marL="1371600" algn="l" defTabSz="457200" rtl="0" fontAlgn="base">
                                <a:spcBef>
                                  <a:spcPct val="0"/>
                                </a:spcBef>
                                <a:spcAft>
                                  <a:spcPct val="0"/>
                                </a:spcAft>
                                <a:defRPr kumimoji="1" kern="1200">
                                  <a:solidFill>
                                    <a:schemeClr val="lt1"/>
                                  </a:solidFill>
                                  <a:latin typeface="+mn-lt"/>
                                  <a:ea typeface="+mn-ea"/>
                                  <a:cs typeface="+mn-cs"/>
                                </a:defRPr>
                              </a:lvl4pPr>
                              <a:lvl5pPr marL="1828800" algn="l" defTabSz="457200"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a:endParaRPr kumimoji="1" lang="ja-JP" altLang="en-US"/>
                            </a:p>
                          </xdr:txBody>
                        </xdr:sp>
                        <xdr:sp macro="" textlink="">
                          <xdr:nvSpPr>
                            <xdr:cNvPr id="85" name="二等辺三角形 84"/>
                            <xdr:cNvSpPr/>
                          </xdr:nvSpPr>
                          <xdr:spPr>
                            <a:xfrm>
                              <a:off x="4267354" y="4869160"/>
                              <a:ext cx="202244" cy="144016"/>
                            </a:xfrm>
                            <a:prstGeom prst="triangle">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defTabSz="457200" rtl="0" fontAlgn="base">
                                <a:spcBef>
                                  <a:spcPct val="0"/>
                                </a:spcBef>
                                <a:spcAft>
                                  <a:spcPct val="0"/>
                                </a:spcAft>
                                <a:defRPr kumimoji="1" kern="1200">
                                  <a:solidFill>
                                    <a:schemeClr val="lt1"/>
                                  </a:solidFill>
                                  <a:latin typeface="+mn-lt"/>
                                  <a:ea typeface="+mn-ea"/>
                                  <a:cs typeface="+mn-cs"/>
                                </a:defRPr>
                              </a:lvl1pPr>
                              <a:lvl2pPr marL="457200" algn="l" defTabSz="457200" rtl="0" fontAlgn="base">
                                <a:spcBef>
                                  <a:spcPct val="0"/>
                                </a:spcBef>
                                <a:spcAft>
                                  <a:spcPct val="0"/>
                                </a:spcAft>
                                <a:defRPr kumimoji="1" kern="1200">
                                  <a:solidFill>
                                    <a:schemeClr val="lt1"/>
                                  </a:solidFill>
                                  <a:latin typeface="+mn-lt"/>
                                  <a:ea typeface="+mn-ea"/>
                                  <a:cs typeface="+mn-cs"/>
                                </a:defRPr>
                              </a:lvl2pPr>
                              <a:lvl3pPr marL="914400" algn="l" defTabSz="457200" rtl="0" fontAlgn="base">
                                <a:spcBef>
                                  <a:spcPct val="0"/>
                                </a:spcBef>
                                <a:spcAft>
                                  <a:spcPct val="0"/>
                                </a:spcAft>
                                <a:defRPr kumimoji="1" kern="1200">
                                  <a:solidFill>
                                    <a:schemeClr val="lt1"/>
                                  </a:solidFill>
                                  <a:latin typeface="+mn-lt"/>
                                  <a:ea typeface="+mn-ea"/>
                                  <a:cs typeface="+mn-cs"/>
                                </a:defRPr>
                              </a:lvl3pPr>
                              <a:lvl4pPr marL="1371600" algn="l" defTabSz="457200" rtl="0" fontAlgn="base">
                                <a:spcBef>
                                  <a:spcPct val="0"/>
                                </a:spcBef>
                                <a:spcAft>
                                  <a:spcPct val="0"/>
                                </a:spcAft>
                                <a:defRPr kumimoji="1" kern="1200">
                                  <a:solidFill>
                                    <a:schemeClr val="lt1"/>
                                  </a:solidFill>
                                  <a:latin typeface="+mn-lt"/>
                                  <a:ea typeface="+mn-ea"/>
                                  <a:cs typeface="+mn-cs"/>
                                </a:defRPr>
                              </a:lvl4pPr>
                              <a:lvl5pPr marL="1828800" algn="l" defTabSz="457200"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a:endParaRPr kumimoji="1" lang="ja-JP" altLang="en-US"/>
                            </a:p>
                          </xdr:txBody>
                        </xdr:sp>
                        <xdr:sp macro="" textlink="">
                          <xdr:nvSpPr>
                            <xdr:cNvPr id="86" name="正方形/長方形 85"/>
                            <xdr:cNvSpPr/>
                          </xdr:nvSpPr>
                          <xdr:spPr>
                            <a:xfrm rot="3264540">
                              <a:off x="4419345" y="4867091"/>
                              <a:ext cx="72008" cy="88789"/>
                            </a:xfrm>
                            <a:prstGeom prst="rect">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defTabSz="457200" rtl="0" fontAlgn="base">
                                <a:spcBef>
                                  <a:spcPct val="0"/>
                                </a:spcBef>
                                <a:spcAft>
                                  <a:spcPct val="0"/>
                                </a:spcAft>
                                <a:defRPr kumimoji="1" kern="1200">
                                  <a:solidFill>
                                    <a:schemeClr val="lt1"/>
                                  </a:solidFill>
                                  <a:latin typeface="+mn-lt"/>
                                  <a:ea typeface="+mn-ea"/>
                                  <a:cs typeface="+mn-cs"/>
                                </a:defRPr>
                              </a:lvl1pPr>
                              <a:lvl2pPr marL="457200" algn="l" defTabSz="457200" rtl="0" fontAlgn="base">
                                <a:spcBef>
                                  <a:spcPct val="0"/>
                                </a:spcBef>
                                <a:spcAft>
                                  <a:spcPct val="0"/>
                                </a:spcAft>
                                <a:defRPr kumimoji="1" kern="1200">
                                  <a:solidFill>
                                    <a:schemeClr val="lt1"/>
                                  </a:solidFill>
                                  <a:latin typeface="+mn-lt"/>
                                  <a:ea typeface="+mn-ea"/>
                                  <a:cs typeface="+mn-cs"/>
                                </a:defRPr>
                              </a:lvl2pPr>
                              <a:lvl3pPr marL="914400" algn="l" defTabSz="457200" rtl="0" fontAlgn="base">
                                <a:spcBef>
                                  <a:spcPct val="0"/>
                                </a:spcBef>
                                <a:spcAft>
                                  <a:spcPct val="0"/>
                                </a:spcAft>
                                <a:defRPr kumimoji="1" kern="1200">
                                  <a:solidFill>
                                    <a:schemeClr val="lt1"/>
                                  </a:solidFill>
                                  <a:latin typeface="+mn-lt"/>
                                  <a:ea typeface="+mn-ea"/>
                                  <a:cs typeface="+mn-cs"/>
                                </a:defRPr>
                              </a:lvl3pPr>
                              <a:lvl4pPr marL="1371600" algn="l" defTabSz="457200" rtl="0" fontAlgn="base">
                                <a:spcBef>
                                  <a:spcPct val="0"/>
                                </a:spcBef>
                                <a:spcAft>
                                  <a:spcPct val="0"/>
                                </a:spcAft>
                                <a:defRPr kumimoji="1" kern="1200">
                                  <a:solidFill>
                                    <a:schemeClr val="lt1"/>
                                  </a:solidFill>
                                  <a:latin typeface="+mn-lt"/>
                                  <a:ea typeface="+mn-ea"/>
                                  <a:cs typeface="+mn-cs"/>
                                </a:defRPr>
                              </a:lvl4pPr>
                              <a:lvl5pPr marL="1828800" algn="l" defTabSz="457200"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a:endParaRPr kumimoji="1" lang="ja-JP" altLang="en-US"/>
                            </a:p>
                          </xdr:txBody>
                        </xdr:sp>
                        <xdr:grpSp>
                          <xdr:nvGrpSpPr>
                            <xdr:cNvPr id="87" name="グループ化 86"/>
                            <xdr:cNvGrpSpPr/>
                          </xdr:nvGrpSpPr>
                          <xdr:grpSpPr>
                            <a:xfrm>
                              <a:off x="3932085" y="5049296"/>
                              <a:ext cx="155280" cy="166124"/>
                              <a:chOff x="4468008" y="3789040"/>
                              <a:chExt cx="360040" cy="385184"/>
                            </a:xfrm>
                          </xdr:grpSpPr>
                          <xdr:sp macro="" textlink="">
                            <xdr:nvSpPr>
                              <xdr:cNvPr id="107" name="二等辺三角形 106"/>
                              <xdr:cNvSpPr/>
                            </xdr:nvSpPr>
                            <xdr:spPr>
                              <a:xfrm>
                                <a:off x="4468008" y="3958200"/>
                                <a:ext cx="360040" cy="216024"/>
                              </a:xfrm>
                              <a:prstGeom prst="triangl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defTabSz="457200" rtl="0" fontAlgn="base">
                                  <a:spcBef>
                                    <a:spcPct val="0"/>
                                  </a:spcBef>
                                  <a:spcAft>
                                    <a:spcPct val="0"/>
                                  </a:spcAft>
                                  <a:defRPr kumimoji="1" kern="1200">
                                    <a:solidFill>
                                      <a:schemeClr val="lt1"/>
                                    </a:solidFill>
                                    <a:latin typeface="+mn-lt"/>
                                    <a:ea typeface="+mn-ea"/>
                                    <a:cs typeface="+mn-cs"/>
                                  </a:defRPr>
                                </a:lvl1pPr>
                                <a:lvl2pPr marL="457200" algn="l" defTabSz="457200" rtl="0" fontAlgn="base">
                                  <a:spcBef>
                                    <a:spcPct val="0"/>
                                  </a:spcBef>
                                  <a:spcAft>
                                    <a:spcPct val="0"/>
                                  </a:spcAft>
                                  <a:defRPr kumimoji="1" kern="1200">
                                    <a:solidFill>
                                      <a:schemeClr val="lt1"/>
                                    </a:solidFill>
                                    <a:latin typeface="+mn-lt"/>
                                    <a:ea typeface="+mn-ea"/>
                                    <a:cs typeface="+mn-cs"/>
                                  </a:defRPr>
                                </a:lvl2pPr>
                                <a:lvl3pPr marL="914400" algn="l" defTabSz="457200" rtl="0" fontAlgn="base">
                                  <a:spcBef>
                                    <a:spcPct val="0"/>
                                  </a:spcBef>
                                  <a:spcAft>
                                    <a:spcPct val="0"/>
                                  </a:spcAft>
                                  <a:defRPr kumimoji="1" kern="1200">
                                    <a:solidFill>
                                      <a:schemeClr val="lt1"/>
                                    </a:solidFill>
                                    <a:latin typeface="+mn-lt"/>
                                    <a:ea typeface="+mn-ea"/>
                                    <a:cs typeface="+mn-cs"/>
                                  </a:defRPr>
                                </a:lvl3pPr>
                                <a:lvl4pPr marL="1371600" algn="l" defTabSz="457200" rtl="0" fontAlgn="base">
                                  <a:spcBef>
                                    <a:spcPct val="0"/>
                                  </a:spcBef>
                                  <a:spcAft>
                                    <a:spcPct val="0"/>
                                  </a:spcAft>
                                  <a:defRPr kumimoji="1" kern="1200">
                                    <a:solidFill>
                                      <a:schemeClr val="lt1"/>
                                    </a:solidFill>
                                    <a:latin typeface="+mn-lt"/>
                                    <a:ea typeface="+mn-ea"/>
                                    <a:cs typeface="+mn-cs"/>
                                  </a:defRPr>
                                </a:lvl4pPr>
                                <a:lvl5pPr marL="1828800" algn="l" defTabSz="457200"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a:endParaRPr kumimoji="1" lang="ja-JP" altLang="en-US"/>
                              </a:p>
                            </xdr:txBody>
                          </xdr:sp>
                          <xdr:sp macro="" textlink="">
                            <xdr:nvSpPr>
                              <xdr:cNvPr id="108" name="円/楕円 107"/>
                              <xdr:cNvSpPr/>
                            </xdr:nvSpPr>
                            <xdr:spPr>
                              <a:xfrm>
                                <a:off x="4499992" y="3789040"/>
                                <a:ext cx="288032" cy="288032"/>
                              </a:xfrm>
                              <a:prstGeom prst="ellipse">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defTabSz="457200" rtl="0" fontAlgn="base">
                                  <a:spcBef>
                                    <a:spcPct val="0"/>
                                  </a:spcBef>
                                  <a:spcAft>
                                    <a:spcPct val="0"/>
                                  </a:spcAft>
                                  <a:defRPr kumimoji="1" kern="1200">
                                    <a:solidFill>
                                      <a:schemeClr val="lt1"/>
                                    </a:solidFill>
                                    <a:latin typeface="+mn-lt"/>
                                    <a:ea typeface="+mn-ea"/>
                                    <a:cs typeface="+mn-cs"/>
                                  </a:defRPr>
                                </a:lvl1pPr>
                                <a:lvl2pPr marL="457200" algn="l" defTabSz="457200" rtl="0" fontAlgn="base">
                                  <a:spcBef>
                                    <a:spcPct val="0"/>
                                  </a:spcBef>
                                  <a:spcAft>
                                    <a:spcPct val="0"/>
                                  </a:spcAft>
                                  <a:defRPr kumimoji="1" kern="1200">
                                    <a:solidFill>
                                      <a:schemeClr val="lt1"/>
                                    </a:solidFill>
                                    <a:latin typeface="+mn-lt"/>
                                    <a:ea typeface="+mn-ea"/>
                                    <a:cs typeface="+mn-cs"/>
                                  </a:defRPr>
                                </a:lvl2pPr>
                                <a:lvl3pPr marL="914400" algn="l" defTabSz="457200" rtl="0" fontAlgn="base">
                                  <a:spcBef>
                                    <a:spcPct val="0"/>
                                  </a:spcBef>
                                  <a:spcAft>
                                    <a:spcPct val="0"/>
                                  </a:spcAft>
                                  <a:defRPr kumimoji="1" kern="1200">
                                    <a:solidFill>
                                      <a:schemeClr val="lt1"/>
                                    </a:solidFill>
                                    <a:latin typeface="+mn-lt"/>
                                    <a:ea typeface="+mn-ea"/>
                                    <a:cs typeface="+mn-cs"/>
                                  </a:defRPr>
                                </a:lvl3pPr>
                                <a:lvl4pPr marL="1371600" algn="l" defTabSz="457200" rtl="0" fontAlgn="base">
                                  <a:spcBef>
                                    <a:spcPct val="0"/>
                                  </a:spcBef>
                                  <a:spcAft>
                                    <a:spcPct val="0"/>
                                  </a:spcAft>
                                  <a:defRPr kumimoji="1" kern="1200">
                                    <a:solidFill>
                                      <a:schemeClr val="lt1"/>
                                    </a:solidFill>
                                    <a:latin typeface="+mn-lt"/>
                                    <a:ea typeface="+mn-ea"/>
                                    <a:cs typeface="+mn-cs"/>
                                  </a:defRPr>
                                </a:lvl4pPr>
                                <a:lvl5pPr marL="1828800" algn="l" defTabSz="457200"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a:endParaRPr kumimoji="1" lang="ja-JP" altLang="en-US"/>
                              </a:p>
                            </xdr:txBody>
                          </xdr:sp>
                        </xdr:grpSp>
                        <xdr:cxnSp macro="">
                          <xdr:nvCxnSpPr>
                            <xdr:cNvPr id="88" name="直線コネクタ 87"/>
                            <xdr:cNvCxnSpPr>
                              <a:stCxn id="108" idx="0"/>
                              <a:endCxn id="85" idx="2"/>
                            </xdr:cNvCxnSpPr>
                          </xdr:nvCxnSpPr>
                          <xdr:spPr>
                            <a:xfrm flipV="1">
                              <a:off x="4007991" y="5013176"/>
                              <a:ext cx="259363" cy="3612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89" name="直線コネクタ 88"/>
                            <xdr:cNvCxnSpPr>
                              <a:stCxn id="108" idx="5"/>
                            </xdr:cNvCxnSpPr>
                          </xdr:nvCxnSpPr>
                          <xdr:spPr>
                            <a:xfrm>
                              <a:off x="4051911" y="5155326"/>
                              <a:ext cx="215443" cy="25539"/>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sp macro="" textlink="">
                          <xdr:nvSpPr>
                            <xdr:cNvPr id="90" name="テキスト ボックス 275"/>
                            <xdr:cNvSpPr txBox="1"/>
                          </xdr:nvSpPr>
                          <xdr:spPr>
                            <a:xfrm>
                              <a:off x="3854905" y="5251182"/>
                              <a:ext cx="902811" cy="215444"/>
                            </a:xfrm>
                            <a:prstGeom prst="rect">
                              <a:avLst/>
                            </a:prstGeom>
                            <a:noFill/>
                          </xdr:spPr>
                          <xdr:txBody>
                            <a:bodyPr wrap="square" rtlCol="0">
                              <a:spAutoFit/>
                            </a:bodyPr>
                            <a:lstStyle>
                              <a:defPPr>
                                <a:defRPr lang="ja-JP"/>
                              </a:defPPr>
                              <a:lvl1pPr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a:r>
                                <a:rPr lang="ja-JP" altLang="en-US" sz="800"/>
                                <a:t>計装空気圧縮機</a:t>
                              </a:r>
                              <a:endParaRPr kumimoji="1" lang="ja-JP" altLang="en-US" sz="800"/>
                            </a:p>
                          </xdr:txBody>
                        </xdr:sp>
                        <xdr:sp macro="" textlink="">
                          <xdr:nvSpPr>
                            <xdr:cNvPr id="92" name="テキスト ボックス 279"/>
                            <xdr:cNvSpPr txBox="1"/>
                          </xdr:nvSpPr>
                          <xdr:spPr>
                            <a:xfrm>
                              <a:off x="5064375" y="5233671"/>
                              <a:ext cx="881061" cy="322568"/>
                            </a:xfrm>
                            <a:prstGeom prst="rect">
                              <a:avLst/>
                            </a:prstGeom>
                            <a:noFill/>
                          </xdr:spPr>
                          <xdr:txBody>
                            <a:bodyPr wrap="square" rtlCol="0">
                              <a:spAutoFit/>
                            </a:bodyPr>
                            <a:lstStyle>
                              <a:defPPr>
                                <a:defRPr lang="ja-JP"/>
                              </a:defPPr>
                              <a:lvl1pPr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a:r>
                                <a:rPr lang="ja-JP" altLang="en-US" sz="800"/>
                                <a:t>温水ボイラー等</a:t>
                              </a:r>
                              <a:endParaRPr lang="en-US" altLang="ja-JP" sz="800"/>
                            </a:p>
                            <a:p>
                              <a:r>
                                <a:rPr lang="ja-JP" altLang="en-US" sz="800"/>
                                <a:t>その他補機類</a:t>
                              </a:r>
                              <a:endParaRPr kumimoji="1" lang="ja-JP" altLang="en-US" sz="800"/>
                            </a:p>
                          </xdr:txBody>
                        </xdr:sp>
                        <xdr:cxnSp macro="">
                          <xdr:nvCxnSpPr>
                            <xdr:cNvPr id="93" name="直線コネクタ 92"/>
                            <xdr:cNvCxnSpPr/>
                          </xdr:nvCxnSpPr>
                          <xdr:spPr>
                            <a:xfrm>
                              <a:off x="2660254" y="4468029"/>
                              <a:ext cx="4937775" cy="15495"/>
                            </a:xfrm>
                            <a:prstGeom prst="line">
                              <a:avLst/>
                            </a:prstGeom>
                            <a:ln w="19050">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94" name="直線コネクタ 93"/>
                            <xdr:cNvCxnSpPr/>
                          </xdr:nvCxnSpPr>
                          <xdr:spPr>
                            <a:xfrm>
                              <a:off x="4355976" y="4466922"/>
                              <a:ext cx="0" cy="350550"/>
                            </a:xfrm>
                            <a:prstGeom prst="line">
                              <a:avLst/>
                            </a:prstGeom>
                            <a:ln w="19050">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95" name="直線コネクタ 94"/>
                            <xdr:cNvCxnSpPr/>
                          </xdr:nvCxnSpPr>
                          <xdr:spPr>
                            <a:xfrm>
                              <a:off x="5485244" y="4491297"/>
                              <a:ext cx="0" cy="372628"/>
                            </a:xfrm>
                            <a:prstGeom prst="line">
                              <a:avLst/>
                            </a:prstGeom>
                            <a:ln w="19050">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96" name="直線コネクタ 95"/>
                            <xdr:cNvCxnSpPr/>
                          </xdr:nvCxnSpPr>
                          <xdr:spPr>
                            <a:xfrm>
                              <a:off x="4572000" y="3429000"/>
                              <a:ext cx="0" cy="1022834"/>
                            </a:xfrm>
                            <a:prstGeom prst="line">
                              <a:avLst/>
                            </a:prstGeom>
                            <a:ln w="19050">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97" name="直線コネクタ 96"/>
                            <xdr:cNvCxnSpPr/>
                          </xdr:nvCxnSpPr>
                          <xdr:spPr>
                            <a:xfrm>
                              <a:off x="6661085" y="4159799"/>
                              <a:ext cx="0" cy="311767"/>
                            </a:xfrm>
                            <a:prstGeom prst="line">
                              <a:avLst/>
                            </a:prstGeom>
                            <a:ln w="19050">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98" name="直線コネクタ 97"/>
                            <xdr:cNvCxnSpPr/>
                          </xdr:nvCxnSpPr>
                          <xdr:spPr>
                            <a:xfrm>
                              <a:off x="7599117" y="4174866"/>
                              <a:ext cx="0" cy="311767"/>
                            </a:xfrm>
                            <a:prstGeom prst="line">
                              <a:avLst/>
                            </a:prstGeom>
                            <a:ln w="19050">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sp macro="" textlink="">
                          <xdr:nvSpPr>
                            <xdr:cNvPr id="99" name="テキスト ボックス 286"/>
                            <xdr:cNvSpPr txBox="1"/>
                          </xdr:nvSpPr>
                          <xdr:spPr>
                            <a:xfrm>
                              <a:off x="2157028" y="4023014"/>
                              <a:ext cx="2309354" cy="308686"/>
                            </a:xfrm>
                            <a:prstGeom prst="rect">
                              <a:avLst/>
                            </a:prstGeom>
                            <a:noFill/>
                            <a:ln>
                              <a:noFill/>
                            </a:ln>
                          </xdr:spPr>
                          <xdr:txBody>
                            <a:bodyPr wrap="square" rtlCol="0">
                              <a:spAutoFit/>
                            </a:bodyPr>
                            <a:lstStyle>
                              <a:defPPr>
                                <a:defRPr lang="ja-JP"/>
                              </a:defPPr>
                              <a:lvl1pPr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a:r>
                                <a:rPr lang="ja-JP" altLang="en-US" sz="800" b="1">
                                  <a:solidFill>
                                    <a:srgbClr val="FF0000"/>
                                  </a:solidFill>
                                </a:rPr>
                                <a:t>ガス製造等に必要な電気使用設備</a:t>
                              </a:r>
                              <a:r>
                                <a:rPr lang="en-US" altLang="ja-JP" sz="800" b="1">
                                  <a:solidFill>
                                    <a:srgbClr val="FF0000"/>
                                  </a:solidFill>
                                </a:rPr>
                                <a:t>:</a:t>
                              </a:r>
                              <a:r>
                                <a:rPr lang="ja-JP" altLang="en-US" sz="800" b="1">
                                  <a:solidFill>
                                    <a:srgbClr val="FF0000"/>
                                  </a:solidFill>
                                </a:rPr>
                                <a:t>赤色</a:t>
                              </a:r>
                              <a:endParaRPr lang="en-US" altLang="ja-JP" sz="800" b="1">
                                <a:solidFill>
                                  <a:srgbClr val="FF0000"/>
                                </a:solidFill>
                              </a:endParaRPr>
                            </a:p>
                            <a:p>
                              <a:endParaRPr kumimoji="1" lang="ja-JP" altLang="en-US" sz="800" b="1">
                                <a:solidFill>
                                  <a:srgbClr val="FF0000"/>
                                </a:solidFill>
                              </a:endParaRPr>
                            </a:p>
                          </xdr:txBody>
                        </xdr:sp>
                        <xdr:sp macro="" textlink="">
                          <xdr:nvSpPr>
                            <xdr:cNvPr id="100" name="正方形/長方形 99"/>
                            <xdr:cNvSpPr/>
                          </xdr:nvSpPr>
                          <xdr:spPr>
                            <a:xfrm rot="3264540">
                              <a:off x="3247770" y="4849209"/>
                              <a:ext cx="72008" cy="88789"/>
                            </a:xfrm>
                            <a:prstGeom prst="rect">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defTabSz="457200" rtl="0" fontAlgn="base">
                                <a:spcBef>
                                  <a:spcPct val="0"/>
                                </a:spcBef>
                                <a:spcAft>
                                  <a:spcPct val="0"/>
                                </a:spcAft>
                                <a:defRPr kumimoji="1" kern="1200">
                                  <a:solidFill>
                                    <a:schemeClr val="lt1"/>
                                  </a:solidFill>
                                  <a:latin typeface="+mn-lt"/>
                                  <a:ea typeface="+mn-ea"/>
                                  <a:cs typeface="+mn-cs"/>
                                </a:defRPr>
                              </a:lvl1pPr>
                              <a:lvl2pPr marL="457200" algn="l" defTabSz="457200" rtl="0" fontAlgn="base">
                                <a:spcBef>
                                  <a:spcPct val="0"/>
                                </a:spcBef>
                                <a:spcAft>
                                  <a:spcPct val="0"/>
                                </a:spcAft>
                                <a:defRPr kumimoji="1" kern="1200">
                                  <a:solidFill>
                                    <a:schemeClr val="lt1"/>
                                  </a:solidFill>
                                  <a:latin typeface="+mn-lt"/>
                                  <a:ea typeface="+mn-ea"/>
                                  <a:cs typeface="+mn-cs"/>
                                </a:defRPr>
                              </a:lvl2pPr>
                              <a:lvl3pPr marL="914400" algn="l" defTabSz="457200" rtl="0" fontAlgn="base">
                                <a:spcBef>
                                  <a:spcPct val="0"/>
                                </a:spcBef>
                                <a:spcAft>
                                  <a:spcPct val="0"/>
                                </a:spcAft>
                                <a:defRPr kumimoji="1" kern="1200">
                                  <a:solidFill>
                                    <a:schemeClr val="lt1"/>
                                  </a:solidFill>
                                  <a:latin typeface="+mn-lt"/>
                                  <a:ea typeface="+mn-ea"/>
                                  <a:cs typeface="+mn-cs"/>
                                </a:defRPr>
                              </a:lvl3pPr>
                              <a:lvl4pPr marL="1371600" algn="l" defTabSz="457200" rtl="0" fontAlgn="base">
                                <a:spcBef>
                                  <a:spcPct val="0"/>
                                </a:spcBef>
                                <a:spcAft>
                                  <a:spcPct val="0"/>
                                </a:spcAft>
                                <a:defRPr kumimoji="1" kern="1200">
                                  <a:solidFill>
                                    <a:schemeClr val="lt1"/>
                                  </a:solidFill>
                                  <a:latin typeface="+mn-lt"/>
                                  <a:ea typeface="+mn-ea"/>
                                  <a:cs typeface="+mn-cs"/>
                                </a:defRPr>
                              </a:lvl4pPr>
                              <a:lvl5pPr marL="1828800" algn="l" defTabSz="457200"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a:endParaRPr kumimoji="1" lang="ja-JP" altLang="en-US"/>
                            </a:p>
                          </xdr:txBody>
                        </xdr:sp>
                        <xdr:sp macro="" textlink="">
                          <xdr:nvSpPr>
                            <xdr:cNvPr id="101" name="正方形/長方形 100"/>
                            <xdr:cNvSpPr/>
                          </xdr:nvSpPr>
                          <xdr:spPr>
                            <a:xfrm rot="18414144">
                              <a:off x="3098494" y="4847677"/>
                              <a:ext cx="72008" cy="88789"/>
                            </a:xfrm>
                            <a:prstGeom prst="rect">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defTabSz="457200" rtl="0" fontAlgn="base">
                                <a:spcBef>
                                  <a:spcPct val="0"/>
                                </a:spcBef>
                                <a:spcAft>
                                  <a:spcPct val="0"/>
                                </a:spcAft>
                                <a:defRPr kumimoji="1" kern="1200">
                                  <a:solidFill>
                                    <a:schemeClr val="lt1"/>
                                  </a:solidFill>
                                  <a:latin typeface="+mn-lt"/>
                                  <a:ea typeface="+mn-ea"/>
                                  <a:cs typeface="+mn-cs"/>
                                </a:defRPr>
                              </a:lvl1pPr>
                              <a:lvl2pPr marL="457200" algn="l" defTabSz="457200" rtl="0" fontAlgn="base">
                                <a:spcBef>
                                  <a:spcPct val="0"/>
                                </a:spcBef>
                                <a:spcAft>
                                  <a:spcPct val="0"/>
                                </a:spcAft>
                                <a:defRPr kumimoji="1" kern="1200">
                                  <a:solidFill>
                                    <a:schemeClr val="lt1"/>
                                  </a:solidFill>
                                  <a:latin typeface="+mn-lt"/>
                                  <a:ea typeface="+mn-ea"/>
                                  <a:cs typeface="+mn-cs"/>
                                </a:defRPr>
                              </a:lvl2pPr>
                              <a:lvl3pPr marL="914400" algn="l" defTabSz="457200" rtl="0" fontAlgn="base">
                                <a:spcBef>
                                  <a:spcPct val="0"/>
                                </a:spcBef>
                                <a:spcAft>
                                  <a:spcPct val="0"/>
                                </a:spcAft>
                                <a:defRPr kumimoji="1" kern="1200">
                                  <a:solidFill>
                                    <a:schemeClr val="lt1"/>
                                  </a:solidFill>
                                  <a:latin typeface="+mn-lt"/>
                                  <a:ea typeface="+mn-ea"/>
                                  <a:cs typeface="+mn-cs"/>
                                </a:defRPr>
                              </a:lvl3pPr>
                              <a:lvl4pPr marL="1371600" algn="l" defTabSz="457200" rtl="0" fontAlgn="base">
                                <a:spcBef>
                                  <a:spcPct val="0"/>
                                </a:spcBef>
                                <a:spcAft>
                                  <a:spcPct val="0"/>
                                </a:spcAft>
                                <a:defRPr kumimoji="1" kern="1200">
                                  <a:solidFill>
                                    <a:schemeClr val="lt1"/>
                                  </a:solidFill>
                                  <a:latin typeface="+mn-lt"/>
                                  <a:ea typeface="+mn-ea"/>
                                  <a:cs typeface="+mn-cs"/>
                                </a:defRPr>
                              </a:lvl4pPr>
                              <a:lvl5pPr marL="1828800" algn="l" defTabSz="457200"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a:endParaRPr kumimoji="1" lang="ja-JP" altLang="en-US"/>
                            </a:p>
                          </xdr:txBody>
                        </xdr:sp>
                        <xdr:sp macro="" textlink="">
                          <xdr:nvSpPr>
                            <xdr:cNvPr id="102" name="テキスト ボックス 275"/>
                            <xdr:cNvSpPr txBox="1"/>
                          </xdr:nvSpPr>
                          <xdr:spPr>
                            <a:xfrm>
                              <a:off x="2630942" y="5264592"/>
                              <a:ext cx="902811" cy="215444"/>
                            </a:xfrm>
                            <a:prstGeom prst="rect">
                              <a:avLst/>
                            </a:prstGeom>
                            <a:noFill/>
                          </xdr:spPr>
                          <xdr:txBody>
                            <a:bodyPr wrap="square" rtlCol="0">
                              <a:spAutoFit/>
                            </a:bodyPr>
                            <a:lstStyle>
                              <a:defPPr>
                                <a:defRPr lang="ja-JP"/>
                              </a:defPPr>
                              <a:lvl1pPr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a:r>
                                <a:rPr lang="ja-JP" altLang="en-US" sz="800"/>
                                <a:t>ＢＯＧ圧縮機</a:t>
                              </a:r>
                              <a:endParaRPr kumimoji="1" lang="ja-JP" altLang="en-US" sz="800"/>
                            </a:p>
                          </xdr:txBody>
                        </xdr:sp>
                        <xdr:cxnSp macro="">
                          <xdr:nvCxnSpPr>
                            <xdr:cNvPr id="103" name="直線コネクタ 102"/>
                            <xdr:cNvCxnSpPr/>
                          </xdr:nvCxnSpPr>
                          <xdr:spPr>
                            <a:xfrm>
                              <a:off x="6466319" y="4477886"/>
                              <a:ext cx="0" cy="465111"/>
                            </a:xfrm>
                            <a:prstGeom prst="line">
                              <a:avLst/>
                            </a:prstGeom>
                            <a:ln w="19050">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104" name="直線コネクタ 103"/>
                            <xdr:cNvCxnSpPr/>
                          </xdr:nvCxnSpPr>
                          <xdr:spPr>
                            <a:xfrm>
                              <a:off x="7289492" y="4486826"/>
                              <a:ext cx="0" cy="465111"/>
                            </a:xfrm>
                            <a:prstGeom prst="line">
                              <a:avLst/>
                            </a:prstGeom>
                            <a:ln w="19050">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grpSp>
                      <xdr:sp macro="" textlink="">
                        <xdr:nvSpPr>
                          <xdr:cNvPr id="35" name="角丸四角形 34"/>
                          <xdr:cNvSpPr/>
                        </xdr:nvSpPr>
                        <xdr:spPr>
                          <a:xfrm>
                            <a:off x="6129338" y="2100263"/>
                            <a:ext cx="214312" cy="557213"/>
                          </a:xfrm>
                          <a:prstGeom prst="round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33" name="角丸四角形 32"/>
                        <xdr:cNvSpPr/>
                      </xdr:nvSpPr>
                      <xdr:spPr>
                        <a:xfrm>
                          <a:off x="7162800" y="2224088"/>
                          <a:ext cx="214312" cy="447675"/>
                        </a:xfrm>
                        <a:prstGeom prst="round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xnSp macro="">
                    <xdr:nvCxnSpPr>
                      <xdr:cNvPr id="27" name="直線コネクタ 26"/>
                      <xdr:cNvCxnSpPr/>
                    </xdr:nvCxnSpPr>
                    <xdr:spPr>
                      <a:xfrm flipH="1" flipV="1">
                        <a:off x="7372350" y="2619375"/>
                        <a:ext cx="139503" cy="437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xdr:cNvCxnSpPr/>
                    </xdr:nvCxnSpPr>
                    <xdr:spPr>
                      <a:xfrm flipV="1">
                        <a:off x="7158038" y="2352675"/>
                        <a:ext cx="219078" cy="4764"/>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9" name="直線コネクタ 28"/>
                      <xdr:cNvCxnSpPr/>
                    </xdr:nvCxnSpPr>
                    <xdr:spPr>
                      <a:xfrm>
                        <a:off x="7185877" y="2397365"/>
                        <a:ext cx="148682"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0" name="直線コネクタ 29"/>
                      <xdr:cNvCxnSpPr/>
                    </xdr:nvCxnSpPr>
                    <xdr:spPr>
                      <a:xfrm>
                        <a:off x="7222314" y="2443420"/>
                        <a:ext cx="95981"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1" name="直線コネクタ 30"/>
                      <xdr:cNvCxnSpPr/>
                    </xdr:nvCxnSpPr>
                    <xdr:spPr>
                      <a:xfrm>
                        <a:off x="7277522" y="2502653"/>
                        <a:ext cx="28928"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19" name="グループ化 18"/>
                    <xdr:cNvGrpSpPr/>
                  </xdr:nvGrpSpPr>
                  <xdr:grpSpPr>
                    <a:xfrm>
                      <a:off x="2852739" y="3190876"/>
                      <a:ext cx="537513" cy="368892"/>
                      <a:chOff x="2057400" y="3257550"/>
                      <a:chExt cx="537513" cy="368892"/>
                    </a:xfrm>
                  </xdr:grpSpPr>
                  <xdr:sp macro="" textlink="">
                    <xdr:nvSpPr>
                      <xdr:cNvPr id="20" name="正方形/長方形 19"/>
                      <xdr:cNvSpPr/>
                    </xdr:nvSpPr>
                    <xdr:spPr>
                      <a:xfrm>
                        <a:off x="2392669" y="3410979"/>
                        <a:ext cx="202244" cy="215463"/>
                      </a:xfrm>
                      <a:prstGeom prst="rect">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defTabSz="457200" rtl="0" fontAlgn="base">
                          <a:spcBef>
                            <a:spcPct val="0"/>
                          </a:spcBef>
                          <a:spcAft>
                            <a:spcPct val="0"/>
                          </a:spcAft>
                          <a:defRPr kumimoji="1" kern="1200">
                            <a:solidFill>
                              <a:schemeClr val="lt1"/>
                            </a:solidFill>
                            <a:latin typeface="+mn-lt"/>
                            <a:ea typeface="+mn-ea"/>
                            <a:cs typeface="+mn-cs"/>
                          </a:defRPr>
                        </a:lvl1pPr>
                        <a:lvl2pPr marL="457200" algn="l" defTabSz="457200" rtl="0" fontAlgn="base">
                          <a:spcBef>
                            <a:spcPct val="0"/>
                          </a:spcBef>
                          <a:spcAft>
                            <a:spcPct val="0"/>
                          </a:spcAft>
                          <a:defRPr kumimoji="1" kern="1200">
                            <a:solidFill>
                              <a:schemeClr val="lt1"/>
                            </a:solidFill>
                            <a:latin typeface="+mn-lt"/>
                            <a:ea typeface="+mn-ea"/>
                            <a:cs typeface="+mn-cs"/>
                          </a:defRPr>
                        </a:lvl2pPr>
                        <a:lvl3pPr marL="914400" algn="l" defTabSz="457200" rtl="0" fontAlgn="base">
                          <a:spcBef>
                            <a:spcPct val="0"/>
                          </a:spcBef>
                          <a:spcAft>
                            <a:spcPct val="0"/>
                          </a:spcAft>
                          <a:defRPr kumimoji="1" kern="1200">
                            <a:solidFill>
                              <a:schemeClr val="lt1"/>
                            </a:solidFill>
                            <a:latin typeface="+mn-lt"/>
                            <a:ea typeface="+mn-ea"/>
                            <a:cs typeface="+mn-cs"/>
                          </a:defRPr>
                        </a:lvl3pPr>
                        <a:lvl4pPr marL="1371600" algn="l" defTabSz="457200" rtl="0" fontAlgn="base">
                          <a:spcBef>
                            <a:spcPct val="0"/>
                          </a:spcBef>
                          <a:spcAft>
                            <a:spcPct val="0"/>
                          </a:spcAft>
                          <a:defRPr kumimoji="1" kern="1200">
                            <a:solidFill>
                              <a:schemeClr val="lt1"/>
                            </a:solidFill>
                            <a:latin typeface="+mn-lt"/>
                            <a:ea typeface="+mn-ea"/>
                            <a:cs typeface="+mn-cs"/>
                          </a:defRPr>
                        </a:lvl4pPr>
                        <a:lvl5pPr marL="1828800" algn="l" defTabSz="457200"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a:endParaRPr kumimoji="1" lang="ja-JP" altLang="en-US"/>
                      </a:p>
                    </xdr:txBody>
                  </xdr:sp>
                  <xdr:sp macro="" textlink="">
                    <xdr:nvSpPr>
                      <xdr:cNvPr id="21" name="二等辺三角形 20"/>
                      <xdr:cNvSpPr/>
                    </xdr:nvSpPr>
                    <xdr:spPr>
                      <a:xfrm>
                        <a:off x="2392669" y="3257550"/>
                        <a:ext cx="202244" cy="153429"/>
                      </a:xfrm>
                      <a:prstGeom prst="triangle">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defTabSz="457200" rtl="0" fontAlgn="base">
                          <a:spcBef>
                            <a:spcPct val="0"/>
                          </a:spcBef>
                          <a:spcAft>
                            <a:spcPct val="0"/>
                          </a:spcAft>
                          <a:defRPr kumimoji="1" kern="1200">
                            <a:solidFill>
                              <a:schemeClr val="lt1"/>
                            </a:solidFill>
                            <a:latin typeface="+mn-lt"/>
                            <a:ea typeface="+mn-ea"/>
                            <a:cs typeface="+mn-cs"/>
                          </a:defRPr>
                        </a:lvl1pPr>
                        <a:lvl2pPr marL="457200" algn="l" defTabSz="457200" rtl="0" fontAlgn="base">
                          <a:spcBef>
                            <a:spcPct val="0"/>
                          </a:spcBef>
                          <a:spcAft>
                            <a:spcPct val="0"/>
                          </a:spcAft>
                          <a:defRPr kumimoji="1" kern="1200">
                            <a:solidFill>
                              <a:schemeClr val="lt1"/>
                            </a:solidFill>
                            <a:latin typeface="+mn-lt"/>
                            <a:ea typeface="+mn-ea"/>
                            <a:cs typeface="+mn-cs"/>
                          </a:defRPr>
                        </a:lvl2pPr>
                        <a:lvl3pPr marL="914400" algn="l" defTabSz="457200" rtl="0" fontAlgn="base">
                          <a:spcBef>
                            <a:spcPct val="0"/>
                          </a:spcBef>
                          <a:spcAft>
                            <a:spcPct val="0"/>
                          </a:spcAft>
                          <a:defRPr kumimoji="1" kern="1200">
                            <a:solidFill>
                              <a:schemeClr val="lt1"/>
                            </a:solidFill>
                            <a:latin typeface="+mn-lt"/>
                            <a:ea typeface="+mn-ea"/>
                            <a:cs typeface="+mn-cs"/>
                          </a:defRPr>
                        </a:lvl3pPr>
                        <a:lvl4pPr marL="1371600" algn="l" defTabSz="457200" rtl="0" fontAlgn="base">
                          <a:spcBef>
                            <a:spcPct val="0"/>
                          </a:spcBef>
                          <a:spcAft>
                            <a:spcPct val="0"/>
                          </a:spcAft>
                          <a:defRPr kumimoji="1" kern="1200">
                            <a:solidFill>
                              <a:schemeClr val="lt1"/>
                            </a:solidFill>
                            <a:latin typeface="+mn-lt"/>
                            <a:ea typeface="+mn-ea"/>
                            <a:cs typeface="+mn-cs"/>
                          </a:defRPr>
                        </a:lvl4pPr>
                        <a:lvl5pPr marL="1828800" algn="l" defTabSz="457200"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a:endParaRPr kumimoji="1" lang="ja-JP" altLang="en-US"/>
                      </a:p>
                    </xdr:txBody>
                  </xdr:sp>
                  <xdr:sp macro="" textlink="">
                    <xdr:nvSpPr>
                      <xdr:cNvPr id="22" name="二等辺三角形 21"/>
                      <xdr:cNvSpPr/>
                    </xdr:nvSpPr>
                    <xdr:spPr>
                      <a:xfrm>
                        <a:off x="2057400" y="3527185"/>
                        <a:ext cx="155280" cy="99257"/>
                      </a:xfrm>
                      <a:prstGeom prst="triangl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defTabSz="457200" rtl="0" fontAlgn="base">
                          <a:spcBef>
                            <a:spcPct val="0"/>
                          </a:spcBef>
                          <a:spcAft>
                            <a:spcPct val="0"/>
                          </a:spcAft>
                          <a:defRPr kumimoji="1" kern="1200">
                            <a:solidFill>
                              <a:schemeClr val="lt1"/>
                            </a:solidFill>
                            <a:latin typeface="+mn-lt"/>
                            <a:ea typeface="+mn-ea"/>
                            <a:cs typeface="+mn-cs"/>
                          </a:defRPr>
                        </a:lvl1pPr>
                        <a:lvl2pPr marL="457200" algn="l" defTabSz="457200" rtl="0" fontAlgn="base">
                          <a:spcBef>
                            <a:spcPct val="0"/>
                          </a:spcBef>
                          <a:spcAft>
                            <a:spcPct val="0"/>
                          </a:spcAft>
                          <a:defRPr kumimoji="1" kern="1200">
                            <a:solidFill>
                              <a:schemeClr val="lt1"/>
                            </a:solidFill>
                            <a:latin typeface="+mn-lt"/>
                            <a:ea typeface="+mn-ea"/>
                            <a:cs typeface="+mn-cs"/>
                          </a:defRPr>
                        </a:lvl2pPr>
                        <a:lvl3pPr marL="914400" algn="l" defTabSz="457200" rtl="0" fontAlgn="base">
                          <a:spcBef>
                            <a:spcPct val="0"/>
                          </a:spcBef>
                          <a:spcAft>
                            <a:spcPct val="0"/>
                          </a:spcAft>
                          <a:defRPr kumimoji="1" kern="1200">
                            <a:solidFill>
                              <a:schemeClr val="lt1"/>
                            </a:solidFill>
                            <a:latin typeface="+mn-lt"/>
                            <a:ea typeface="+mn-ea"/>
                            <a:cs typeface="+mn-cs"/>
                          </a:defRPr>
                        </a:lvl3pPr>
                        <a:lvl4pPr marL="1371600" algn="l" defTabSz="457200" rtl="0" fontAlgn="base">
                          <a:spcBef>
                            <a:spcPct val="0"/>
                          </a:spcBef>
                          <a:spcAft>
                            <a:spcPct val="0"/>
                          </a:spcAft>
                          <a:defRPr kumimoji="1" kern="1200">
                            <a:solidFill>
                              <a:schemeClr val="lt1"/>
                            </a:solidFill>
                            <a:latin typeface="+mn-lt"/>
                            <a:ea typeface="+mn-ea"/>
                            <a:cs typeface="+mn-cs"/>
                          </a:defRPr>
                        </a:lvl4pPr>
                        <a:lvl5pPr marL="1828800" algn="l" defTabSz="457200"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a:endParaRPr kumimoji="1" lang="ja-JP" altLang="en-US"/>
                      </a:p>
                    </xdr:txBody>
                  </xdr:sp>
                  <xdr:sp macro="" textlink="">
                    <xdr:nvSpPr>
                      <xdr:cNvPr id="23" name="円/楕円 22"/>
                      <xdr:cNvSpPr/>
                    </xdr:nvSpPr>
                    <xdr:spPr>
                      <a:xfrm>
                        <a:off x="2071194" y="3449460"/>
                        <a:ext cx="124224" cy="132343"/>
                      </a:xfrm>
                      <a:prstGeom prst="ellipse">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defTabSz="457200" rtl="0" fontAlgn="base">
                          <a:spcBef>
                            <a:spcPct val="0"/>
                          </a:spcBef>
                          <a:spcAft>
                            <a:spcPct val="0"/>
                          </a:spcAft>
                          <a:defRPr kumimoji="1" kern="1200">
                            <a:solidFill>
                              <a:schemeClr val="lt1"/>
                            </a:solidFill>
                            <a:latin typeface="+mn-lt"/>
                            <a:ea typeface="+mn-ea"/>
                            <a:cs typeface="+mn-cs"/>
                          </a:defRPr>
                        </a:lvl1pPr>
                        <a:lvl2pPr marL="457200" algn="l" defTabSz="457200" rtl="0" fontAlgn="base">
                          <a:spcBef>
                            <a:spcPct val="0"/>
                          </a:spcBef>
                          <a:spcAft>
                            <a:spcPct val="0"/>
                          </a:spcAft>
                          <a:defRPr kumimoji="1" kern="1200">
                            <a:solidFill>
                              <a:schemeClr val="lt1"/>
                            </a:solidFill>
                            <a:latin typeface="+mn-lt"/>
                            <a:ea typeface="+mn-ea"/>
                            <a:cs typeface="+mn-cs"/>
                          </a:defRPr>
                        </a:lvl2pPr>
                        <a:lvl3pPr marL="914400" algn="l" defTabSz="457200" rtl="0" fontAlgn="base">
                          <a:spcBef>
                            <a:spcPct val="0"/>
                          </a:spcBef>
                          <a:spcAft>
                            <a:spcPct val="0"/>
                          </a:spcAft>
                          <a:defRPr kumimoji="1" kern="1200">
                            <a:solidFill>
                              <a:schemeClr val="lt1"/>
                            </a:solidFill>
                            <a:latin typeface="+mn-lt"/>
                            <a:ea typeface="+mn-ea"/>
                            <a:cs typeface="+mn-cs"/>
                          </a:defRPr>
                        </a:lvl3pPr>
                        <a:lvl4pPr marL="1371600" algn="l" defTabSz="457200" rtl="0" fontAlgn="base">
                          <a:spcBef>
                            <a:spcPct val="0"/>
                          </a:spcBef>
                          <a:spcAft>
                            <a:spcPct val="0"/>
                          </a:spcAft>
                          <a:defRPr kumimoji="1" kern="1200">
                            <a:solidFill>
                              <a:schemeClr val="lt1"/>
                            </a:solidFill>
                            <a:latin typeface="+mn-lt"/>
                            <a:ea typeface="+mn-ea"/>
                            <a:cs typeface="+mn-cs"/>
                          </a:defRPr>
                        </a:lvl4pPr>
                        <a:lvl5pPr marL="1828800" algn="l" defTabSz="457200"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a:endParaRPr kumimoji="1" lang="ja-JP" altLang="en-US"/>
                      </a:p>
                    </xdr:txBody>
                  </xdr:sp>
                  <xdr:cxnSp macro="">
                    <xdr:nvCxnSpPr>
                      <xdr:cNvPr id="24" name="直線コネクタ 23"/>
                      <xdr:cNvCxnSpPr>
                        <a:stCxn id="23" idx="0"/>
                        <a:endCxn id="21" idx="2"/>
                      </xdr:cNvCxnSpPr>
                    </xdr:nvCxnSpPr>
                    <xdr:spPr>
                      <a:xfrm flipV="1">
                        <a:off x="2133306" y="3410979"/>
                        <a:ext cx="259363" cy="38481"/>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25" name="直線コネクタ 24"/>
                      <xdr:cNvCxnSpPr>
                        <a:stCxn id="23" idx="5"/>
                      </xdr:cNvCxnSpPr>
                    </xdr:nvCxnSpPr>
                    <xdr:spPr>
                      <a:xfrm>
                        <a:off x="2177226" y="3562420"/>
                        <a:ext cx="215443" cy="27208"/>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xnSp macro="">
                <xdr:nvCxnSpPr>
                  <xdr:cNvPr id="17" name="直線コネクタ 16"/>
                  <xdr:cNvCxnSpPr/>
                </xdr:nvCxnSpPr>
                <xdr:spPr>
                  <a:xfrm>
                    <a:off x="3383914" y="2543176"/>
                    <a:ext cx="0" cy="373462"/>
                  </a:xfrm>
                  <a:prstGeom prst="line">
                    <a:avLst/>
                  </a:prstGeom>
                  <a:ln w="19050">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grpSp>
            <xdr:cxnSp macro="">
              <xdr:nvCxnSpPr>
                <xdr:cNvPr id="12" name="直線コネクタ 11"/>
                <xdr:cNvCxnSpPr/>
              </xdr:nvCxnSpPr>
              <xdr:spPr>
                <a:xfrm flipV="1">
                  <a:off x="8072438" y="1357312"/>
                  <a:ext cx="0" cy="30003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3" name="円/楕円 12"/>
                <xdr:cNvSpPr/>
              </xdr:nvSpPr>
              <xdr:spPr>
                <a:xfrm>
                  <a:off x="7863504" y="724923"/>
                  <a:ext cx="570725" cy="650827"/>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4" name="直線コネクタ 13"/>
                <xdr:cNvCxnSpPr/>
              </xdr:nvCxnSpPr>
              <xdr:spPr>
                <a:xfrm flipV="1">
                  <a:off x="8224837" y="1362075"/>
                  <a:ext cx="0" cy="30003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 name="直線コネクタ 14"/>
                <xdr:cNvCxnSpPr/>
              </xdr:nvCxnSpPr>
              <xdr:spPr>
                <a:xfrm>
                  <a:off x="8229600" y="1657350"/>
                  <a:ext cx="50006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10" name="テキスト ボックス 262"/>
              <xdr:cNvSpPr txBox="1"/>
            </xdr:nvSpPr>
            <xdr:spPr>
              <a:xfrm>
                <a:off x="7029450" y="990599"/>
                <a:ext cx="850266" cy="371475"/>
              </a:xfrm>
              <a:prstGeom prst="rect">
                <a:avLst/>
              </a:prstGeom>
              <a:noFill/>
            </xdr:spPr>
            <xdr:txBody>
              <a:bodyPr wrap="square" rtlCol="0">
                <a:noAutofit/>
              </a:bodyPr>
              <a:lstStyle>
                <a:defPPr>
                  <a:defRPr lang="ja-JP"/>
                </a:defPPr>
                <a:lvl1pPr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a:pPr algn="ctr"/>
                <a:r>
                  <a:rPr lang="ja-JP" altLang="en-US" sz="800"/>
                  <a:t>球形ガス</a:t>
                </a:r>
                <a:endParaRPr lang="en-US" altLang="ja-JP" sz="800"/>
              </a:p>
              <a:p>
                <a:pPr algn="ctr"/>
                <a:r>
                  <a:rPr lang="ja-JP" altLang="en-US" sz="800"/>
                  <a:t>ホルダー</a:t>
                </a:r>
                <a:endParaRPr lang="en-US" altLang="ja-JP" sz="800"/>
              </a:p>
            </xdr:txBody>
          </xdr:sp>
        </xdr:grpSp>
        <xdr:sp macro="" textlink="">
          <xdr:nvSpPr>
            <xdr:cNvPr id="6" name="1 つの角を切り取った四角形 5"/>
            <xdr:cNvSpPr/>
          </xdr:nvSpPr>
          <xdr:spPr>
            <a:xfrm>
              <a:off x="6500814" y="3938589"/>
              <a:ext cx="419100" cy="257174"/>
            </a:xfrm>
            <a:prstGeom prst="snip1Rect">
              <a:avLst>
                <a:gd name="adj" fmla="val 50000"/>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279"/>
            <xdr:cNvSpPr txBox="1"/>
          </xdr:nvSpPr>
          <xdr:spPr>
            <a:xfrm>
              <a:off x="6334124" y="4229101"/>
              <a:ext cx="900113" cy="359073"/>
            </a:xfrm>
            <a:prstGeom prst="rect">
              <a:avLst/>
            </a:prstGeom>
            <a:noFill/>
          </xdr:spPr>
          <xdr:txBody>
            <a:bodyPr wrap="square" rtlCol="0">
              <a:noAutofit/>
            </a:bodyPr>
            <a:lstStyle>
              <a:defPPr>
                <a:defRPr lang="ja-JP"/>
              </a:defPPr>
              <a:lvl1pPr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a:r>
                <a:rPr lang="ja-JP" altLang="en-US" sz="800"/>
                <a:t>制御監視</a:t>
              </a:r>
              <a:r>
                <a:rPr kumimoji="1" lang="ja-JP" altLang="en-US" sz="800"/>
                <a:t>装置等</a:t>
              </a:r>
            </a:p>
          </xdr:txBody>
        </xdr:sp>
        <xdr:sp macro="" textlink="">
          <xdr:nvSpPr>
            <xdr:cNvPr id="8" name="テキスト ボックス 279"/>
            <xdr:cNvSpPr txBox="1"/>
          </xdr:nvSpPr>
          <xdr:spPr>
            <a:xfrm>
              <a:off x="7207224" y="4219985"/>
              <a:ext cx="900113" cy="359073"/>
            </a:xfrm>
            <a:prstGeom prst="rect">
              <a:avLst/>
            </a:prstGeom>
            <a:noFill/>
          </xdr:spPr>
          <xdr:txBody>
            <a:bodyPr wrap="square" rtlCol="0">
              <a:noAutofit/>
            </a:bodyPr>
            <a:lstStyle>
              <a:defPPr>
                <a:defRPr lang="ja-JP"/>
              </a:defPPr>
              <a:lvl1pPr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defTabSz="457200"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a:r>
                <a:rPr kumimoji="1" lang="ja-JP" altLang="en-US" sz="800"/>
                <a:t>照明、空調等</a:t>
              </a:r>
              <a:endParaRPr kumimoji="1" lang="en-US" altLang="ja-JP" sz="800"/>
            </a:p>
            <a:p>
              <a:r>
                <a:rPr kumimoji="1" lang="ja-JP" altLang="en-US" sz="800"/>
                <a:t>その他必要電力</a:t>
              </a:r>
            </a:p>
          </xdr:txBody>
        </xdr:sp>
      </xdr:grpSp>
      <xdr:sp macro="" textlink="">
        <xdr:nvSpPr>
          <xdr:cNvPr id="4" name="正方形/長方形 3"/>
          <xdr:cNvSpPr/>
        </xdr:nvSpPr>
        <xdr:spPr>
          <a:xfrm>
            <a:off x="8172450" y="4067175"/>
            <a:ext cx="571500" cy="257175"/>
          </a:xfrm>
          <a:prstGeom prst="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xdr:col>
      <xdr:colOff>266700</xdr:colOff>
      <xdr:row>21</xdr:row>
      <xdr:rowOff>9525</xdr:rowOff>
    </xdr:from>
    <xdr:to>
      <xdr:col>4</xdr:col>
      <xdr:colOff>608271</xdr:colOff>
      <xdr:row>23</xdr:row>
      <xdr:rowOff>47625</xdr:rowOff>
    </xdr:to>
    <xdr:sp macro="" textlink="">
      <xdr:nvSpPr>
        <xdr:cNvPr id="121" name="正方形/長方形 120"/>
        <xdr:cNvSpPr/>
      </xdr:nvSpPr>
      <xdr:spPr>
        <a:xfrm>
          <a:off x="4962525" y="3952875"/>
          <a:ext cx="341571" cy="381000"/>
        </a:xfrm>
        <a:prstGeom prst="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619127</xdr:colOff>
      <xdr:row>20</xdr:row>
      <xdr:rowOff>38099</xdr:rowOff>
    </xdr:from>
    <xdr:to>
      <xdr:col>5</xdr:col>
      <xdr:colOff>0</xdr:colOff>
      <xdr:row>22</xdr:row>
      <xdr:rowOff>66674</xdr:rowOff>
    </xdr:to>
    <xdr:sp macro="" textlink="">
      <xdr:nvSpPr>
        <xdr:cNvPr id="123" name="正方形/長方形 122"/>
        <xdr:cNvSpPr/>
      </xdr:nvSpPr>
      <xdr:spPr>
        <a:xfrm>
          <a:off x="5314952" y="3809999"/>
          <a:ext cx="66673" cy="371475"/>
        </a:xfrm>
        <a:prstGeom prst="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27</xdr:col>
      <xdr:colOff>38100</xdr:colOff>
      <xdr:row>8</xdr:row>
      <xdr:rowOff>69365</xdr:rowOff>
    </xdr:from>
    <xdr:to>
      <xdr:col>32</xdr:col>
      <xdr:colOff>76200</xdr:colOff>
      <xdr:row>11</xdr:row>
      <xdr:rowOff>0</xdr:rowOff>
    </xdr:to>
    <xdr:sp macro="" textlink="">
      <xdr:nvSpPr>
        <xdr:cNvPr id="4" name="正方形/長方形 3"/>
        <xdr:cNvSpPr/>
      </xdr:nvSpPr>
      <xdr:spPr bwMode="auto">
        <a:xfrm>
          <a:off x="8420100" y="1491765"/>
          <a:ext cx="1308100" cy="464035"/>
        </a:xfrm>
        <a:prstGeom prst="rect">
          <a:avLst/>
        </a:prstGeom>
        <a:solidFill>
          <a:srgbClr xmlns:mc="http://schemas.openxmlformats.org/markup-compatibility/2006" xmlns:a14="http://schemas.microsoft.com/office/drawing/2010/main" val="FFFFFF" mc:Ignorable="a14" a14:legacySpreadsheetColorIndex="9"/>
        </a:solidFill>
        <a:ln w="19050" cap="flat" cmpd="sng" algn="ctr">
          <a:solidFill>
            <a:srgbClr val="0070C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32</xdr:col>
      <xdr:colOff>66673</xdr:colOff>
      <xdr:row>7</xdr:row>
      <xdr:rowOff>33338</xdr:rowOff>
    </xdr:from>
    <xdr:to>
      <xdr:col>43</xdr:col>
      <xdr:colOff>200024</xdr:colOff>
      <xdr:row>11</xdr:row>
      <xdr:rowOff>31751</xdr:rowOff>
    </xdr:to>
    <xdr:sp macro="" textlink="">
      <xdr:nvSpPr>
        <xdr:cNvPr id="79" name="テキスト ボックス 78"/>
        <xdr:cNvSpPr txBox="1"/>
      </xdr:nvSpPr>
      <xdr:spPr>
        <a:xfrm>
          <a:off x="7991473" y="1233488"/>
          <a:ext cx="2857501" cy="6842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0070C0"/>
              </a:solidFill>
            </a:rPr>
            <a:t>非常用自家発電設備</a:t>
          </a:r>
          <a:r>
            <a:rPr kumimoji="1" lang="en-US" altLang="ja-JP" sz="1100" b="1">
              <a:solidFill>
                <a:srgbClr val="0070C0"/>
              </a:solidFill>
            </a:rPr>
            <a:t>(</a:t>
          </a:r>
          <a:r>
            <a:rPr kumimoji="1" lang="ja-JP" altLang="en-US" sz="1100" b="1">
              <a:solidFill>
                <a:srgbClr val="0070C0"/>
              </a:solidFill>
            </a:rPr>
            <a:t>新設）</a:t>
          </a:r>
          <a:endParaRPr kumimoji="1" lang="en-US" altLang="ja-JP" sz="1100" b="1">
            <a:solidFill>
              <a:srgbClr val="0070C0"/>
            </a:solidFill>
          </a:endParaRPr>
        </a:p>
        <a:p>
          <a:r>
            <a:rPr kumimoji="1" lang="ja-JP" altLang="en-US" sz="1100" b="1">
              <a:solidFill>
                <a:srgbClr val="0070C0"/>
              </a:solidFill>
            </a:rPr>
            <a:t>キュービクル式　</a:t>
          </a:r>
          <a:r>
            <a:rPr kumimoji="1" lang="en-US" altLang="ja-JP" sz="1100" b="1">
              <a:solidFill>
                <a:srgbClr val="0070C0"/>
              </a:solidFill>
            </a:rPr>
            <a:t>200kw</a:t>
          </a:r>
          <a:r>
            <a:rPr kumimoji="1" lang="ja-JP" altLang="en-US" sz="1100" b="1">
              <a:solidFill>
                <a:srgbClr val="0070C0"/>
              </a:solidFill>
            </a:rPr>
            <a:t>・</a:t>
          </a:r>
          <a:r>
            <a:rPr kumimoji="1" lang="en-US" altLang="ja-JP" sz="1100" b="1">
              <a:solidFill>
                <a:srgbClr val="0070C0"/>
              </a:solidFill>
            </a:rPr>
            <a:t>250KVA×1</a:t>
          </a:r>
          <a:r>
            <a:rPr kumimoji="1" lang="ja-JP" altLang="en-US" sz="1100" b="1">
              <a:solidFill>
                <a:srgbClr val="0070C0"/>
              </a:solidFill>
            </a:rPr>
            <a:t>基　</a:t>
          </a:r>
          <a:endParaRPr kumimoji="1" lang="en-US" altLang="ja-JP" sz="1100" b="1">
            <a:solidFill>
              <a:srgbClr val="0070C0"/>
            </a:solidFill>
          </a:endParaRPr>
        </a:p>
        <a:p>
          <a:endParaRPr kumimoji="1" lang="ja-JP" altLang="en-US" sz="1100" b="1">
            <a:solidFill>
              <a:srgbClr val="0070C0"/>
            </a:solidFill>
          </a:endParaRPr>
        </a:p>
      </xdr:txBody>
    </xdr:sp>
    <xdr:clientData/>
  </xdr:twoCellAnchor>
  <xdr:twoCellAnchor>
    <xdr:from>
      <xdr:col>0</xdr:col>
      <xdr:colOff>187922</xdr:colOff>
      <xdr:row>15</xdr:row>
      <xdr:rowOff>103750</xdr:rowOff>
    </xdr:from>
    <xdr:to>
      <xdr:col>34</xdr:col>
      <xdr:colOff>161925</xdr:colOff>
      <xdr:row>37</xdr:row>
      <xdr:rowOff>38100</xdr:rowOff>
    </xdr:to>
    <xdr:grpSp>
      <xdr:nvGrpSpPr>
        <xdr:cNvPr id="12" name="グループ化 11"/>
        <xdr:cNvGrpSpPr/>
      </xdr:nvGrpSpPr>
      <xdr:grpSpPr>
        <a:xfrm>
          <a:off x="187922" y="2675500"/>
          <a:ext cx="8394103" cy="3706250"/>
          <a:chOff x="5024449" y="3028950"/>
          <a:chExt cx="1900230" cy="919164"/>
        </a:xfrm>
      </xdr:grpSpPr>
      <xdr:sp macro="" textlink="">
        <xdr:nvSpPr>
          <xdr:cNvPr id="16" name="正方形/長方形 15"/>
          <xdr:cNvSpPr/>
        </xdr:nvSpPr>
        <xdr:spPr bwMode="auto">
          <a:xfrm>
            <a:off x="5024449" y="3028950"/>
            <a:ext cx="748777" cy="919164"/>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sp macro="" textlink="">
        <xdr:nvSpPr>
          <xdr:cNvPr id="17" name="正方形/長方形 16"/>
          <xdr:cNvSpPr/>
        </xdr:nvSpPr>
        <xdr:spPr bwMode="auto">
          <a:xfrm>
            <a:off x="5776333" y="3028950"/>
            <a:ext cx="1148346" cy="919163"/>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29</xdr:col>
      <xdr:colOff>12700</xdr:colOff>
      <xdr:row>1</xdr:row>
      <xdr:rowOff>50800</xdr:rowOff>
    </xdr:from>
    <xdr:to>
      <xdr:col>31</xdr:col>
      <xdr:colOff>114300</xdr:colOff>
      <xdr:row>4</xdr:row>
      <xdr:rowOff>88900</xdr:rowOff>
    </xdr:to>
    <xdr:grpSp>
      <xdr:nvGrpSpPr>
        <xdr:cNvPr id="15" name="グループ化 14"/>
        <xdr:cNvGrpSpPr/>
      </xdr:nvGrpSpPr>
      <xdr:grpSpPr>
        <a:xfrm>
          <a:off x="7194550" y="222250"/>
          <a:ext cx="596900" cy="552450"/>
          <a:chOff x="6311900" y="1244600"/>
          <a:chExt cx="609600" cy="571500"/>
        </a:xfrm>
      </xdr:grpSpPr>
      <xdr:sp macro="" textlink="">
        <xdr:nvSpPr>
          <xdr:cNvPr id="13" name="円/楕円 12"/>
          <xdr:cNvSpPr/>
        </xdr:nvSpPr>
        <xdr:spPr bwMode="auto">
          <a:xfrm>
            <a:off x="6396502" y="1322741"/>
            <a:ext cx="423398" cy="417159"/>
          </a:xfrm>
          <a:prstGeom prst="ellipse">
            <a:avLst/>
          </a:prstGeom>
          <a:solidFill>
            <a:srgbClr xmlns:mc="http://schemas.openxmlformats.org/markup-compatibility/2006" xmlns:a14="http://schemas.microsoft.com/office/drawing/2010/main" val="FFFFFF" mc:Ignorable="a14" a14:legacySpreadsheetColorIndex="9"/>
          </a:solidFill>
          <a:ln w="19050" cap="flat" cmpd="sng" algn="ctr">
            <a:solidFill>
              <a:srgbClr val="0070C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sp macro="" textlink="">
        <xdr:nvSpPr>
          <xdr:cNvPr id="14" name="正方形/長方形 13"/>
          <xdr:cNvSpPr/>
        </xdr:nvSpPr>
        <xdr:spPr bwMode="auto">
          <a:xfrm>
            <a:off x="6311900" y="1244600"/>
            <a:ext cx="609600" cy="571500"/>
          </a:xfrm>
          <a:prstGeom prst="rect">
            <a:avLst/>
          </a:prstGeom>
          <a:noFill/>
          <a:ln w="19050" cap="flat" cmpd="sng" algn="ctr">
            <a:solidFill>
              <a:srgbClr val="0070C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32</xdr:col>
      <xdr:colOff>0</xdr:colOff>
      <xdr:row>1</xdr:row>
      <xdr:rowOff>30163</xdr:rowOff>
    </xdr:from>
    <xdr:to>
      <xdr:col>42</xdr:col>
      <xdr:colOff>152400</xdr:colOff>
      <xdr:row>4</xdr:row>
      <xdr:rowOff>30164</xdr:rowOff>
    </xdr:to>
    <xdr:sp macro="" textlink="">
      <xdr:nvSpPr>
        <xdr:cNvPr id="86" name="テキスト ボックス 85"/>
        <xdr:cNvSpPr txBox="1"/>
      </xdr:nvSpPr>
      <xdr:spPr>
        <a:xfrm>
          <a:off x="7924800" y="201613"/>
          <a:ext cx="2628900" cy="514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0070C0"/>
              </a:solidFill>
            </a:rPr>
            <a:t>燃料タンク　軽油</a:t>
          </a:r>
          <a:r>
            <a:rPr kumimoji="1" lang="en-US" altLang="ja-JP" sz="1100" b="1">
              <a:solidFill>
                <a:srgbClr val="0070C0"/>
              </a:solidFill>
            </a:rPr>
            <a:t>4kL×1</a:t>
          </a:r>
          <a:r>
            <a:rPr kumimoji="1" lang="ja-JP" altLang="en-US" sz="1100" b="1">
              <a:solidFill>
                <a:srgbClr val="0070C0"/>
              </a:solidFill>
            </a:rPr>
            <a:t>基　</a:t>
          </a:r>
          <a:r>
            <a:rPr kumimoji="1" lang="en-US" altLang="ja-JP" sz="1100" b="1">
              <a:solidFill>
                <a:srgbClr val="0070C0"/>
              </a:solidFill>
            </a:rPr>
            <a:t>(</a:t>
          </a:r>
          <a:r>
            <a:rPr kumimoji="1" lang="ja-JP" altLang="en-US" sz="1100" b="1">
              <a:solidFill>
                <a:srgbClr val="0070C0"/>
              </a:solidFill>
            </a:rPr>
            <a:t>新設）</a:t>
          </a:r>
          <a:endParaRPr kumimoji="1" lang="en-US" altLang="ja-JP" sz="1100" b="1">
            <a:solidFill>
              <a:srgbClr val="0070C0"/>
            </a:solidFill>
          </a:endParaRPr>
        </a:p>
        <a:p>
          <a:r>
            <a:rPr kumimoji="1" lang="ja-JP" altLang="en-US" sz="1100" b="1">
              <a:solidFill>
                <a:srgbClr val="0070C0"/>
              </a:solidFill>
            </a:rPr>
            <a:t>防液堤　　（新設）</a:t>
          </a:r>
        </a:p>
      </xdr:txBody>
    </xdr:sp>
    <xdr:clientData/>
  </xdr:twoCellAnchor>
  <xdr:twoCellAnchor>
    <xdr:from>
      <xdr:col>30</xdr:col>
      <xdr:colOff>209551</xdr:colOff>
      <xdr:row>5</xdr:row>
      <xdr:rowOff>80965</xdr:rowOff>
    </xdr:from>
    <xdr:to>
      <xdr:col>40</xdr:col>
      <xdr:colOff>174625</xdr:colOff>
      <xdr:row>7</xdr:row>
      <xdr:rowOff>38101</xdr:rowOff>
    </xdr:to>
    <xdr:sp macro="" textlink="">
      <xdr:nvSpPr>
        <xdr:cNvPr id="87" name="テキスト ボックス 86"/>
        <xdr:cNvSpPr txBox="1"/>
      </xdr:nvSpPr>
      <xdr:spPr>
        <a:xfrm>
          <a:off x="8337551" y="969965"/>
          <a:ext cx="2505074" cy="3127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0070C0"/>
              </a:solidFill>
            </a:rPr>
            <a:t>燃料配管　　</a:t>
          </a:r>
          <a:r>
            <a:rPr kumimoji="1" lang="en-US" altLang="ja-JP" sz="1100" b="1">
              <a:solidFill>
                <a:srgbClr val="0070C0"/>
              </a:solidFill>
            </a:rPr>
            <a:t>SGP25A×20</a:t>
          </a:r>
          <a:r>
            <a:rPr kumimoji="1" lang="ja-JP" altLang="en-US" sz="1100" b="1">
              <a:solidFill>
                <a:srgbClr val="0070C0"/>
              </a:solidFill>
            </a:rPr>
            <a:t>ｍ（新設）</a:t>
          </a:r>
          <a:endParaRPr kumimoji="1" lang="en-US" altLang="ja-JP" sz="1100" b="1">
            <a:solidFill>
              <a:srgbClr val="0070C0"/>
            </a:solidFill>
          </a:endParaRPr>
        </a:p>
        <a:p>
          <a:r>
            <a:rPr kumimoji="1" lang="ja-JP" altLang="en-US" sz="1100" b="1">
              <a:solidFill>
                <a:srgbClr val="0070C0"/>
              </a:solidFill>
            </a:rPr>
            <a:t>　</a:t>
          </a:r>
        </a:p>
      </xdr:txBody>
    </xdr:sp>
    <xdr:clientData/>
  </xdr:twoCellAnchor>
  <xdr:twoCellAnchor>
    <xdr:from>
      <xdr:col>32</xdr:col>
      <xdr:colOff>57150</xdr:colOff>
      <xdr:row>13</xdr:row>
      <xdr:rowOff>53978</xdr:rowOff>
    </xdr:from>
    <xdr:to>
      <xdr:col>38</xdr:col>
      <xdr:colOff>228600</xdr:colOff>
      <xdr:row>15</xdr:row>
      <xdr:rowOff>28575</xdr:rowOff>
    </xdr:to>
    <xdr:sp macro="" textlink="">
      <xdr:nvSpPr>
        <xdr:cNvPr id="89" name="テキスト ボックス 88"/>
        <xdr:cNvSpPr txBox="1"/>
      </xdr:nvSpPr>
      <xdr:spPr>
        <a:xfrm>
          <a:off x="8477250" y="2282828"/>
          <a:ext cx="1657350" cy="3174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0070C0"/>
              </a:solidFill>
            </a:rPr>
            <a:t>電力ケーブル（新設）</a:t>
          </a:r>
          <a:endParaRPr kumimoji="1" lang="en-US" altLang="ja-JP" sz="1100" b="1">
            <a:solidFill>
              <a:srgbClr val="0070C0"/>
            </a:solidFill>
          </a:endParaRPr>
        </a:p>
        <a:p>
          <a:r>
            <a:rPr kumimoji="1" lang="ja-JP" altLang="en-US" sz="1100" b="1">
              <a:solidFill>
                <a:srgbClr val="0070C0"/>
              </a:solidFill>
            </a:rPr>
            <a:t>　</a:t>
          </a:r>
        </a:p>
      </xdr:txBody>
    </xdr:sp>
    <xdr:clientData/>
  </xdr:twoCellAnchor>
  <xdr:twoCellAnchor>
    <xdr:from>
      <xdr:col>29</xdr:col>
      <xdr:colOff>157164</xdr:colOff>
      <xdr:row>21</xdr:row>
      <xdr:rowOff>61912</xdr:rowOff>
    </xdr:from>
    <xdr:to>
      <xdr:col>30</xdr:col>
      <xdr:colOff>114300</xdr:colOff>
      <xdr:row>23</xdr:row>
      <xdr:rowOff>63500</xdr:rowOff>
    </xdr:to>
    <xdr:grpSp>
      <xdr:nvGrpSpPr>
        <xdr:cNvPr id="90" name="グループ化 89"/>
        <xdr:cNvGrpSpPr/>
      </xdr:nvGrpSpPr>
      <xdr:grpSpPr>
        <a:xfrm>
          <a:off x="7339014" y="3662362"/>
          <a:ext cx="204786" cy="344488"/>
          <a:chOff x="7977188" y="3957642"/>
          <a:chExt cx="190500" cy="304799"/>
        </a:xfrm>
      </xdr:grpSpPr>
      <xdr:sp macro="" textlink="">
        <xdr:nvSpPr>
          <xdr:cNvPr id="91" name="正方形/長方形 90"/>
          <xdr:cNvSpPr/>
        </xdr:nvSpPr>
        <xdr:spPr>
          <a:xfrm rot="5400000">
            <a:off x="7920038" y="4014792"/>
            <a:ext cx="304799" cy="190500"/>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2" name="円/楕円 91"/>
          <xdr:cNvSpPr/>
        </xdr:nvSpPr>
        <xdr:spPr>
          <a:xfrm rot="5400000">
            <a:off x="8036784" y="4003085"/>
            <a:ext cx="79655" cy="80109"/>
          </a:xfrm>
          <a:prstGeom prst="ellipse">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3" name="円/楕円 92"/>
          <xdr:cNvSpPr/>
        </xdr:nvSpPr>
        <xdr:spPr>
          <a:xfrm rot="5400000">
            <a:off x="8036785" y="4127727"/>
            <a:ext cx="79655" cy="80109"/>
          </a:xfrm>
          <a:prstGeom prst="ellipse">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10</xdr:col>
      <xdr:colOff>241300</xdr:colOff>
      <xdr:row>16</xdr:row>
      <xdr:rowOff>101600</xdr:rowOff>
    </xdr:from>
    <xdr:to>
      <xdr:col>11</xdr:col>
      <xdr:colOff>238128</xdr:colOff>
      <xdr:row>17</xdr:row>
      <xdr:rowOff>139700</xdr:rowOff>
    </xdr:to>
    <xdr:sp macro="" textlink="">
      <xdr:nvSpPr>
        <xdr:cNvPr id="94" name="正方形/長方形 93"/>
        <xdr:cNvSpPr/>
      </xdr:nvSpPr>
      <xdr:spPr bwMode="auto">
        <a:xfrm>
          <a:off x="4305300" y="2946400"/>
          <a:ext cx="250828" cy="215900"/>
        </a:xfrm>
        <a:prstGeom prst="rect">
          <a:avLst/>
        </a:prstGeom>
        <a:solidFill>
          <a:srgbClr xmlns:mc="http://schemas.openxmlformats.org/markup-compatibility/2006" xmlns:a14="http://schemas.microsoft.com/office/drawing/2010/main" val="FFFFFF" mc:Ignorable="a14" a14:legacySpreadsheetColorIndex="9"/>
        </a:solidFill>
        <a:ln w="19050" cap="flat" cmpd="sng" algn="ctr">
          <a:solidFill>
            <a:srgbClr val="0070C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76200</xdr:colOff>
      <xdr:row>16</xdr:row>
      <xdr:rowOff>69852</xdr:rowOff>
    </xdr:from>
    <xdr:to>
      <xdr:col>10</xdr:col>
      <xdr:colOff>130174</xdr:colOff>
      <xdr:row>20</xdr:row>
      <xdr:rowOff>38100</xdr:rowOff>
    </xdr:to>
    <xdr:sp macro="" textlink="">
      <xdr:nvSpPr>
        <xdr:cNvPr id="95" name="テキスト ボックス 94"/>
        <xdr:cNvSpPr txBox="1"/>
      </xdr:nvSpPr>
      <xdr:spPr>
        <a:xfrm>
          <a:off x="1066800" y="2813052"/>
          <a:ext cx="1539874" cy="6540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0070C0"/>
              </a:solidFill>
            </a:rPr>
            <a:t>制御</a:t>
          </a:r>
          <a:endParaRPr kumimoji="1" lang="en-US" altLang="ja-JP" sz="1100" b="1">
            <a:solidFill>
              <a:srgbClr val="0070C0"/>
            </a:solidFill>
          </a:endParaRPr>
        </a:p>
        <a:p>
          <a:r>
            <a:rPr kumimoji="1" lang="ja-JP" altLang="en-US" sz="1100" b="1">
              <a:solidFill>
                <a:srgbClr val="0070C0"/>
              </a:solidFill>
            </a:rPr>
            <a:t>監視装置（新設）</a:t>
          </a:r>
          <a:endParaRPr kumimoji="1" lang="en-US" altLang="ja-JP" sz="1100" b="1">
            <a:solidFill>
              <a:srgbClr val="0070C0"/>
            </a:solidFill>
          </a:endParaRPr>
        </a:p>
        <a:p>
          <a:r>
            <a:rPr kumimoji="1" lang="ja-JP" altLang="en-US" sz="1100" b="1">
              <a:solidFill>
                <a:srgbClr val="0070C0"/>
              </a:solidFill>
            </a:rPr>
            <a:t>　</a:t>
          </a:r>
        </a:p>
      </xdr:txBody>
    </xdr:sp>
    <xdr:clientData/>
  </xdr:twoCellAnchor>
  <xdr:twoCellAnchor>
    <xdr:from>
      <xdr:col>35</xdr:col>
      <xdr:colOff>180976</xdr:colOff>
      <xdr:row>32</xdr:row>
      <xdr:rowOff>47626</xdr:rowOff>
    </xdr:from>
    <xdr:to>
      <xdr:col>40</xdr:col>
      <xdr:colOff>219076</xdr:colOff>
      <xdr:row>35</xdr:row>
      <xdr:rowOff>85726</xdr:rowOff>
    </xdr:to>
    <xdr:sp macro="" textlink="">
      <xdr:nvSpPr>
        <xdr:cNvPr id="97" name="AutoShape 56"/>
        <xdr:cNvSpPr>
          <a:spLocks noChangeArrowheads="1"/>
        </xdr:cNvSpPr>
      </xdr:nvSpPr>
      <xdr:spPr bwMode="auto">
        <a:xfrm>
          <a:off x="8848726" y="5534026"/>
          <a:ext cx="1276350" cy="552450"/>
        </a:xfrm>
        <a:prstGeom prst="wedgeRoundRectCallout">
          <a:avLst>
            <a:gd name="adj1" fmla="val -37594"/>
            <a:gd name="adj2" fmla="val 134177"/>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FF0000"/>
              </a:solidFill>
              <a:latin typeface="ＭＳ Ｐゴシック"/>
              <a:ea typeface="ＭＳ Ｐゴシック"/>
            </a:rPr>
            <a:t>マーキング部の説明書きを記載する。</a:t>
          </a:r>
          <a:endParaRPr lang="ja-JP" altLang="en-US"/>
        </a:p>
      </xdr:txBody>
    </xdr:sp>
    <xdr:clientData fPrintsWithSheet="0"/>
  </xdr:twoCellAnchor>
  <xdr:twoCellAnchor>
    <xdr:from>
      <xdr:col>30</xdr:col>
      <xdr:colOff>50800</xdr:colOff>
      <xdr:row>4</xdr:row>
      <xdr:rowOff>12700</xdr:rowOff>
    </xdr:from>
    <xdr:to>
      <xdr:col>30</xdr:col>
      <xdr:colOff>55001</xdr:colOff>
      <xdr:row>8</xdr:row>
      <xdr:rowOff>50800</xdr:rowOff>
    </xdr:to>
    <xdr:cxnSp macro="">
      <xdr:nvCxnSpPr>
        <xdr:cNvPr id="3" name="直線コネクタ 2"/>
        <xdr:cNvCxnSpPr>
          <a:stCxn id="13" idx="4"/>
        </xdr:cNvCxnSpPr>
      </xdr:nvCxnSpPr>
      <xdr:spPr bwMode="auto">
        <a:xfrm flipH="1">
          <a:off x="9194800" y="723900"/>
          <a:ext cx="4201" cy="749300"/>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val="0070C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29</xdr:col>
      <xdr:colOff>245502</xdr:colOff>
      <xdr:row>10</xdr:row>
      <xdr:rowOff>152400</xdr:rowOff>
    </xdr:from>
    <xdr:to>
      <xdr:col>30</xdr:col>
      <xdr:colOff>8731</xdr:colOff>
      <xdr:row>21</xdr:row>
      <xdr:rowOff>61913</xdr:rowOff>
    </xdr:to>
    <xdr:cxnSp macro="">
      <xdr:nvCxnSpPr>
        <xdr:cNvPr id="28" name="直線コネクタ 27"/>
        <xdr:cNvCxnSpPr>
          <a:endCxn id="91" idx="1"/>
        </xdr:cNvCxnSpPr>
      </xdr:nvCxnSpPr>
      <xdr:spPr bwMode="auto">
        <a:xfrm>
          <a:off x="9135502" y="1930400"/>
          <a:ext cx="17229" cy="1865313"/>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val="0070C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30</xdr:col>
      <xdr:colOff>133350</xdr:colOff>
      <xdr:row>20</xdr:row>
      <xdr:rowOff>152403</xdr:rowOff>
    </xdr:from>
    <xdr:to>
      <xdr:col>33</xdr:col>
      <xdr:colOff>146050</xdr:colOff>
      <xdr:row>24</xdr:row>
      <xdr:rowOff>28575</xdr:rowOff>
    </xdr:to>
    <xdr:sp macro="" textlink="">
      <xdr:nvSpPr>
        <xdr:cNvPr id="30" name="テキスト ボックス 29"/>
        <xdr:cNvSpPr txBox="1"/>
      </xdr:nvSpPr>
      <xdr:spPr>
        <a:xfrm>
          <a:off x="8058150" y="3581403"/>
          <a:ext cx="755650" cy="5619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0070C0"/>
              </a:solidFill>
            </a:rPr>
            <a:t>遮断器</a:t>
          </a:r>
          <a:endParaRPr kumimoji="1" lang="en-US" altLang="ja-JP" sz="1100" b="1">
            <a:solidFill>
              <a:srgbClr val="0070C0"/>
            </a:solidFill>
          </a:endParaRPr>
        </a:p>
        <a:p>
          <a:r>
            <a:rPr kumimoji="1" lang="ja-JP" altLang="en-US" sz="1100" b="1">
              <a:solidFill>
                <a:srgbClr val="0070C0"/>
              </a:solidFill>
            </a:rPr>
            <a:t>　</a:t>
          </a:r>
          <a:r>
            <a:rPr kumimoji="1" lang="en-US" altLang="ja-JP" sz="1100" b="1">
              <a:solidFill>
                <a:srgbClr val="0070C0"/>
              </a:solidFill>
            </a:rPr>
            <a:t>(</a:t>
          </a:r>
          <a:r>
            <a:rPr kumimoji="1" lang="ja-JP" altLang="en-US" sz="1100" b="1">
              <a:solidFill>
                <a:srgbClr val="0070C0"/>
              </a:solidFill>
            </a:rPr>
            <a:t>新設</a:t>
          </a:r>
          <a:r>
            <a:rPr kumimoji="1" lang="en-US" altLang="ja-JP" sz="1100" b="1">
              <a:solidFill>
                <a:srgbClr val="0070C0"/>
              </a:solidFill>
            </a:rPr>
            <a:t>)</a:t>
          </a:r>
        </a:p>
        <a:p>
          <a:r>
            <a:rPr kumimoji="1" lang="ja-JP" altLang="en-US" sz="1100" b="1">
              <a:solidFill>
                <a:srgbClr val="0070C0"/>
              </a:solidFill>
            </a:rPr>
            <a:t>　</a:t>
          </a:r>
        </a:p>
      </xdr:txBody>
    </xdr:sp>
    <xdr:clientData/>
  </xdr:twoCellAnchor>
  <xdr:twoCellAnchor>
    <xdr:from>
      <xdr:col>3</xdr:col>
      <xdr:colOff>0</xdr:colOff>
      <xdr:row>21</xdr:row>
      <xdr:rowOff>69850</xdr:rowOff>
    </xdr:from>
    <xdr:to>
      <xdr:col>9</xdr:col>
      <xdr:colOff>63500</xdr:colOff>
      <xdr:row>24</xdr:row>
      <xdr:rowOff>12700</xdr:rowOff>
    </xdr:to>
    <xdr:sp macro="" textlink="">
      <xdr:nvSpPr>
        <xdr:cNvPr id="31" name="テキスト ボックス 30"/>
        <xdr:cNvSpPr txBox="1"/>
      </xdr:nvSpPr>
      <xdr:spPr>
        <a:xfrm>
          <a:off x="2259011" y="3803650"/>
          <a:ext cx="1614489"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管理センター</a:t>
          </a:r>
        </a:p>
      </xdr:txBody>
    </xdr:sp>
    <xdr:clientData/>
  </xdr:twoCellAnchor>
  <xdr:twoCellAnchor>
    <xdr:from>
      <xdr:col>14</xdr:col>
      <xdr:colOff>138111</xdr:colOff>
      <xdr:row>22</xdr:row>
      <xdr:rowOff>31750</xdr:rowOff>
    </xdr:from>
    <xdr:to>
      <xdr:col>20</xdr:col>
      <xdr:colOff>228600</xdr:colOff>
      <xdr:row>24</xdr:row>
      <xdr:rowOff>152400</xdr:rowOff>
    </xdr:to>
    <xdr:sp macro="" textlink="">
      <xdr:nvSpPr>
        <xdr:cNvPr id="33" name="テキスト ボックス 32"/>
        <xdr:cNvSpPr txBox="1"/>
      </xdr:nvSpPr>
      <xdr:spPr>
        <a:xfrm>
          <a:off x="5218111" y="3943350"/>
          <a:ext cx="1614489"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14</xdr:col>
      <xdr:colOff>77786</xdr:colOff>
      <xdr:row>21</xdr:row>
      <xdr:rowOff>34925</xdr:rowOff>
    </xdr:from>
    <xdr:to>
      <xdr:col>20</xdr:col>
      <xdr:colOff>168275</xdr:colOff>
      <xdr:row>23</xdr:row>
      <xdr:rowOff>149225</xdr:rowOff>
    </xdr:to>
    <xdr:sp macro="" textlink="">
      <xdr:nvSpPr>
        <xdr:cNvPr id="34" name="テキスト ボックス 33"/>
        <xdr:cNvSpPr txBox="1"/>
      </xdr:nvSpPr>
      <xdr:spPr>
        <a:xfrm>
          <a:off x="4040186" y="3635375"/>
          <a:ext cx="1576389"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機械室・電気室</a:t>
          </a:r>
        </a:p>
      </xdr:txBody>
    </xdr:sp>
    <xdr:clientData/>
  </xdr:twoCellAnchor>
  <xdr:twoCellAnchor>
    <xdr:from>
      <xdr:col>30</xdr:col>
      <xdr:colOff>16902</xdr:colOff>
      <xdr:row>23</xdr:row>
      <xdr:rowOff>76200</xdr:rowOff>
    </xdr:from>
    <xdr:to>
      <xdr:col>30</xdr:col>
      <xdr:colOff>19952</xdr:colOff>
      <xdr:row>25</xdr:row>
      <xdr:rowOff>50800</xdr:rowOff>
    </xdr:to>
    <xdr:cxnSp macro="">
      <xdr:nvCxnSpPr>
        <xdr:cNvPr id="37" name="直線コネクタ 36"/>
        <xdr:cNvCxnSpPr/>
      </xdr:nvCxnSpPr>
      <xdr:spPr bwMode="auto">
        <a:xfrm>
          <a:off x="8144902" y="4165600"/>
          <a:ext cx="3050" cy="330200"/>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val="0070C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11</xdr:col>
      <xdr:colOff>238128</xdr:colOff>
      <xdr:row>17</xdr:row>
      <xdr:rowOff>31750</xdr:rowOff>
    </xdr:from>
    <xdr:to>
      <xdr:col>29</xdr:col>
      <xdr:colOff>139700</xdr:colOff>
      <xdr:row>17</xdr:row>
      <xdr:rowOff>38100</xdr:rowOff>
    </xdr:to>
    <xdr:cxnSp macro="">
      <xdr:nvCxnSpPr>
        <xdr:cNvPr id="9" name="直線コネクタ 8"/>
        <xdr:cNvCxnSpPr>
          <a:stCxn id="94" idx="3"/>
        </xdr:cNvCxnSpPr>
      </xdr:nvCxnSpPr>
      <xdr:spPr bwMode="auto">
        <a:xfrm>
          <a:off x="3540128" y="3054350"/>
          <a:ext cx="4473572" cy="6350"/>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val="0070C0"/>
          </a:solidFill>
          <a:prstDash val="sys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29</xdr:col>
      <xdr:colOff>118502</xdr:colOff>
      <xdr:row>10</xdr:row>
      <xdr:rowOff>165100</xdr:rowOff>
    </xdr:from>
    <xdr:to>
      <xdr:col>29</xdr:col>
      <xdr:colOff>135731</xdr:colOff>
      <xdr:row>21</xdr:row>
      <xdr:rowOff>74613</xdr:rowOff>
    </xdr:to>
    <xdr:cxnSp macro="">
      <xdr:nvCxnSpPr>
        <xdr:cNvPr id="42" name="直線コネクタ 41"/>
        <xdr:cNvCxnSpPr/>
      </xdr:nvCxnSpPr>
      <xdr:spPr bwMode="auto">
        <a:xfrm>
          <a:off x="7992502" y="1943100"/>
          <a:ext cx="17229" cy="1865313"/>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val="0070C0"/>
          </a:solidFill>
          <a:prstDash val="sys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165100</xdr:colOff>
      <xdr:row>17</xdr:row>
      <xdr:rowOff>101603</xdr:rowOff>
    </xdr:from>
    <xdr:to>
      <xdr:col>23</xdr:col>
      <xdr:colOff>88900</xdr:colOff>
      <xdr:row>19</xdr:row>
      <xdr:rowOff>76200</xdr:rowOff>
    </xdr:to>
    <xdr:sp macro="" textlink="">
      <xdr:nvSpPr>
        <xdr:cNvPr id="44" name="テキスト ボックス 43"/>
        <xdr:cNvSpPr txBox="1"/>
      </xdr:nvSpPr>
      <xdr:spPr>
        <a:xfrm>
          <a:off x="4737100" y="3124203"/>
          <a:ext cx="1701800" cy="3301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0070C0"/>
              </a:solidFill>
            </a:rPr>
            <a:t>制御用配線（新設）</a:t>
          </a:r>
          <a:endParaRPr kumimoji="1" lang="en-US" altLang="ja-JP" sz="1100" b="1">
            <a:solidFill>
              <a:srgbClr val="0070C0"/>
            </a:solidFill>
          </a:endParaRPr>
        </a:p>
        <a:p>
          <a:r>
            <a:rPr kumimoji="1" lang="ja-JP" altLang="en-US" sz="1100" b="1">
              <a:solidFill>
                <a:srgbClr val="0070C0"/>
              </a:solidFill>
            </a:rPr>
            <a:t>　</a:t>
          </a:r>
        </a:p>
      </xdr:txBody>
    </xdr:sp>
    <xdr:clientData/>
  </xdr:twoCellAnchor>
  <xdr:twoCellAnchor>
    <xdr:from>
      <xdr:col>29</xdr:col>
      <xdr:colOff>168276</xdr:colOff>
      <xdr:row>25</xdr:row>
      <xdr:rowOff>50799</xdr:rowOff>
    </xdr:from>
    <xdr:to>
      <xdr:col>30</xdr:col>
      <xdr:colOff>125412</xdr:colOff>
      <xdr:row>27</xdr:row>
      <xdr:rowOff>52387</xdr:rowOff>
    </xdr:to>
    <xdr:grpSp>
      <xdr:nvGrpSpPr>
        <xdr:cNvPr id="45" name="グループ化 44"/>
        <xdr:cNvGrpSpPr/>
      </xdr:nvGrpSpPr>
      <xdr:grpSpPr>
        <a:xfrm>
          <a:off x="7350126" y="4337049"/>
          <a:ext cx="204786" cy="344488"/>
          <a:chOff x="7977188" y="3957642"/>
          <a:chExt cx="190500" cy="304799"/>
        </a:xfrm>
      </xdr:grpSpPr>
      <xdr:sp macro="" textlink="">
        <xdr:nvSpPr>
          <xdr:cNvPr id="46" name="正方形/長方形 45"/>
          <xdr:cNvSpPr/>
        </xdr:nvSpPr>
        <xdr:spPr>
          <a:xfrm rot="5400000">
            <a:off x="7920038" y="4014792"/>
            <a:ext cx="304799" cy="190500"/>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7" name="円/楕円 46"/>
          <xdr:cNvSpPr/>
        </xdr:nvSpPr>
        <xdr:spPr>
          <a:xfrm rot="5400000">
            <a:off x="8036784" y="4003085"/>
            <a:ext cx="79655" cy="80109"/>
          </a:xfrm>
          <a:prstGeom prst="ellipse">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8" name="円/楕円 47"/>
          <xdr:cNvSpPr/>
        </xdr:nvSpPr>
        <xdr:spPr>
          <a:xfrm rot="5400000">
            <a:off x="8036785" y="4127727"/>
            <a:ext cx="79655" cy="80109"/>
          </a:xfrm>
          <a:prstGeom prst="ellipse">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30</xdr:col>
      <xdr:colOff>21664</xdr:colOff>
      <xdr:row>27</xdr:row>
      <xdr:rowOff>47625</xdr:rowOff>
    </xdr:from>
    <xdr:to>
      <xdr:col>30</xdr:col>
      <xdr:colOff>24714</xdr:colOff>
      <xdr:row>29</xdr:row>
      <xdr:rowOff>22225</xdr:rowOff>
    </xdr:to>
    <xdr:cxnSp macro="">
      <xdr:nvCxnSpPr>
        <xdr:cNvPr id="49" name="直線コネクタ 48"/>
        <xdr:cNvCxnSpPr/>
      </xdr:nvCxnSpPr>
      <xdr:spPr bwMode="auto">
        <a:xfrm>
          <a:off x="7946464" y="4676775"/>
          <a:ext cx="3050" cy="317500"/>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val="0070C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29</xdr:col>
      <xdr:colOff>176213</xdr:colOff>
      <xdr:row>23</xdr:row>
      <xdr:rowOff>114301</xdr:rowOff>
    </xdr:from>
    <xdr:to>
      <xdr:col>30</xdr:col>
      <xdr:colOff>114299</xdr:colOff>
      <xdr:row>24</xdr:row>
      <xdr:rowOff>166688</xdr:rowOff>
    </xdr:to>
    <xdr:grpSp>
      <xdr:nvGrpSpPr>
        <xdr:cNvPr id="27" name="グループ化 26"/>
        <xdr:cNvGrpSpPr/>
      </xdr:nvGrpSpPr>
      <xdr:grpSpPr>
        <a:xfrm>
          <a:off x="7358063" y="4057651"/>
          <a:ext cx="185736" cy="223837"/>
          <a:chOff x="9377363" y="4081463"/>
          <a:chExt cx="185736" cy="223837"/>
        </a:xfrm>
      </xdr:grpSpPr>
      <xdr:cxnSp macro="">
        <xdr:nvCxnSpPr>
          <xdr:cNvPr id="11" name="直線コネクタ 10"/>
          <xdr:cNvCxnSpPr/>
        </xdr:nvCxnSpPr>
        <xdr:spPr bwMode="auto">
          <a:xfrm>
            <a:off x="9396413" y="4081463"/>
            <a:ext cx="152398" cy="38101"/>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val="0070C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2" name="直線コネクタ 51"/>
          <xdr:cNvCxnSpPr/>
        </xdr:nvCxnSpPr>
        <xdr:spPr bwMode="auto">
          <a:xfrm flipV="1">
            <a:off x="9415462" y="4124326"/>
            <a:ext cx="123825" cy="71438"/>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val="0070C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5" name="直線コネクタ 54"/>
          <xdr:cNvCxnSpPr/>
        </xdr:nvCxnSpPr>
        <xdr:spPr bwMode="auto">
          <a:xfrm>
            <a:off x="9415462" y="4200526"/>
            <a:ext cx="142875" cy="71437"/>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val="0070C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7" name="直線コネクタ 56"/>
          <xdr:cNvCxnSpPr/>
        </xdr:nvCxnSpPr>
        <xdr:spPr bwMode="auto">
          <a:xfrm flipV="1">
            <a:off x="9377363" y="4271964"/>
            <a:ext cx="185736" cy="33336"/>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val="0070C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25</xdr:col>
      <xdr:colOff>152401</xdr:colOff>
      <xdr:row>23</xdr:row>
      <xdr:rowOff>9525</xdr:rowOff>
    </xdr:from>
    <xdr:to>
      <xdr:col>26</xdr:col>
      <xdr:colOff>176213</xdr:colOff>
      <xdr:row>24</xdr:row>
      <xdr:rowOff>33339</xdr:rowOff>
    </xdr:to>
    <xdr:sp macro="" textlink="">
      <xdr:nvSpPr>
        <xdr:cNvPr id="56" name="正方形/長方形 55"/>
        <xdr:cNvSpPr/>
      </xdr:nvSpPr>
      <xdr:spPr bwMode="auto">
        <a:xfrm>
          <a:off x="6838951" y="3952875"/>
          <a:ext cx="271462" cy="195264"/>
        </a:xfrm>
        <a:prstGeom prst="rect">
          <a:avLst/>
        </a:prstGeom>
        <a:solidFill>
          <a:srgbClr xmlns:mc="http://schemas.openxmlformats.org/markup-compatibility/2006" xmlns:a14="http://schemas.microsoft.com/office/drawing/2010/main" val="FFFFFF" mc:Ignorable="a14" a14:legacySpreadsheetColorIndex="9"/>
        </a:solidFill>
        <a:ln w="19050" cap="flat" cmpd="sng" algn="ctr">
          <a:solidFill>
            <a:srgbClr val="0070C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26</xdr:col>
      <xdr:colOff>190500</xdr:colOff>
      <xdr:row>23</xdr:row>
      <xdr:rowOff>107950</xdr:rowOff>
    </xdr:from>
    <xdr:to>
      <xdr:col>29</xdr:col>
      <xdr:colOff>165100</xdr:colOff>
      <xdr:row>23</xdr:row>
      <xdr:rowOff>107950</xdr:rowOff>
    </xdr:to>
    <xdr:cxnSp macro="">
      <xdr:nvCxnSpPr>
        <xdr:cNvPr id="59" name="直線コネクタ 58"/>
        <xdr:cNvCxnSpPr/>
      </xdr:nvCxnSpPr>
      <xdr:spPr bwMode="auto">
        <a:xfrm>
          <a:off x="7124700" y="4051300"/>
          <a:ext cx="717550" cy="0"/>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val="0070C0"/>
          </a:solidFill>
          <a:prstDash val="sys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26</xdr:col>
      <xdr:colOff>40482</xdr:colOff>
      <xdr:row>17</xdr:row>
      <xdr:rowOff>19050</xdr:rowOff>
    </xdr:from>
    <xdr:to>
      <xdr:col>26</xdr:col>
      <xdr:colOff>48652</xdr:colOff>
      <xdr:row>23</xdr:row>
      <xdr:rowOff>9525</xdr:rowOff>
    </xdr:to>
    <xdr:cxnSp macro="">
      <xdr:nvCxnSpPr>
        <xdr:cNvPr id="60" name="直線コネクタ 59"/>
        <xdr:cNvCxnSpPr>
          <a:endCxn id="56" idx="0"/>
        </xdr:cNvCxnSpPr>
      </xdr:nvCxnSpPr>
      <xdr:spPr bwMode="auto">
        <a:xfrm flipH="1">
          <a:off x="6974682" y="2933700"/>
          <a:ext cx="8170" cy="1019175"/>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val="0070C0"/>
          </a:solidFill>
          <a:prstDash val="sys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26</xdr:col>
      <xdr:colOff>57151</xdr:colOff>
      <xdr:row>18</xdr:row>
      <xdr:rowOff>114300</xdr:rowOff>
    </xdr:from>
    <xdr:to>
      <xdr:col>29</xdr:col>
      <xdr:colOff>76201</xdr:colOff>
      <xdr:row>22</xdr:row>
      <xdr:rowOff>133350</xdr:rowOff>
    </xdr:to>
    <xdr:sp macro="" textlink="">
      <xdr:nvSpPr>
        <xdr:cNvPr id="63" name="テキスト ボックス 62"/>
        <xdr:cNvSpPr txBox="1"/>
      </xdr:nvSpPr>
      <xdr:spPr>
        <a:xfrm>
          <a:off x="6991351" y="3200400"/>
          <a:ext cx="762000" cy="704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0070C0"/>
              </a:solidFill>
            </a:rPr>
            <a:t>保護</a:t>
          </a:r>
          <a:endParaRPr kumimoji="1" lang="en-US" altLang="ja-JP" sz="1100" b="1">
            <a:solidFill>
              <a:srgbClr val="0070C0"/>
            </a:solidFill>
          </a:endParaRPr>
        </a:p>
        <a:p>
          <a:r>
            <a:rPr kumimoji="1" lang="ja-JP" altLang="en-US" sz="1100" b="1">
              <a:solidFill>
                <a:srgbClr val="0070C0"/>
              </a:solidFill>
            </a:rPr>
            <a:t>継電器</a:t>
          </a:r>
          <a:endParaRPr kumimoji="1" lang="en-US" altLang="ja-JP" sz="1100" b="1">
            <a:solidFill>
              <a:srgbClr val="0070C0"/>
            </a:solidFill>
          </a:endParaRPr>
        </a:p>
        <a:p>
          <a:r>
            <a:rPr kumimoji="1" lang="en-US" altLang="ja-JP" sz="1100" b="1">
              <a:solidFill>
                <a:srgbClr val="0070C0"/>
              </a:solidFill>
            </a:rPr>
            <a:t>(</a:t>
          </a:r>
          <a:r>
            <a:rPr kumimoji="1" lang="ja-JP" altLang="en-US" sz="1100" b="1">
              <a:solidFill>
                <a:srgbClr val="0070C0"/>
              </a:solidFill>
            </a:rPr>
            <a:t>新設</a:t>
          </a:r>
          <a:r>
            <a:rPr kumimoji="1" lang="en-US" altLang="ja-JP" sz="1100" b="1">
              <a:solidFill>
                <a:srgbClr val="0070C0"/>
              </a:solidFill>
            </a:rPr>
            <a:t>)</a:t>
          </a:r>
        </a:p>
        <a:p>
          <a:r>
            <a:rPr kumimoji="1" lang="ja-JP" altLang="en-US" sz="1100" b="1">
              <a:solidFill>
                <a:srgbClr val="0070C0"/>
              </a:solidFill>
            </a:rPr>
            <a:t>　</a:t>
          </a:r>
        </a:p>
      </xdr:txBody>
    </xdr:sp>
    <xdr:clientData/>
  </xdr:twoCellAnchor>
  <xdr:twoCellAnchor>
    <xdr:from>
      <xdr:col>33</xdr:col>
      <xdr:colOff>209549</xdr:colOff>
      <xdr:row>38</xdr:row>
      <xdr:rowOff>60326</xdr:rowOff>
    </xdr:from>
    <xdr:to>
      <xdr:col>41</xdr:col>
      <xdr:colOff>38100</xdr:colOff>
      <xdr:row>40</xdr:row>
      <xdr:rowOff>50800</xdr:rowOff>
    </xdr:to>
    <xdr:sp macro="" textlink="">
      <xdr:nvSpPr>
        <xdr:cNvPr id="50" name="テキスト ボックス 49"/>
        <xdr:cNvSpPr txBox="1"/>
      </xdr:nvSpPr>
      <xdr:spPr>
        <a:xfrm>
          <a:off x="8877299" y="6575426"/>
          <a:ext cx="1809751" cy="333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rgbClr val="0070C0"/>
              </a:solidFill>
              <a:effectLst/>
              <a:latin typeface="+mn-lt"/>
              <a:ea typeface="+mn-ea"/>
              <a:cs typeface="+mn-cs"/>
            </a:rPr>
            <a:t>補助対象設備</a:t>
          </a:r>
          <a:r>
            <a:rPr kumimoji="1" lang="ja-JP" altLang="en-US" sz="1100" b="1">
              <a:solidFill>
                <a:srgbClr val="0070C0"/>
              </a:solidFill>
              <a:effectLst/>
              <a:latin typeface="+mn-lt"/>
              <a:ea typeface="+mn-ea"/>
              <a:cs typeface="+mn-cs"/>
            </a:rPr>
            <a:t>　：　青色</a:t>
          </a:r>
          <a:endParaRPr kumimoji="1" lang="en-US" altLang="ja-JP" sz="1100" b="1">
            <a:solidFill>
              <a:srgbClr val="0070C0"/>
            </a:solidFill>
          </a:endParaRPr>
        </a:p>
        <a:p>
          <a:endParaRPr kumimoji="1" lang="ja-JP" altLang="en-US" sz="1100" b="1">
            <a:solidFill>
              <a:srgbClr val="0070C0"/>
            </a:solidFill>
          </a:endParaRPr>
        </a:p>
      </xdr:txBody>
    </xdr:sp>
    <xdr:clientData/>
  </xdr:twoCellAnchor>
  <xdr:twoCellAnchor>
    <xdr:from>
      <xdr:col>26</xdr:col>
      <xdr:colOff>138112</xdr:colOff>
      <xdr:row>7</xdr:row>
      <xdr:rowOff>123826</xdr:rowOff>
    </xdr:from>
    <xdr:to>
      <xdr:col>26</xdr:col>
      <xdr:colOff>238125</xdr:colOff>
      <xdr:row>8</xdr:row>
      <xdr:rowOff>47626</xdr:rowOff>
    </xdr:to>
    <xdr:sp macro="" textlink="">
      <xdr:nvSpPr>
        <xdr:cNvPr id="2" name="円/楕円 1"/>
        <xdr:cNvSpPr/>
      </xdr:nvSpPr>
      <xdr:spPr bwMode="auto">
        <a:xfrm>
          <a:off x="7072312" y="1323976"/>
          <a:ext cx="100013" cy="95250"/>
        </a:xfrm>
        <a:prstGeom prst="ellipse">
          <a:avLst/>
        </a:prstGeom>
        <a:solidFill>
          <a:srgbClr xmlns:mc="http://schemas.openxmlformats.org/markup-compatibility/2006" xmlns:a14="http://schemas.microsoft.com/office/drawing/2010/main" val="FFFFFF" mc:Ignorable="a14" a14:legacySpreadsheetColorIndex="9"/>
        </a:solidFill>
        <a:ln w="19050" cap="flat" cmpd="sng" algn="ctr">
          <a:solidFill>
            <a:srgbClr val="0070C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29</xdr:col>
      <xdr:colOff>23813</xdr:colOff>
      <xdr:row>4</xdr:row>
      <xdr:rowOff>147638</xdr:rowOff>
    </xdr:from>
    <xdr:to>
      <xdr:col>29</xdr:col>
      <xdr:colOff>123826</xdr:colOff>
      <xdr:row>5</xdr:row>
      <xdr:rowOff>71438</xdr:rowOff>
    </xdr:to>
    <xdr:sp macro="" textlink="">
      <xdr:nvSpPr>
        <xdr:cNvPr id="53" name="円/楕円 52"/>
        <xdr:cNvSpPr/>
      </xdr:nvSpPr>
      <xdr:spPr bwMode="auto">
        <a:xfrm>
          <a:off x="7453313" y="833438"/>
          <a:ext cx="100013" cy="95250"/>
        </a:xfrm>
        <a:prstGeom prst="ellipse">
          <a:avLst/>
        </a:prstGeom>
        <a:solidFill>
          <a:srgbClr xmlns:mc="http://schemas.openxmlformats.org/markup-compatibility/2006" xmlns:a14="http://schemas.microsoft.com/office/drawing/2010/main" val="FFFFFF" mc:Ignorable="a14" a14:legacySpreadsheetColorIndex="9"/>
        </a:solidFill>
        <a:ln w="19050" cap="flat" cmpd="sng" algn="ctr">
          <a:solidFill>
            <a:srgbClr val="0070C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30</xdr:col>
      <xdr:colOff>201753</xdr:colOff>
      <xdr:row>2</xdr:row>
      <xdr:rowOff>13941</xdr:rowOff>
    </xdr:from>
    <xdr:to>
      <xdr:col>32</xdr:col>
      <xdr:colOff>71438</xdr:colOff>
      <xdr:row>2</xdr:row>
      <xdr:rowOff>14288</xdr:rowOff>
    </xdr:to>
    <xdr:cxnSp macro="">
      <xdr:nvCxnSpPr>
        <xdr:cNvPr id="6" name="直線矢印コネクタ 5"/>
        <xdr:cNvCxnSpPr>
          <a:endCxn id="13" idx="7"/>
        </xdr:cNvCxnSpPr>
      </xdr:nvCxnSpPr>
      <xdr:spPr bwMode="auto">
        <a:xfrm flipH="1" flipV="1">
          <a:off x="8126553" y="356841"/>
          <a:ext cx="364985" cy="347"/>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31</xdr:col>
      <xdr:colOff>101742</xdr:colOff>
      <xdr:row>3</xdr:row>
      <xdr:rowOff>52388</xdr:rowOff>
    </xdr:from>
    <xdr:to>
      <xdr:col>32</xdr:col>
      <xdr:colOff>52388</xdr:colOff>
      <xdr:row>3</xdr:row>
      <xdr:rowOff>128242</xdr:rowOff>
    </xdr:to>
    <xdr:cxnSp macro="">
      <xdr:nvCxnSpPr>
        <xdr:cNvPr id="64" name="直線矢印コネクタ 63"/>
        <xdr:cNvCxnSpPr/>
      </xdr:nvCxnSpPr>
      <xdr:spPr bwMode="auto">
        <a:xfrm flipH="1">
          <a:off x="8274192" y="566738"/>
          <a:ext cx="198296" cy="75854"/>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23</xdr:col>
      <xdr:colOff>119063</xdr:colOff>
      <xdr:row>5</xdr:row>
      <xdr:rowOff>66676</xdr:rowOff>
    </xdr:from>
    <xdr:to>
      <xdr:col>28</xdr:col>
      <xdr:colOff>214313</xdr:colOff>
      <xdr:row>6</xdr:row>
      <xdr:rowOff>104775</xdr:rowOff>
    </xdr:to>
    <xdr:cxnSp macro="">
      <xdr:nvCxnSpPr>
        <xdr:cNvPr id="67" name="直線矢印コネクタ 66"/>
        <xdr:cNvCxnSpPr/>
      </xdr:nvCxnSpPr>
      <xdr:spPr bwMode="auto">
        <a:xfrm flipV="1">
          <a:off x="6062663" y="923926"/>
          <a:ext cx="1333500" cy="209549"/>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27</xdr:col>
      <xdr:colOff>223838</xdr:colOff>
      <xdr:row>2</xdr:row>
      <xdr:rowOff>57151</xdr:rowOff>
    </xdr:from>
    <xdr:to>
      <xdr:col>29</xdr:col>
      <xdr:colOff>28575</xdr:colOff>
      <xdr:row>3</xdr:row>
      <xdr:rowOff>128588</xdr:rowOff>
    </xdr:to>
    <xdr:cxnSp macro="">
      <xdr:nvCxnSpPr>
        <xdr:cNvPr id="68" name="直線矢印コネクタ 67"/>
        <xdr:cNvCxnSpPr/>
      </xdr:nvCxnSpPr>
      <xdr:spPr bwMode="auto">
        <a:xfrm>
          <a:off x="7158038" y="400051"/>
          <a:ext cx="300037" cy="242887"/>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133351</xdr:colOff>
      <xdr:row>5</xdr:row>
      <xdr:rowOff>142874</xdr:rowOff>
    </xdr:from>
    <xdr:to>
      <xdr:col>23</xdr:col>
      <xdr:colOff>161927</xdr:colOff>
      <xdr:row>9</xdr:row>
      <xdr:rowOff>85725</xdr:rowOff>
    </xdr:to>
    <xdr:sp macro="" textlink="">
      <xdr:nvSpPr>
        <xdr:cNvPr id="69" name="テキスト ボックス 68"/>
        <xdr:cNvSpPr txBox="1"/>
      </xdr:nvSpPr>
      <xdr:spPr>
        <a:xfrm>
          <a:off x="4095751" y="1000124"/>
          <a:ext cx="1762126" cy="6286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0070C0"/>
              </a:solidFill>
            </a:rPr>
            <a:t>非常用自家発電設備用</a:t>
          </a:r>
          <a:endParaRPr kumimoji="1" lang="en-US" altLang="ja-JP" sz="1100" b="1">
            <a:solidFill>
              <a:srgbClr val="0070C0"/>
            </a:solidFill>
          </a:endParaRPr>
        </a:p>
        <a:p>
          <a:r>
            <a:rPr kumimoji="1" lang="ja-JP" altLang="en-US" sz="1100" b="1">
              <a:solidFill>
                <a:srgbClr val="0070C0"/>
              </a:solidFill>
            </a:rPr>
            <a:t>照明設備</a:t>
          </a:r>
          <a:r>
            <a:rPr kumimoji="1" lang="en-US" altLang="ja-JP" sz="1100" b="1">
              <a:solidFill>
                <a:srgbClr val="0070C0"/>
              </a:solidFill>
            </a:rPr>
            <a:t>(</a:t>
          </a:r>
          <a:r>
            <a:rPr kumimoji="1" lang="ja-JP" altLang="en-US" sz="1100" b="1">
              <a:solidFill>
                <a:srgbClr val="0070C0"/>
              </a:solidFill>
            </a:rPr>
            <a:t>新設）</a:t>
          </a:r>
          <a:endParaRPr kumimoji="1" lang="en-US" altLang="ja-JP" sz="1100" b="1">
            <a:solidFill>
              <a:srgbClr val="0070C0"/>
            </a:solidFill>
          </a:endParaRPr>
        </a:p>
        <a:p>
          <a:r>
            <a:rPr kumimoji="1" lang="ja-JP" altLang="en-US" sz="1100" b="1">
              <a:solidFill>
                <a:srgbClr val="0070C0"/>
              </a:solidFill>
            </a:rPr>
            <a:t>　</a:t>
          </a:r>
        </a:p>
      </xdr:txBody>
    </xdr:sp>
    <xdr:clientData/>
  </xdr:twoCellAnchor>
  <xdr:twoCellAnchor>
    <xdr:from>
      <xdr:col>20</xdr:col>
      <xdr:colOff>14288</xdr:colOff>
      <xdr:row>29</xdr:row>
      <xdr:rowOff>14288</xdr:rowOff>
    </xdr:from>
    <xdr:to>
      <xdr:col>31</xdr:col>
      <xdr:colOff>66675</xdr:colOff>
      <xdr:row>29</xdr:row>
      <xdr:rowOff>14288</xdr:rowOff>
    </xdr:to>
    <xdr:cxnSp macro="">
      <xdr:nvCxnSpPr>
        <xdr:cNvPr id="26" name="直線コネクタ 25"/>
        <xdr:cNvCxnSpPr/>
      </xdr:nvCxnSpPr>
      <xdr:spPr bwMode="auto">
        <a:xfrm>
          <a:off x="5462588" y="4986338"/>
          <a:ext cx="2776537" cy="0"/>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18</xdr:col>
      <xdr:colOff>195263</xdr:colOff>
      <xdr:row>28</xdr:row>
      <xdr:rowOff>80962</xdr:rowOff>
    </xdr:from>
    <xdr:to>
      <xdr:col>20</xdr:col>
      <xdr:colOff>166688</xdr:colOff>
      <xdr:row>29</xdr:row>
      <xdr:rowOff>138112</xdr:rowOff>
    </xdr:to>
    <xdr:grpSp>
      <xdr:nvGrpSpPr>
        <xdr:cNvPr id="39" name="グループ化 38"/>
        <xdr:cNvGrpSpPr/>
      </xdr:nvGrpSpPr>
      <xdr:grpSpPr>
        <a:xfrm>
          <a:off x="4652963" y="4881562"/>
          <a:ext cx="466725" cy="228600"/>
          <a:chOff x="4948238" y="4757737"/>
          <a:chExt cx="466725" cy="228600"/>
        </a:xfrm>
      </xdr:grpSpPr>
      <xdr:grpSp>
        <xdr:nvGrpSpPr>
          <xdr:cNvPr id="80" name="グループ化 79"/>
          <xdr:cNvGrpSpPr/>
        </xdr:nvGrpSpPr>
        <xdr:grpSpPr>
          <a:xfrm>
            <a:off x="4948238" y="4772025"/>
            <a:ext cx="371475" cy="214312"/>
            <a:chOff x="5153025" y="4729163"/>
            <a:chExt cx="371475" cy="214312"/>
          </a:xfrm>
        </xdr:grpSpPr>
        <xdr:sp macro="" textlink="">
          <xdr:nvSpPr>
            <xdr:cNvPr id="81" name="円弧 80"/>
            <xdr:cNvSpPr/>
          </xdr:nvSpPr>
          <xdr:spPr bwMode="auto">
            <a:xfrm rot="1223196">
              <a:off x="5153025" y="4729163"/>
              <a:ext cx="180975" cy="195262"/>
            </a:xfrm>
            <a:prstGeom prst="arc">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sp macro="" textlink="">
          <xdr:nvSpPr>
            <xdr:cNvPr id="82" name="円弧 81"/>
            <xdr:cNvSpPr/>
          </xdr:nvSpPr>
          <xdr:spPr bwMode="auto">
            <a:xfrm rot="17224249" flipH="1">
              <a:off x="5338762" y="4757738"/>
              <a:ext cx="176213" cy="195262"/>
            </a:xfrm>
            <a:prstGeom prst="arc">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grpSp>
      <xdr:grpSp>
        <xdr:nvGrpSpPr>
          <xdr:cNvPr id="38" name="グループ化 37"/>
          <xdr:cNvGrpSpPr/>
        </xdr:nvGrpSpPr>
        <xdr:grpSpPr>
          <a:xfrm>
            <a:off x="5043488" y="4757737"/>
            <a:ext cx="371475" cy="214312"/>
            <a:chOff x="5153025" y="4729163"/>
            <a:chExt cx="371475" cy="214312"/>
          </a:xfrm>
        </xdr:grpSpPr>
        <xdr:sp macro="" textlink="">
          <xdr:nvSpPr>
            <xdr:cNvPr id="36" name="円弧 35"/>
            <xdr:cNvSpPr/>
          </xdr:nvSpPr>
          <xdr:spPr bwMode="auto">
            <a:xfrm rot="1223196">
              <a:off x="5153025" y="4729163"/>
              <a:ext cx="180975" cy="195262"/>
            </a:xfrm>
            <a:prstGeom prst="arc">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sp macro="" textlink="">
          <xdr:nvSpPr>
            <xdr:cNvPr id="76" name="円弧 75"/>
            <xdr:cNvSpPr/>
          </xdr:nvSpPr>
          <xdr:spPr bwMode="auto">
            <a:xfrm rot="17224249" flipH="1">
              <a:off x="5338762" y="4757738"/>
              <a:ext cx="176213" cy="195262"/>
            </a:xfrm>
            <a:prstGeom prst="arc">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grpSp>
    </xdr:grpSp>
    <xdr:clientData/>
  </xdr:twoCellAnchor>
  <xdr:twoCellAnchor>
    <xdr:from>
      <xdr:col>30</xdr:col>
      <xdr:colOff>176213</xdr:colOff>
      <xdr:row>28</xdr:row>
      <xdr:rowOff>52387</xdr:rowOff>
    </xdr:from>
    <xdr:to>
      <xdr:col>32</xdr:col>
      <xdr:colOff>147638</xdr:colOff>
      <xdr:row>29</xdr:row>
      <xdr:rowOff>109537</xdr:rowOff>
    </xdr:to>
    <xdr:grpSp>
      <xdr:nvGrpSpPr>
        <xdr:cNvPr id="83" name="グループ化 82"/>
        <xdr:cNvGrpSpPr/>
      </xdr:nvGrpSpPr>
      <xdr:grpSpPr>
        <a:xfrm>
          <a:off x="7605713" y="4852987"/>
          <a:ext cx="466725" cy="228600"/>
          <a:chOff x="4948238" y="4757737"/>
          <a:chExt cx="466725" cy="228600"/>
        </a:xfrm>
      </xdr:grpSpPr>
      <xdr:grpSp>
        <xdr:nvGrpSpPr>
          <xdr:cNvPr id="84" name="グループ化 83"/>
          <xdr:cNvGrpSpPr/>
        </xdr:nvGrpSpPr>
        <xdr:grpSpPr>
          <a:xfrm>
            <a:off x="4948238" y="4772025"/>
            <a:ext cx="371475" cy="214312"/>
            <a:chOff x="5153025" y="4729163"/>
            <a:chExt cx="371475" cy="214312"/>
          </a:xfrm>
        </xdr:grpSpPr>
        <xdr:sp macro="" textlink="">
          <xdr:nvSpPr>
            <xdr:cNvPr id="98" name="円弧 97"/>
            <xdr:cNvSpPr/>
          </xdr:nvSpPr>
          <xdr:spPr bwMode="auto">
            <a:xfrm rot="1223196">
              <a:off x="5153025" y="4729163"/>
              <a:ext cx="180975" cy="195262"/>
            </a:xfrm>
            <a:prstGeom prst="arc">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sp macro="" textlink="">
          <xdr:nvSpPr>
            <xdr:cNvPr id="99" name="円弧 98"/>
            <xdr:cNvSpPr/>
          </xdr:nvSpPr>
          <xdr:spPr bwMode="auto">
            <a:xfrm rot="17224249" flipH="1">
              <a:off x="5338762" y="4757738"/>
              <a:ext cx="176213" cy="195262"/>
            </a:xfrm>
            <a:prstGeom prst="arc">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grpSp>
      <xdr:grpSp>
        <xdr:nvGrpSpPr>
          <xdr:cNvPr id="85" name="グループ化 84"/>
          <xdr:cNvGrpSpPr/>
        </xdr:nvGrpSpPr>
        <xdr:grpSpPr>
          <a:xfrm>
            <a:off x="5043488" y="4757737"/>
            <a:ext cx="371475" cy="214312"/>
            <a:chOff x="5153025" y="4729163"/>
            <a:chExt cx="371475" cy="214312"/>
          </a:xfrm>
        </xdr:grpSpPr>
        <xdr:sp macro="" textlink="">
          <xdr:nvSpPr>
            <xdr:cNvPr id="88" name="円弧 87"/>
            <xdr:cNvSpPr/>
          </xdr:nvSpPr>
          <xdr:spPr bwMode="auto">
            <a:xfrm rot="1223196">
              <a:off x="5153025" y="4729163"/>
              <a:ext cx="180975" cy="195262"/>
            </a:xfrm>
            <a:prstGeom prst="arc">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sp macro="" textlink="">
          <xdr:nvSpPr>
            <xdr:cNvPr id="96" name="円弧 95"/>
            <xdr:cNvSpPr/>
          </xdr:nvSpPr>
          <xdr:spPr bwMode="auto">
            <a:xfrm rot="17224249" flipH="1">
              <a:off x="5338762" y="4757738"/>
              <a:ext cx="176213" cy="195262"/>
            </a:xfrm>
            <a:prstGeom prst="arc">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grpSp>
    </xdr:grpSp>
    <xdr:clientData/>
  </xdr:twoCellAnchor>
  <xdr:twoCellAnchor>
    <xdr:from>
      <xdr:col>25</xdr:col>
      <xdr:colOff>11906</xdr:colOff>
      <xdr:row>17</xdr:row>
      <xdr:rowOff>104775</xdr:rowOff>
    </xdr:from>
    <xdr:to>
      <xdr:col>25</xdr:col>
      <xdr:colOff>11906</xdr:colOff>
      <xdr:row>25</xdr:row>
      <xdr:rowOff>53975</xdr:rowOff>
    </xdr:to>
    <xdr:cxnSp macro="">
      <xdr:nvCxnSpPr>
        <xdr:cNvPr id="100" name="直線コネクタ 99"/>
        <xdr:cNvCxnSpPr/>
      </xdr:nvCxnSpPr>
      <xdr:spPr bwMode="auto">
        <a:xfrm>
          <a:off x="6698456" y="3019425"/>
          <a:ext cx="0" cy="1320800"/>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val="0070C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24</xdr:col>
      <xdr:colOff>158751</xdr:colOff>
      <xdr:row>25</xdr:row>
      <xdr:rowOff>31750</xdr:rowOff>
    </xdr:from>
    <xdr:to>
      <xdr:col>25</xdr:col>
      <xdr:colOff>115887</xdr:colOff>
      <xdr:row>27</xdr:row>
      <xdr:rowOff>33338</xdr:rowOff>
    </xdr:to>
    <xdr:grpSp>
      <xdr:nvGrpSpPr>
        <xdr:cNvPr id="101" name="グループ化 100"/>
        <xdr:cNvGrpSpPr/>
      </xdr:nvGrpSpPr>
      <xdr:grpSpPr>
        <a:xfrm>
          <a:off x="6102351" y="4318000"/>
          <a:ext cx="204786" cy="344488"/>
          <a:chOff x="7977188" y="3957642"/>
          <a:chExt cx="190500" cy="304799"/>
        </a:xfrm>
      </xdr:grpSpPr>
      <xdr:sp macro="" textlink="">
        <xdr:nvSpPr>
          <xdr:cNvPr id="102" name="正方形/長方形 101"/>
          <xdr:cNvSpPr/>
        </xdr:nvSpPr>
        <xdr:spPr>
          <a:xfrm rot="5400000">
            <a:off x="7920038" y="4014792"/>
            <a:ext cx="304799" cy="190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3" name="円/楕円 102"/>
          <xdr:cNvSpPr/>
        </xdr:nvSpPr>
        <xdr:spPr>
          <a:xfrm rot="5400000">
            <a:off x="8036784" y="4003085"/>
            <a:ext cx="79655" cy="80109"/>
          </a:xfrm>
          <a:prstGeom prst="ellipse">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4" name="円/楕円 103"/>
          <xdr:cNvSpPr/>
        </xdr:nvSpPr>
        <xdr:spPr>
          <a:xfrm rot="5400000">
            <a:off x="8036785" y="4127727"/>
            <a:ext cx="79655" cy="80109"/>
          </a:xfrm>
          <a:prstGeom prst="ellipse">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25</xdr:col>
      <xdr:colOff>13493</xdr:colOff>
      <xdr:row>27</xdr:row>
      <xdr:rowOff>33339</xdr:rowOff>
    </xdr:from>
    <xdr:to>
      <xdr:col>25</xdr:col>
      <xdr:colOff>16901</xdr:colOff>
      <xdr:row>29</xdr:row>
      <xdr:rowOff>19050</xdr:rowOff>
    </xdr:to>
    <xdr:cxnSp macro="">
      <xdr:nvCxnSpPr>
        <xdr:cNvPr id="105" name="直線コネクタ 104"/>
        <xdr:cNvCxnSpPr>
          <a:stCxn id="102" idx="3"/>
        </xdr:cNvCxnSpPr>
      </xdr:nvCxnSpPr>
      <xdr:spPr bwMode="auto">
        <a:xfrm>
          <a:off x="6700043" y="4662489"/>
          <a:ext cx="3408" cy="328611"/>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25</xdr:col>
      <xdr:colOff>7143</xdr:colOff>
      <xdr:row>5</xdr:row>
      <xdr:rowOff>28575</xdr:rowOff>
    </xdr:from>
    <xdr:to>
      <xdr:col>25</xdr:col>
      <xdr:colOff>14288</xdr:colOff>
      <xdr:row>16</xdr:row>
      <xdr:rowOff>149225</xdr:rowOff>
    </xdr:to>
    <xdr:cxnSp macro="">
      <xdr:nvCxnSpPr>
        <xdr:cNvPr id="107" name="直線コネクタ 106"/>
        <xdr:cNvCxnSpPr/>
      </xdr:nvCxnSpPr>
      <xdr:spPr bwMode="auto">
        <a:xfrm flipH="1">
          <a:off x="6446043" y="885825"/>
          <a:ext cx="7145" cy="2006600"/>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val="0070C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25</xdr:col>
      <xdr:colOff>14288</xdr:colOff>
      <xdr:row>5</xdr:row>
      <xdr:rowOff>23813</xdr:rowOff>
    </xdr:from>
    <xdr:to>
      <xdr:col>29</xdr:col>
      <xdr:colOff>23813</xdr:colOff>
      <xdr:row>5</xdr:row>
      <xdr:rowOff>28575</xdr:rowOff>
    </xdr:to>
    <xdr:cxnSp macro="">
      <xdr:nvCxnSpPr>
        <xdr:cNvPr id="109" name="直線コネクタ 108"/>
        <xdr:cNvCxnSpPr>
          <a:stCxn id="53" idx="2"/>
        </xdr:cNvCxnSpPr>
      </xdr:nvCxnSpPr>
      <xdr:spPr bwMode="auto">
        <a:xfrm flipH="1">
          <a:off x="6453188" y="881063"/>
          <a:ext cx="1000125" cy="4762"/>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val="0070C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25</xdr:col>
      <xdr:colOff>9526</xdr:colOff>
      <xdr:row>8</xdr:row>
      <xdr:rowOff>1</xdr:rowOff>
    </xdr:from>
    <xdr:to>
      <xdr:col>26</xdr:col>
      <xdr:colOff>138112</xdr:colOff>
      <xdr:row>8</xdr:row>
      <xdr:rowOff>4763</xdr:rowOff>
    </xdr:to>
    <xdr:cxnSp macro="">
      <xdr:nvCxnSpPr>
        <xdr:cNvPr id="113" name="直線コネクタ 112"/>
        <xdr:cNvCxnSpPr>
          <a:stCxn id="2" idx="2"/>
        </xdr:cNvCxnSpPr>
      </xdr:nvCxnSpPr>
      <xdr:spPr bwMode="auto">
        <a:xfrm flipH="1">
          <a:off x="6696076" y="1371601"/>
          <a:ext cx="376236" cy="4762"/>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val="0070C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29</xdr:col>
      <xdr:colOff>195262</xdr:colOff>
      <xdr:row>11</xdr:row>
      <xdr:rowOff>95251</xdr:rowOff>
    </xdr:from>
    <xdr:to>
      <xdr:col>30</xdr:col>
      <xdr:colOff>47625</xdr:colOff>
      <xdr:row>12</xdr:row>
      <xdr:rowOff>19051</xdr:rowOff>
    </xdr:to>
    <xdr:sp macro="" textlink="">
      <xdr:nvSpPr>
        <xdr:cNvPr id="117" name="円/楕円 116"/>
        <xdr:cNvSpPr/>
      </xdr:nvSpPr>
      <xdr:spPr bwMode="auto">
        <a:xfrm>
          <a:off x="7872412" y="1981201"/>
          <a:ext cx="100013" cy="95250"/>
        </a:xfrm>
        <a:prstGeom prst="ellipse">
          <a:avLst/>
        </a:prstGeom>
        <a:solidFill>
          <a:srgbClr xmlns:mc="http://schemas.openxmlformats.org/markup-compatibility/2006" xmlns:a14="http://schemas.microsoft.com/office/drawing/2010/main" val="FFFFFF" mc:Ignorable="a14" a14:legacySpreadsheetColorIndex="9"/>
        </a:solidFill>
        <a:ln w="19050" cap="flat" cmpd="sng" algn="ctr">
          <a:solidFill>
            <a:srgbClr val="0070C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31</xdr:col>
      <xdr:colOff>155574</xdr:colOff>
      <xdr:row>11</xdr:row>
      <xdr:rowOff>34928</xdr:rowOff>
    </xdr:from>
    <xdr:to>
      <xdr:col>40</xdr:col>
      <xdr:colOff>228599</xdr:colOff>
      <xdr:row>13</xdr:row>
      <xdr:rowOff>9525</xdr:rowOff>
    </xdr:to>
    <xdr:sp macro="" textlink="">
      <xdr:nvSpPr>
        <xdr:cNvPr id="119" name="テキスト ボックス 118"/>
        <xdr:cNvSpPr txBox="1"/>
      </xdr:nvSpPr>
      <xdr:spPr>
        <a:xfrm>
          <a:off x="8328024" y="1920878"/>
          <a:ext cx="2301875" cy="3174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0070C0"/>
              </a:solidFill>
            </a:rPr>
            <a:t>電力ケーブル用　支柱（新設）</a:t>
          </a:r>
          <a:endParaRPr kumimoji="1" lang="en-US" altLang="ja-JP" sz="1100" b="1">
            <a:solidFill>
              <a:srgbClr val="0070C0"/>
            </a:solidFill>
          </a:endParaRPr>
        </a:p>
        <a:p>
          <a:r>
            <a:rPr kumimoji="1" lang="ja-JP" altLang="en-US" sz="1100" b="1">
              <a:solidFill>
                <a:srgbClr val="0070C0"/>
              </a:solidFill>
            </a:rPr>
            <a:t>　</a:t>
          </a:r>
        </a:p>
      </xdr:txBody>
    </xdr:sp>
    <xdr:clientData/>
  </xdr:twoCellAnchor>
  <xdr:twoCellAnchor>
    <xdr:from>
      <xdr:col>30</xdr:col>
      <xdr:colOff>73167</xdr:colOff>
      <xdr:row>6</xdr:row>
      <xdr:rowOff>80963</xdr:rowOff>
    </xdr:from>
    <xdr:to>
      <xdr:col>31</xdr:col>
      <xdr:colOff>23813</xdr:colOff>
      <xdr:row>6</xdr:row>
      <xdr:rowOff>156817</xdr:rowOff>
    </xdr:to>
    <xdr:cxnSp macro="">
      <xdr:nvCxnSpPr>
        <xdr:cNvPr id="121" name="直線矢印コネクタ 120"/>
        <xdr:cNvCxnSpPr/>
      </xdr:nvCxnSpPr>
      <xdr:spPr bwMode="auto">
        <a:xfrm flipH="1">
          <a:off x="7997967" y="1109663"/>
          <a:ext cx="198296" cy="75854"/>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30</xdr:col>
      <xdr:colOff>44592</xdr:colOff>
      <xdr:row>11</xdr:row>
      <xdr:rowOff>147292</xdr:rowOff>
    </xdr:from>
    <xdr:to>
      <xdr:col>31</xdr:col>
      <xdr:colOff>155574</xdr:colOff>
      <xdr:row>12</xdr:row>
      <xdr:rowOff>22227</xdr:rowOff>
    </xdr:to>
    <xdr:cxnSp macro="">
      <xdr:nvCxnSpPr>
        <xdr:cNvPr id="123" name="直線矢印コネクタ 122"/>
        <xdr:cNvCxnSpPr>
          <a:stCxn id="119" idx="1"/>
        </xdr:cNvCxnSpPr>
      </xdr:nvCxnSpPr>
      <xdr:spPr bwMode="auto">
        <a:xfrm flipH="1" flipV="1">
          <a:off x="7969392" y="2033242"/>
          <a:ext cx="358632" cy="46385"/>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30</xdr:col>
      <xdr:colOff>6492</xdr:colOff>
      <xdr:row>13</xdr:row>
      <xdr:rowOff>42518</xdr:rowOff>
    </xdr:from>
    <xdr:to>
      <xdr:col>32</xdr:col>
      <xdr:colOff>38100</xdr:colOff>
      <xdr:row>13</xdr:row>
      <xdr:rowOff>136527</xdr:rowOff>
    </xdr:to>
    <xdr:cxnSp macro="">
      <xdr:nvCxnSpPr>
        <xdr:cNvPr id="127" name="直線矢印コネクタ 126"/>
        <xdr:cNvCxnSpPr/>
      </xdr:nvCxnSpPr>
      <xdr:spPr bwMode="auto">
        <a:xfrm flipH="1" flipV="1">
          <a:off x="7931292" y="2271368"/>
          <a:ext cx="526908" cy="94009"/>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25</xdr:col>
      <xdr:colOff>69849</xdr:colOff>
      <xdr:row>29</xdr:row>
      <xdr:rowOff>101603</xdr:rowOff>
    </xdr:from>
    <xdr:to>
      <xdr:col>29</xdr:col>
      <xdr:colOff>228600</xdr:colOff>
      <xdr:row>31</xdr:row>
      <xdr:rowOff>76200</xdr:rowOff>
    </xdr:to>
    <xdr:sp macro="" textlink="">
      <xdr:nvSpPr>
        <xdr:cNvPr id="130" name="テキスト ボックス 129"/>
        <xdr:cNvSpPr txBox="1"/>
      </xdr:nvSpPr>
      <xdr:spPr>
        <a:xfrm>
          <a:off x="6756399" y="5073653"/>
          <a:ext cx="1149351" cy="3174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既設電力幹線</a:t>
          </a:r>
          <a:endParaRPr kumimoji="1" lang="en-US" altLang="ja-JP" sz="1100" b="1">
            <a:solidFill>
              <a:sysClr val="windowText" lastClr="000000"/>
            </a:solidFill>
          </a:endParaRPr>
        </a:p>
        <a:p>
          <a:r>
            <a:rPr kumimoji="1" lang="ja-JP" altLang="en-US" sz="1100" b="1">
              <a:solidFill>
                <a:srgbClr val="0070C0"/>
              </a:solidFill>
            </a:rPr>
            <a:t>　</a:t>
          </a:r>
        </a:p>
      </xdr:txBody>
    </xdr:sp>
    <xdr:clientData/>
  </xdr:twoCellAnchor>
  <xdr:twoCellAnchor>
    <xdr:from>
      <xdr:col>29</xdr:col>
      <xdr:colOff>33338</xdr:colOff>
      <xdr:row>3</xdr:row>
      <xdr:rowOff>119063</xdr:rowOff>
    </xdr:from>
    <xdr:to>
      <xdr:col>29</xdr:col>
      <xdr:colOff>133351</xdr:colOff>
      <xdr:row>4</xdr:row>
      <xdr:rowOff>42863</xdr:rowOff>
    </xdr:to>
    <xdr:sp macro="" textlink="">
      <xdr:nvSpPr>
        <xdr:cNvPr id="132" name="円/楕円 131"/>
        <xdr:cNvSpPr/>
      </xdr:nvSpPr>
      <xdr:spPr bwMode="auto">
        <a:xfrm>
          <a:off x="7462838" y="633413"/>
          <a:ext cx="100013" cy="95250"/>
        </a:xfrm>
        <a:prstGeom prst="ellipse">
          <a:avLst/>
        </a:prstGeom>
        <a:solidFill>
          <a:srgbClr xmlns:mc="http://schemas.openxmlformats.org/markup-compatibility/2006" xmlns:a14="http://schemas.microsoft.com/office/drawing/2010/main" val="FFFFFF" mc:Ignorable="a14" a14:legacySpreadsheetColorIndex="9"/>
        </a:solidFill>
        <a:ln w="19050" cap="flat" cmpd="sng" algn="ctr">
          <a:solidFill>
            <a:srgbClr val="0070C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24</xdr:col>
      <xdr:colOff>57150</xdr:colOff>
      <xdr:row>3</xdr:row>
      <xdr:rowOff>169863</xdr:rowOff>
    </xdr:from>
    <xdr:to>
      <xdr:col>29</xdr:col>
      <xdr:colOff>3175</xdr:colOff>
      <xdr:row>3</xdr:row>
      <xdr:rowOff>169863</xdr:rowOff>
    </xdr:to>
    <xdr:cxnSp macro="">
      <xdr:nvCxnSpPr>
        <xdr:cNvPr id="138" name="直線コネクタ 137"/>
        <xdr:cNvCxnSpPr/>
      </xdr:nvCxnSpPr>
      <xdr:spPr bwMode="auto">
        <a:xfrm>
          <a:off x="6248400" y="684213"/>
          <a:ext cx="1184275" cy="0"/>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val="0070C0"/>
          </a:solidFill>
          <a:prstDash val="sys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24</xdr:col>
      <xdr:colOff>55562</xdr:colOff>
      <xdr:row>4</xdr:row>
      <xdr:rowOff>3176</xdr:rowOff>
    </xdr:from>
    <xdr:to>
      <xdr:col>24</xdr:col>
      <xdr:colOff>55562</xdr:colOff>
      <xdr:row>17</xdr:row>
      <xdr:rowOff>23813</xdr:rowOff>
    </xdr:to>
    <xdr:cxnSp macro="">
      <xdr:nvCxnSpPr>
        <xdr:cNvPr id="140" name="直線コネクタ 139"/>
        <xdr:cNvCxnSpPr/>
      </xdr:nvCxnSpPr>
      <xdr:spPr bwMode="auto">
        <a:xfrm flipV="1">
          <a:off x="6246812" y="688976"/>
          <a:ext cx="0" cy="2249487"/>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val="0070C0"/>
          </a:solidFill>
          <a:prstDash val="sys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21</xdr:col>
      <xdr:colOff>142876</xdr:colOff>
      <xdr:row>1</xdr:row>
      <xdr:rowOff>52387</xdr:rowOff>
    </xdr:from>
    <xdr:to>
      <xdr:col>28</xdr:col>
      <xdr:colOff>23813</xdr:colOff>
      <xdr:row>4</xdr:row>
      <xdr:rowOff>85724</xdr:rowOff>
    </xdr:to>
    <xdr:sp macro="" textlink="">
      <xdr:nvSpPr>
        <xdr:cNvPr id="143" name="テキスト ボックス 142"/>
        <xdr:cNvSpPr txBox="1"/>
      </xdr:nvSpPr>
      <xdr:spPr>
        <a:xfrm>
          <a:off x="5591176" y="223837"/>
          <a:ext cx="1614487" cy="5476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0070C0"/>
              </a:solidFill>
            </a:rPr>
            <a:t>可燃物漏えい警報装置（新設）</a:t>
          </a:r>
          <a:endParaRPr kumimoji="1" lang="en-US" altLang="ja-JP" sz="1100" b="1">
            <a:solidFill>
              <a:srgbClr val="0070C0"/>
            </a:solidFill>
          </a:endParaRPr>
        </a:p>
        <a:p>
          <a:r>
            <a:rPr kumimoji="1" lang="ja-JP" altLang="en-US" sz="1100" b="1">
              <a:solidFill>
                <a:srgbClr val="0070C0"/>
              </a:solidFill>
            </a:rPr>
            <a:t>　</a:t>
          </a:r>
        </a:p>
      </xdr:txBody>
    </xdr:sp>
    <xdr:clientData/>
  </xdr:twoCellAnchor>
  <xdr:twoCellAnchor>
    <xdr:from>
      <xdr:col>23</xdr:col>
      <xdr:colOff>161927</xdr:colOff>
      <xdr:row>7</xdr:row>
      <xdr:rowOff>114300</xdr:rowOff>
    </xdr:from>
    <xdr:to>
      <xdr:col>26</xdr:col>
      <xdr:colOff>71438</xdr:colOff>
      <xdr:row>7</xdr:row>
      <xdr:rowOff>119063</xdr:rowOff>
    </xdr:to>
    <xdr:cxnSp macro="">
      <xdr:nvCxnSpPr>
        <xdr:cNvPr id="148" name="直線矢印コネクタ 147"/>
        <xdr:cNvCxnSpPr>
          <a:stCxn id="69" idx="3"/>
        </xdr:cNvCxnSpPr>
      </xdr:nvCxnSpPr>
      <xdr:spPr bwMode="auto">
        <a:xfrm>
          <a:off x="5857877" y="1314450"/>
          <a:ext cx="652461" cy="4763"/>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19050</xdr:colOff>
      <xdr:row>2</xdr:row>
      <xdr:rowOff>76201</xdr:rowOff>
    </xdr:from>
    <xdr:to>
      <xdr:col>16</xdr:col>
      <xdr:colOff>28575</xdr:colOff>
      <xdr:row>7</xdr:row>
      <xdr:rowOff>66675</xdr:rowOff>
    </xdr:to>
    <xdr:sp macro="" textlink="">
      <xdr:nvSpPr>
        <xdr:cNvPr id="110" name="AutoShape 56"/>
        <xdr:cNvSpPr>
          <a:spLocks noChangeArrowheads="1"/>
        </xdr:cNvSpPr>
      </xdr:nvSpPr>
      <xdr:spPr bwMode="auto">
        <a:xfrm>
          <a:off x="266700" y="419101"/>
          <a:ext cx="3971925" cy="847724"/>
        </a:xfrm>
        <a:prstGeom prst="wedgeRoundRectCallout">
          <a:avLst>
            <a:gd name="adj1" fmla="val -28219"/>
            <a:gd name="adj2" fmla="val 43268"/>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Ｐゴシック"/>
              <a:ea typeface="ＭＳ Ｐゴシック"/>
            </a:rPr>
            <a:t>既存の</a:t>
          </a:r>
          <a:r>
            <a:rPr kumimoji="0" lang="en-US" altLang="ja-JP" sz="1000" b="0" i="0" u="none" strike="noStrike" kern="0" cap="none" spc="0" normalizeH="0" baseline="0" noProof="0">
              <a:ln>
                <a:noFill/>
              </a:ln>
              <a:solidFill>
                <a:srgbClr val="FF0000"/>
              </a:solidFill>
              <a:effectLst/>
              <a:uLnTx/>
              <a:uFillTx/>
              <a:latin typeface="ＭＳ Ｐゴシック"/>
              <a:ea typeface="ＭＳ Ｐゴシック"/>
            </a:rPr>
            <a:t>『</a:t>
          </a:r>
          <a:r>
            <a:rPr kumimoji="0" lang="ja-JP" altLang="en-US" sz="1000" b="0" i="0" u="none" strike="noStrike" kern="0" cap="none" spc="0" normalizeH="0" baseline="0" noProof="0">
              <a:ln>
                <a:noFill/>
              </a:ln>
              <a:solidFill>
                <a:srgbClr val="FF0000"/>
              </a:solidFill>
              <a:effectLst/>
              <a:uLnTx/>
              <a:uFillTx/>
              <a:latin typeface="ＭＳ Ｐゴシック"/>
              <a:ea typeface="ＭＳ Ｐゴシック"/>
            </a:rPr>
            <a:t>配置・配管・配線図</a:t>
          </a:r>
          <a:r>
            <a:rPr kumimoji="0" lang="en-US" altLang="ja-JP" sz="1000" b="0" i="0" u="none" strike="noStrike" kern="0" cap="none" spc="0" normalizeH="0" baseline="0" noProof="0">
              <a:ln>
                <a:noFill/>
              </a:ln>
              <a:solidFill>
                <a:srgbClr val="FF0000"/>
              </a:solidFill>
              <a:effectLst/>
              <a:uLnTx/>
              <a:uFillTx/>
              <a:latin typeface="ＭＳ Ｐゴシック"/>
              <a:ea typeface="ＭＳ Ｐゴシック"/>
            </a:rPr>
            <a:t>』</a:t>
          </a:r>
          <a:r>
            <a:rPr kumimoji="0" lang="ja-JP" altLang="en-US" sz="1000" b="0" i="0" u="none" strike="noStrike" kern="0" cap="none" spc="0" normalizeH="0" baseline="0" noProof="0">
              <a:ln>
                <a:noFill/>
              </a:ln>
              <a:solidFill>
                <a:srgbClr val="FF0000"/>
              </a:solidFill>
              <a:effectLst/>
              <a:uLnTx/>
              <a:uFillTx/>
              <a:latin typeface="ＭＳ Ｐゴシック"/>
              <a:ea typeface="ＭＳ Ｐゴシック"/>
            </a:rPr>
            <a:t>等に手書きで設備名・事業内容・仕様、補助対象部等の説明書きを追記しても可。</a:t>
          </a:r>
          <a:endParaRPr kumimoji="0" lang="en-US" altLang="ja-JP" sz="1000" b="0" i="0" u="none" strike="noStrike" kern="0" cap="none" spc="0" normalizeH="0" baseline="0" noProof="0">
            <a:ln>
              <a:noFill/>
            </a:ln>
            <a:solidFill>
              <a:srgbClr val="FF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Ｐゴシック"/>
              <a:ea typeface="ＭＳ Ｐゴシック"/>
            </a:rPr>
            <a:t>　（補助対象部分はマーキング等で明示する）</a:t>
          </a:r>
          <a:endParaRPr kumimoji="0" lang="ja-JP" altLang="en-US" sz="1000" b="0" i="0" u="none" strike="noStrike" kern="0" cap="none" spc="0" normalizeH="0" baseline="0" noProof="0">
            <a:ln>
              <a:noFill/>
            </a:ln>
            <a:solidFill>
              <a:sysClr val="windowText" lastClr="000000"/>
            </a:solidFill>
            <a:effectLst/>
            <a:uLnTx/>
            <a:uFillTx/>
          </a:endParaRP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3</xdr:row>
      <xdr:rowOff>0</xdr:rowOff>
    </xdr:from>
    <xdr:to>
      <xdr:col>62</xdr:col>
      <xdr:colOff>0</xdr:colOff>
      <xdr:row>42</xdr:row>
      <xdr:rowOff>0</xdr:rowOff>
    </xdr:to>
    <xdr:sp macro="" textlink="">
      <xdr:nvSpPr>
        <xdr:cNvPr id="4" name="Rectangle 28"/>
        <xdr:cNvSpPr>
          <a:spLocks noChangeArrowheads="1"/>
        </xdr:cNvSpPr>
      </xdr:nvSpPr>
      <xdr:spPr bwMode="auto">
        <a:xfrm>
          <a:off x="152400" y="657225"/>
          <a:ext cx="9296400" cy="5943600"/>
        </a:xfrm>
        <a:prstGeom prst="rect">
          <a:avLst/>
        </a:prstGeom>
        <a:noFill/>
        <a:ln w="31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35</xdr:col>
      <xdr:colOff>0</xdr:colOff>
      <xdr:row>39</xdr:row>
      <xdr:rowOff>0</xdr:rowOff>
    </xdr:from>
    <xdr:to>
      <xdr:col>62</xdr:col>
      <xdr:colOff>0</xdr:colOff>
      <xdr:row>42</xdr:row>
      <xdr:rowOff>0</xdr:rowOff>
    </xdr:to>
    <xdr:sp macro="" textlink="">
      <xdr:nvSpPr>
        <xdr:cNvPr id="5" name="Rectangle 29"/>
        <xdr:cNvSpPr>
          <a:spLocks noChangeArrowheads="1"/>
        </xdr:cNvSpPr>
      </xdr:nvSpPr>
      <xdr:spPr bwMode="auto">
        <a:xfrm>
          <a:off x="5334000" y="12392025"/>
          <a:ext cx="4114800" cy="457200"/>
        </a:xfrm>
        <a:prstGeom prst="rect">
          <a:avLst/>
        </a:prstGeom>
        <a:noFill/>
        <a:ln w="31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50</xdr:col>
      <xdr:colOff>28575</xdr:colOff>
      <xdr:row>29</xdr:row>
      <xdr:rowOff>85725</xdr:rowOff>
    </xdr:from>
    <xdr:to>
      <xdr:col>60</xdr:col>
      <xdr:colOff>28575</xdr:colOff>
      <xdr:row>32</xdr:row>
      <xdr:rowOff>76200</xdr:rowOff>
    </xdr:to>
    <xdr:sp macro="" textlink="">
      <xdr:nvSpPr>
        <xdr:cNvPr id="6" name="AutoShape 56"/>
        <xdr:cNvSpPr>
          <a:spLocks noChangeArrowheads="1"/>
        </xdr:cNvSpPr>
      </xdr:nvSpPr>
      <xdr:spPr bwMode="auto">
        <a:xfrm>
          <a:off x="7648575" y="10953750"/>
          <a:ext cx="1524000" cy="447675"/>
        </a:xfrm>
        <a:prstGeom prst="wedgeRoundRectCallout">
          <a:avLst>
            <a:gd name="adj1" fmla="val -33750"/>
            <a:gd name="adj2" fmla="val 128722"/>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ctr" rtl="0">
            <a:lnSpc>
              <a:spcPts val="1100"/>
            </a:lnSpc>
            <a:defRPr sz="1000"/>
          </a:pPr>
          <a:r>
            <a:rPr lang="ja-JP" altLang="en-US" sz="1000" b="0" i="0" u="none" strike="noStrike" baseline="0">
              <a:solidFill>
                <a:srgbClr val="FF0000"/>
              </a:solidFill>
              <a:latin typeface="ＭＳ Ｐゴシック"/>
              <a:ea typeface="ＭＳ Ｐゴシック"/>
            </a:rPr>
            <a:t>マーカー等色分けの意味を記載すること。</a:t>
          </a:r>
          <a:endParaRPr lang="ja-JP" altLang="en-US"/>
        </a:p>
      </xdr:txBody>
    </xdr:sp>
    <xdr:clientData/>
  </xdr:twoCellAnchor>
  <xdr:twoCellAnchor>
    <xdr:from>
      <xdr:col>5</xdr:col>
      <xdr:colOff>15815</xdr:colOff>
      <xdr:row>7</xdr:row>
      <xdr:rowOff>146085</xdr:rowOff>
    </xdr:from>
    <xdr:to>
      <xdr:col>13</xdr:col>
      <xdr:colOff>31310</xdr:colOff>
      <xdr:row>23</xdr:row>
      <xdr:rowOff>132432</xdr:rowOff>
    </xdr:to>
    <xdr:grpSp>
      <xdr:nvGrpSpPr>
        <xdr:cNvPr id="7" name="グループ化 6"/>
        <xdr:cNvGrpSpPr/>
      </xdr:nvGrpSpPr>
      <xdr:grpSpPr>
        <a:xfrm>
          <a:off x="777815" y="1412910"/>
          <a:ext cx="1234695" cy="2424747"/>
          <a:chOff x="1658884" y="7698425"/>
          <a:chExt cx="1224023" cy="2404646"/>
        </a:xfrm>
      </xdr:grpSpPr>
      <xdr:grpSp>
        <xdr:nvGrpSpPr>
          <xdr:cNvPr id="8" name="グループ化 7"/>
          <xdr:cNvGrpSpPr/>
        </xdr:nvGrpSpPr>
        <xdr:grpSpPr>
          <a:xfrm>
            <a:off x="2184812" y="9583948"/>
            <a:ext cx="180393" cy="519123"/>
            <a:chOff x="2175131" y="9545053"/>
            <a:chExt cx="179702" cy="516357"/>
          </a:xfrm>
        </xdr:grpSpPr>
        <xdr:sp macro="" textlink="">
          <xdr:nvSpPr>
            <xdr:cNvPr id="37" name="Line 35"/>
            <xdr:cNvSpPr>
              <a:spLocks noChangeShapeType="1"/>
            </xdr:cNvSpPr>
          </xdr:nvSpPr>
          <xdr:spPr bwMode="auto">
            <a:xfrm>
              <a:off x="2263247" y="9545053"/>
              <a:ext cx="0" cy="516357"/>
            </a:xfrm>
            <a:prstGeom prst="line">
              <a:avLst/>
            </a:prstGeom>
            <a:noFill/>
            <a:ln w="19050">
              <a:solidFill>
                <a:sysClr val="windowText" lastClr="000000"/>
              </a:solidFill>
              <a:round/>
              <a:headEnd type="none" w="med" len="med"/>
              <a:tailEnd type="oval" w="med" len="med"/>
            </a:ln>
            <a:extLst>
              <a:ext uri="{909E8E84-426E-40DD-AFC4-6F175D3DCCD1}">
                <a14:hiddenFill xmlns:a14="http://schemas.microsoft.com/office/drawing/2010/main">
                  <a:noFill/>
                </a14:hiddenFill>
              </a:ext>
            </a:extLst>
          </xdr:spPr>
        </xdr:sp>
        <xdr:grpSp>
          <xdr:nvGrpSpPr>
            <xdr:cNvPr id="38" name="グループ化 37"/>
            <xdr:cNvGrpSpPr/>
          </xdr:nvGrpSpPr>
          <xdr:grpSpPr>
            <a:xfrm rot="5400000">
              <a:off x="2110924" y="9659588"/>
              <a:ext cx="308116" cy="179702"/>
              <a:chOff x="3403356" y="9851049"/>
              <a:chExt cx="315058" cy="183173"/>
            </a:xfrm>
          </xdr:grpSpPr>
          <xdr:sp macro="" textlink="">
            <xdr:nvSpPr>
              <xdr:cNvPr id="39" name="正方形/長方形 38"/>
              <xdr:cNvSpPr/>
            </xdr:nvSpPr>
            <xdr:spPr>
              <a:xfrm>
                <a:off x="3403356" y="9851049"/>
                <a:ext cx="315058" cy="18317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40" name="グループ化 39"/>
              <xdr:cNvGrpSpPr/>
            </xdr:nvGrpSpPr>
            <xdr:grpSpPr>
              <a:xfrm>
                <a:off x="3436328" y="9902338"/>
                <a:ext cx="249115" cy="80595"/>
                <a:chOff x="3414347" y="10103828"/>
                <a:chExt cx="249115" cy="80595"/>
              </a:xfrm>
            </xdr:grpSpPr>
            <xdr:sp macro="" textlink="">
              <xdr:nvSpPr>
                <xdr:cNvPr id="41" name="円/楕円 40"/>
                <xdr:cNvSpPr/>
              </xdr:nvSpPr>
              <xdr:spPr>
                <a:xfrm>
                  <a:off x="3414347" y="10103828"/>
                  <a:ext cx="80595" cy="80595"/>
                </a:xfrm>
                <a:prstGeom prst="ellipse">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2" name="円/楕円 41"/>
                <xdr:cNvSpPr/>
              </xdr:nvSpPr>
              <xdr:spPr>
                <a:xfrm>
                  <a:off x="3582867" y="10103828"/>
                  <a:ext cx="80595" cy="80595"/>
                </a:xfrm>
                <a:prstGeom prst="ellipse">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grpSp>
      <xdr:grpSp>
        <xdr:nvGrpSpPr>
          <xdr:cNvPr id="9" name="グループ化 8"/>
          <xdr:cNvGrpSpPr/>
        </xdr:nvGrpSpPr>
        <xdr:grpSpPr>
          <a:xfrm>
            <a:off x="2166495" y="9045466"/>
            <a:ext cx="217027" cy="533003"/>
            <a:chOff x="1743807" y="10183723"/>
            <a:chExt cx="219807" cy="542890"/>
          </a:xfrm>
        </xdr:grpSpPr>
        <xdr:sp macro="" textlink="">
          <xdr:nvSpPr>
            <xdr:cNvPr id="33" name="Line 35"/>
            <xdr:cNvSpPr>
              <a:spLocks noChangeShapeType="1"/>
            </xdr:cNvSpPr>
          </xdr:nvSpPr>
          <xdr:spPr bwMode="auto">
            <a:xfrm flipV="1">
              <a:off x="1853711" y="10183723"/>
              <a:ext cx="0" cy="227836"/>
            </a:xfrm>
            <a:prstGeom prst="line">
              <a:avLst/>
            </a:prstGeom>
            <a:noFill/>
            <a:ln w="19050">
              <a:solidFill>
                <a:sysClr val="windowText" lastClr="000000"/>
              </a:solidFill>
              <a:round/>
              <a:headEnd type="none" w="med" len="med"/>
              <a:tailEnd type="oval" w="med" len="med"/>
            </a:ln>
            <a:extLst>
              <a:ext uri="{909E8E84-426E-40DD-AFC4-6F175D3DCCD1}">
                <a14:hiddenFill xmlns:a14="http://schemas.microsoft.com/office/drawing/2010/main">
                  <a:noFill/>
                </a14:hiddenFill>
              </a:ext>
            </a:extLst>
          </xdr:spPr>
        </xdr:sp>
        <xdr:grpSp>
          <xdr:nvGrpSpPr>
            <xdr:cNvPr id="34" name="グループ化 33"/>
            <xdr:cNvGrpSpPr/>
          </xdr:nvGrpSpPr>
          <xdr:grpSpPr>
            <a:xfrm>
              <a:off x="1743807" y="10404229"/>
              <a:ext cx="219807" cy="322384"/>
              <a:chOff x="3941884" y="10829191"/>
              <a:chExt cx="219807" cy="322384"/>
            </a:xfrm>
          </xdr:grpSpPr>
          <xdr:sp macro="" textlink="">
            <xdr:nvSpPr>
              <xdr:cNvPr id="35" name="円/楕円 34"/>
              <xdr:cNvSpPr/>
            </xdr:nvSpPr>
            <xdr:spPr>
              <a:xfrm>
                <a:off x="3941884" y="10829191"/>
                <a:ext cx="219807" cy="21980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6" name="円/楕円 35"/>
              <xdr:cNvSpPr/>
            </xdr:nvSpPr>
            <xdr:spPr>
              <a:xfrm>
                <a:off x="3941884" y="10931768"/>
                <a:ext cx="219807" cy="21980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sp macro="" textlink="">
        <xdr:nvSpPr>
          <xdr:cNvPr id="10" name="Line 35"/>
          <xdr:cNvSpPr>
            <a:spLocks noChangeShapeType="1"/>
          </xdr:cNvSpPr>
        </xdr:nvSpPr>
        <xdr:spPr bwMode="auto">
          <a:xfrm>
            <a:off x="1813034" y="9045469"/>
            <a:ext cx="911532" cy="0"/>
          </a:xfrm>
          <a:prstGeom prst="line">
            <a:avLst/>
          </a:prstGeom>
          <a:noFill/>
          <a:ln w="19050">
            <a:solidFill>
              <a:sysClr val="windowText" lastClr="000000"/>
            </a:solidFill>
            <a:round/>
            <a:headEnd type="none" w="med" len="med"/>
            <a:tailEnd type="none" w="med" len="med"/>
          </a:ln>
          <a:extLst>
            <a:ext uri="{909E8E84-426E-40DD-AFC4-6F175D3DCCD1}">
              <a14:hiddenFill xmlns:a14="http://schemas.microsoft.com/office/drawing/2010/main">
                <a:noFill/>
              </a14:hiddenFill>
            </a:ext>
          </a:extLst>
        </xdr:spPr>
      </xdr:sp>
      <xdr:grpSp>
        <xdr:nvGrpSpPr>
          <xdr:cNvPr id="11" name="グループ化 10"/>
          <xdr:cNvGrpSpPr/>
        </xdr:nvGrpSpPr>
        <xdr:grpSpPr>
          <a:xfrm>
            <a:off x="1658884" y="7698425"/>
            <a:ext cx="327804" cy="1347041"/>
            <a:chOff x="1661725" y="7740857"/>
            <a:chExt cx="330201" cy="1354231"/>
          </a:xfrm>
        </xdr:grpSpPr>
        <xdr:grpSp>
          <xdr:nvGrpSpPr>
            <xdr:cNvPr id="23" name="グループ化 22"/>
            <xdr:cNvGrpSpPr/>
          </xdr:nvGrpSpPr>
          <xdr:grpSpPr>
            <a:xfrm>
              <a:off x="1736229" y="8036905"/>
              <a:ext cx="181193" cy="1058183"/>
              <a:chOff x="2175131" y="9214185"/>
              <a:chExt cx="179702" cy="1047750"/>
            </a:xfrm>
          </xdr:grpSpPr>
          <xdr:sp macro="" textlink="">
            <xdr:nvSpPr>
              <xdr:cNvPr id="27" name="Line 35"/>
              <xdr:cNvSpPr>
                <a:spLocks noChangeShapeType="1"/>
              </xdr:cNvSpPr>
            </xdr:nvSpPr>
            <xdr:spPr bwMode="auto">
              <a:xfrm>
                <a:off x="2263247" y="9214185"/>
                <a:ext cx="0" cy="1047750"/>
              </a:xfrm>
              <a:prstGeom prst="line">
                <a:avLst/>
              </a:prstGeom>
              <a:noFill/>
              <a:ln w="19050">
                <a:solidFill>
                  <a:sysClr val="windowText" lastClr="000000"/>
                </a:solidFill>
                <a:round/>
                <a:headEnd type="none" w="med" len="med"/>
                <a:tailEnd type="none" w="med" len="med"/>
              </a:ln>
              <a:extLst>
                <a:ext uri="{909E8E84-426E-40DD-AFC4-6F175D3DCCD1}">
                  <a14:hiddenFill xmlns:a14="http://schemas.microsoft.com/office/drawing/2010/main">
                    <a:noFill/>
                  </a14:hiddenFill>
                </a:ext>
              </a:extLst>
            </xdr:spPr>
          </xdr:sp>
          <xdr:grpSp>
            <xdr:nvGrpSpPr>
              <xdr:cNvPr id="28" name="グループ化 27"/>
              <xdr:cNvGrpSpPr/>
            </xdr:nvGrpSpPr>
            <xdr:grpSpPr>
              <a:xfrm rot="5400000">
                <a:off x="2110924" y="9659588"/>
                <a:ext cx="308116" cy="179702"/>
                <a:chOff x="3403356" y="9851049"/>
                <a:chExt cx="315058" cy="183173"/>
              </a:xfrm>
            </xdr:grpSpPr>
            <xdr:sp macro="" textlink="">
              <xdr:nvSpPr>
                <xdr:cNvPr id="29" name="正方形/長方形 28"/>
                <xdr:cNvSpPr/>
              </xdr:nvSpPr>
              <xdr:spPr>
                <a:xfrm>
                  <a:off x="3403356" y="9851049"/>
                  <a:ext cx="315058" cy="18317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30" name="グループ化 29"/>
                <xdr:cNvGrpSpPr/>
              </xdr:nvGrpSpPr>
              <xdr:grpSpPr>
                <a:xfrm>
                  <a:off x="3436328" y="9902338"/>
                  <a:ext cx="249115" cy="80595"/>
                  <a:chOff x="3414347" y="10103828"/>
                  <a:chExt cx="249115" cy="80595"/>
                </a:xfrm>
              </xdr:grpSpPr>
              <xdr:sp macro="" textlink="">
                <xdr:nvSpPr>
                  <xdr:cNvPr id="31" name="円/楕円 30"/>
                  <xdr:cNvSpPr/>
                </xdr:nvSpPr>
                <xdr:spPr>
                  <a:xfrm>
                    <a:off x="3414347" y="10103828"/>
                    <a:ext cx="80595" cy="80595"/>
                  </a:xfrm>
                  <a:prstGeom prst="ellipse">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2" name="円/楕円 31"/>
                  <xdr:cNvSpPr/>
                </xdr:nvSpPr>
                <xdr:spPr>
                  <a:xfrm>
                    <a:off x="3582867" y="10103828"/>
                    <a:ext cx="80595" cy="80595"/>
                  </a:xfrm>
                  <a:prstGeom prst="ellipse">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grpSp>
        <xdr:grpSp>
          <xdr:nvGrpSpPr>
            <xdr:cNvPr id="24" name="グループ化 23"/>
            <xdr:cNvGrpSpPr/>
          </xdr:nvGrpSpPr>
          <xdr:grpSpPr>
            <a:xfrm>
              <a:off x="1661725" y="7740857"/>
              <a:ext cx="330201" cy="292253"/>
              <a:chOff x="2042861" y="7657762"/>
              <a:chExt cx="325730" cy="290763"/>
            </a:xfrm>
          </xdr:grpSpPr>
          <xdr:sp macro="" textlink="">
            <xdr:nvSpPr>
              <xdr:cNvPr id="25" name="円/楕円 24"/>
              <xdr:cNvSpPr/>
            </xdr:nvSpPr>
            <xdr:spPr>
              <a:xfrm>
                <a:off x="2060345" y="7657762"/>
                <a:ext cx="290763" cy="29076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6" name="テキスト ボックス 25"/>
              <xdr:cNvSpPr txBox="1"/>
            </xdr:nvSpPr>
            <xdr:spPr>
              <a:xfrm>
                <a:off x="2042861" y="766528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grpSp>
      </xdr:grpSp>
      <xdr:grpSp>
        <xdr:nvGrpSpPr>
          <xdr:cNvPr id="12" name="グループ化 11"/>
          <xdr:cNvGrpSpPr/>
        </xdr:nvGrpSpPr>
        <xdr:grpSpPr>
          <a:xfrm>
            <a:off x="2555103" y="7698425"/>
            <a:ext cx="327804" cy="1347041"/>
            <a:chOff x="1661725" y="7740857"/>
            <a:chExt cx="330201" cy="1354231"/>
          </a:xfrm>
        </xdr:grpSpPr>
        <xdr:grpSp>
          <xdr:nvGrpSpPr>
            <xdr:cNvPr id="13" name="グループ化 12"/>
            <xdr:cNvGrpSpPr/>
          </xdr:nvGrpSpPr>
          <xdr:grpSpPr>
            <a:xfrm>
              <a:off x="1736229" y="8036905"/>
              <a:ext cx="181193" cy="1058183"/>
              <a:chOff x="2175131" y="9214185"/>
              <a:chExt cx="179702" cy="1047750"/>
            </a:xfrm>
          </xdr:grpSpPr>
          <xdr:sp macro="" textlink="">
            <xdr:nvSpPr>
              <xdr:cNvPr id="17" name="Line 35"/>
              <xdr:cNvSpPr>
                <a:spLocks noChangeShapeType="1"/>
              </xdr:cNvSpPr>
            </xdr:nvSpPr>
            <xdr:spPr bwMode="auto">
              <a:xfrm>
                <a:off x="2263247" y="9214185"/>
                <a:ext cx="0" cy="1047750"/>
              </a:xfrm>
              <a:prstGeom prst="line">
                <a:avLst/>
              </a:prstGeom>
              <a:noFill/>
              <a:ln w="19050">
                <a:solidFill>
                  <a:sysClr val="windowText" lastClr="000000"/>
                </a:solidFill>
                <a:round/>
                <a:headEnd type="none" w="med" len="med"/>
                <a:tailEnd type="none" w="med" len="med"/>
              </a:ln>
              <a:extLst>
                <a:ext uri="{909E8E84-426E-40DD-AFC4-6F175D3DCCD1}">
                  <a14:hiddenFill xmlns:a14="http://schemas.microsoft.com/office/drawing/2010/main">
                    <a:noFill/>
                  </a14:hiddenFill>
                </a:ext>
              </a:extLst>
            </xdr:spPr>
          </xdr:sp>
          <xdr:grpSp>
            <xdr:nvGrpSpPr>
              <xdr:cNvPr id="18" name="グループ化 17"/>
              <xdr:cNvGrpSpPr/>
            </xdr:nvGrpSpPr>
            <xdr:grpSpPr>
              <a:xfrm rot="5400000">
                <a:off x="2110924" y="9659588"/>
                <a:ext cx="308116" cy="179702"/>
                <a:chOff x="3403356" y="9851049"/>
                <a:chExt cx="315058" cy="183173"/>
              </a:xfrm>
            </xdr:grpSpPr>
            <xdr:sp macro="" textlink="">
              <xdr:nvSpPr>
                <xdr:cNvPr id="19" name="正方形/長方形 18"/>
                <xdr:cNvSpPr/>
              </xdr:nvSpPr>
              <xdr:spPr>
                <a:xfrm>
                  <a:off x="3403356" y="9851049"/>
                  <a:ext cx="315058" cy="18317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20" name="グループ化 19"/>
                <xdr:cNvGrpSpPr/>
              </xdr:nvGrpSpPr>
              <xdr:grpSpPr>
                <a:xfrm>
                  <a:off x="3436328" y="9902338"/>
                  <a:ext cx="249115" cy="80595"/>
                  <a:chOff x="3414347" y="10103828"/>
                  <a:chExt cx="249115" cy="80595"/>
                </a:xfrm>
              </xdr:grpSpPr>
              <xdr:sp macro="" textlink="">
                <xdr:nvSpPr>
                  <xdr:cNvPr id="21" name="円/楕円 20"/>
                  <xdr:cNvSpPr/>
                </xdr:nvSpPr>
                <xdr:spPr>
                  <a:xfrm>
                    <a:off x="3414347" y="10103828"/>
                    <a:ext cx="80595" cy="80595"/>
                  </a:xfrm>
                  <a:prstGeom prst="ellipse">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2" name="円/楕円 21"/>
                  <xdr:cNvSpPr/>
                </xdr:nvSpPr>
                <xdr:spPr>
                  <a:xfrm>
                    <a:off x="3582867" y="10103828"/>
                    <a:ext cx="80595" cy="80595"/>
                  </a:xfrm>
                  <a:prstGeom prst="ellipse">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grpSp>
        <xdr:grpSp>
          <xdr:nvGrpSpPr>
            <xdr:cNvPr id="14" name="グループ化 13"/>
            <xdr:cNvGrpSpPr/>
          </xdr:nvGrpSpPr>
          <xdr:grpSpPr>
            <a:xfrm>
              <a:off x="1661725" y="7740857"/>
              <a:ext cx="330201" cy="292253"/>
              <a:chOff x="2042861" y="7657762"/>
              <a:chExt cx="325730" cy="290763"/>
            </a:xfrm>
          </xdr:grpSpPr>
          <xdr:sp macro="" textlink="">
            <xdr:nvSpPr>
              <xdr:cNvPr id="15" name="円/楕円 14"/>
              <xdr:cNvSpPr/>
            </xdr:nvSpPr>
            <xdr:spPr>
              <a:xfrm>
                <a:off x="2060345" y="7657762"/>
                <a:ext cx="290763" cy="29076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テキスト ボックス 15"/>
              <xdr:cNvSpPr txBox="1"/>
            </xdr:nvSpPr>
            <xdr:spPr>
              <a:xfrm>
                <a:off x="2042861" y="766528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grpSp>
      </xdr:grpSp>
    </xdr:grpSp>
    <xdr:clientData/>
  </xdr:twoCellAnchor>
  <xdr:twoCellAnchor>
    <xdr:from>
      <xdr:col>9</xdr:col>
      <xdr:colOff>17335</xdr:colOff>
      <xdr:row>23</xdr:row>
      <xdr:rowOff>150786</xdr:rowOff>
    </xdr:from>
    <xdr:to>
      <xdr:col>22</xdr:col>
      <xdr:colOff>7285</xdr:colOff>
      <xdr:row>23</xdr:row>
      <xdr:rowOff>150786</xdr:rowOff>
    </xdr:to>
    <xdr:sp macro="" textlink="">
      <xdr:nvSpPr>
        <xdr:cNvPr id="43" name="Line 35"/>
        <xdr:cNvSpPr>
          <a:spLocks noChangeShapeType="1"/>
        </xdr:cNvSpPr>
      </xdr:nvSpPr>
      <xdr:spPr bwMode="auto">
        <a:xfrm>
          <a:off x="1388935" y="10104411"/>
          <a:ext cx="1971150" cy="0"/>
        </a:xfrm>
        <a:prstGeom prst="line">
          <a:avLst/>
        </a:prstGeom>
        <a:noFill/>
        <a:ln w="19050">
          <a:solidFill>
            <a:sysClr val="windowText" lastClr="000000"/>
          </a:solidFill>
          <a:round/>
          <a:headEnd type="none" w="med" len="med"/>
          <a:tailEnd type="none" w="med" len="med"/>
        </a:ln>
        <a:extLst>
          <a:ext uri="{909E8E84-426E-40DD-AFC4-6F175D3DCCD1}">
            <a14:hiddenFill xmlns:a14="http://schemas.microsoft.com/office/drawing/2010/main">
              <a:noFill/>
            </a14:hiddenFill>
          </a:ext>
        </a:extLst>
      </xdr:spPr>
    </xdr:sp>
    <xdr:clientData/>
  </xdr:twoCellAnchor>
  <xdr:twoCellAnchor>
    <xdr:from>
      <xdr:col>15</xdr:col>
      <xdr:colOff>22820</xdr:colOff>
      <xdr:row>24</xdr:row>
      <xdr:rowOff>402</xdr:rowOff>
    </xdr:from>
    <xdr:to>
      <xdr:col>41</xdr:col>
      <xdr:colOff>4647</xdr:colOff>
      <xdr:row>24</xdr:row>
      <xdr:rowOff>402</xdr:rowOff>
    </xdr:to>
    <xdr:sp macro="" textlink="">
      <xdr:nvSpPr>
        <xdr:cNvPr id="44" name="Line 35"/>
        <xdr:cNvSpPr>
          <a:spLocks noChangeShapeType="1"/>
        </xdr:cNvSpPr>
      </xdr:nvSpPr>
      <xdr:spPr bwMode="auto">
        <a:xfrm>
          <a:off x="2308820" y="10106427"/>
          <a:ext cx="3944227" cy="0"/>
        </a:xfrm>
        <a:prstGeom prst="line">
          <a:avLst/>
        </a:prstGeom>
        <a:noFill/>
        <a:ln w="19050">
          <a:solidFill>
            <a:sysClr val="windowText" lastClr="000000"/>
          </a:solidFill>
          <a:round/>
          <a:headEnd type="none" w="med" len="med"/>
          <a:tailEnd type="none" w="med" len="med"/>
        </a:ln>
        <a:extLst>
          <a:ext uri="{909E8E84-426E-40DD-AFC4-6F175D3DCCD1}">
            <a14:hiddenFill xmlns:a14="http://schemas.microsoft.com/office/drawing/2010/main">
              <a:noFill/>
            </a14:hiddenFill>
          </a:ext>
        </a:extLst>
      </xdr:spPr>
    </xdr:sp>
    <xdr:clientData/>
  </xdr:twoCellAnchor>
  <xdr:twoCellAnchor>
    <xdr:from>
      <xdr:col>15</xdr:col>
      <xdr:colOff>77656</xdr:colOff>
      <xdr:row>23</xdr:row>
      <xdr:rowOff>64066</xdr:rowOff>
    </xdr:from>
    <xdr:to>
      <xdr:col>17</xdr:col>
      <xdr:colOff>85053</xdr:colOff>
      <xdr:row>24</xdr:row>
      <xdr:rowOff>93568</xdr:rowOff>
    </xdr:to>
    <xdr:grpSp>
      <xdr:nvGrpSpPr>
        <xdr:cNvPr id="45" name="グループ化 44"/>
        <xdr:cNvGrpSpPr/>
      </xdr:nvGrpSpPr>
      <xdr:grpSpPr>
        <a:xfrm>
          <a:off x="2363656" y="3769291"/>
          <a:ext cx="312197" cy="181902"/>
          <a:chOff x="3403356" y="9851049"/>
          <a:chExt cx="315058" cy="183173"/>
        </a:xfrm>
      </xdr:grpSpPr>
      <xdr:sp macro="" textlink="">
        <xdr:nvSpPr>
          <xdr:cNvPr id="46" name="正方形/長方形 45"/>
          <xdr:cNvSpPr/>
        </xdr:nvSpPr>
        <xdr:spPr>
          <a:xfrm>
            <a:off x="3403356" y="9851049"/>
            <a:ext cx="315058" cy="18317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47" name="グループ化 46"/>
          <xdr:cNvGrpSpPr/>
        </xdr:nvGrpSpPr>
        <xdr:grpSpPr>
          <a:xfrm>
            <a:off x="3436328" y="9902338"/>
            <a:ext cx="249115" cy="80595"/>
            <a:chOff x="3414347" y="10103828"/>
            <a:chExt cx="249115" cy="80595"/>
          </a:xfrm>
        </xdr:grpSpPr>
        <xdr:sp macro="" textlink="">
          <xdr:nvSpPr>
            <xdr:cNvPr id="48" name="円/楕円 47"/>
            <xdr:cNvSpPr/>
          </xdr:nvSpPr>
          <xdr:spPr>
            <a:xfrm>
              <a:off x="3414347" y="10103828"/>
              <a:ext cx="80595" cy="80595"/>
            </a:xfrm>
            <a:prstGeom prst="ellipse">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9" name="円/楕円 48"/>
            <xdr:cNvSpPr/>
          </xdr:nvSpPr>
          <xdr:spPr>
            <a:xfrm>
              <a:off x="3582867" y="10103828"/>
              <a:ext cx="80595" cy="80595"/>
            </a:xfrm>
            <a:prstGeom prst="ellipse">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10</xdr:col>
      <xdr:colOff>13491</xdr:colOff>
      <xdr:row>24</xdr:row>
      <xdr:rowOff>8605</xdr:rowOff>
    </xdr:from>
    <xdr:to>
      <xdr:col>11</xdr:col>
      <xdr:colOff>80010</xdr:colOff>
      <xdr:row>28</xdr:row>
      <xdr:rowOff>23177</xdr:rowOff>
    </xdr:to>
    <xdr:grpSp>
      <xdr:nvGrpSpPr>
        <xdr:cNvPr id="50" name="グループ化 49"/>
        <xdr:cNvGrpSpPr/>
      </xdr:nvGrpSpPr>
      <xdr:grpSpPr>
        <a:xfrm>
          <a:off x="1537491" y="3866230"/>
          <a:ext cx="218919" cy="624172"/>
          <a:chOff x="1743807" y="10250366"/>
          <a:chExt cx="219807" cy="630115"/>
        </a:xfrm>
      </xdr:grpSpPr>
      <xdr:sp macro="" textlink="">
        <xdr:nvSpPr>
          <xdr:cNvPr id="51" name="Line 35"/>
          <xdr:cNvSpPr>
            <a:spLocks noChangeShapeType="1"/>
          </xdr:cNvSpPr>
        </xdr:nvSpPr>
        <xdr:spPr bwMode="auto">
          <a:xfrm flipV="1">
            <a:off x="1853710" y="10250366"/>
            <a:ext cx="0" cy="161192"/>
          </a:xfrm>
          <a:prstGeom prst="line">
            <a:avLst/>
          </a:prstGeom>
          <a:noFill/>
          <a:ln w="19050">
            <a:solidFill>
              <a:sysClr val="windowText" lastClr="000000"/>
            </a:solidFill>
            <a:round/>
            <a:headEnd type="none" w="med" len="med"/>
            <a:tailEnd type="oval" w="med" len="med"/>
          </a:ln>
          <a:extLst>
            <a:ext uri="{909E8E84-426E-40DD-AFC4-6F175D3DCCD1}">
              <a14:hiddenFill xmlns:a14="http://schemas.microsoft.com/office/drawing/2010/main">
                <a:noFill/>
              </a14:hiddenFill>
            </a:ext>
          </a:extLst>
        </xdr:spPr>
      </xdr:sp>
      <xdr:grpSp>
        <xdr:nvGrpSpPr>
          <xdr:cNvPr id="52" name="グループ化 51"/>
          <xdr:cNvGrpSpPr/>
        </xdr:nvGrpSpPr>
        <xdr:grpSpPr>
          <a:xfrm>
            <a:off x="1743807" y="10404229"/>
            <a:ext cx="219807" cy="322384"/>
            <a:chOff x="3941884" y="10829191"/>
            <a:chExt cx="219807" cy="322384"/>
          </a:xfrm>
        </xdr:grpSpPr>
        <xdr:sp macro="" textlink="">
          <xdr:nvSpPr>
            <xdr:cNvPr id="54" name="円/楕円 53"/>
            <xdr:cNvSpPr/>
          </xdr:nvSpPr>
          <xdr:spPr>
            <a:xfrm>
              <a:off x="3941884" y="10829191"/>
              <a:ext cx="219807" cy="21980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5" name="円/楕円 54"/>
            <xdr:cNvSpPr/>
          </xdr:nvSpPr>
          <xdr:spPr>
            <a:xfrm>
              <a:off x="3941884" y="10931768"/>
              <a:ext cx="219807" cy="21980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53" name="Line 35"/>
          <xdr:cNvSpPr>
            <a:spLocks noChangeShapeType="1"/>
          </xdr:cNvSpPr>
        </xdr:nvSpPr>
        <xdr:spPr bwMode="auto">
          <a:xfrm flipV="1">
            <a:off x="1853710" y="10719289"/>
            <a:ext cx="0" cy="161192"/>
          </a:xfrm>
          <a:prstGeom prst="line">
            <a:avLst/>
          </a:prstGeom>
          <a:noFill/>
          <a:ln w="19050">
            <a:solidFill>
              <a:sysClr val="windowText" lastClr="000000"/>
            </a:solidFill>
            <a:round/>
            <a:headEnd type="none" w="med" len="med"/>
            <a:tailEnd type="none" w="med" len="med"/>
          </a:ln>
          <a:extLst>
            <a:ext uri="{909E8E84-426E-40DD-AFC4-6F175D3DCCD1}">
              <a14:hiddenFill xmlns:a14="http://schemas.microsoft.com/office/drawing/2010/main">
                <a:noFill/>
              </a14:hiddenFill>
            </a:ext>
          </a:extLst>
        </xdr:spPr>
      </xdr:sp>
    </xdr:grpSp>
    <xdr:clientData/>
  </xdr:twoCellAnchor>
  <xdr:twoCellAnchor>
    <xdr:from>
      <xdr:col>7</xdr:col>
      <xdr:colOff>90873</xdr:colOff>
      <xdr:row>27</xdr:row>
      <xdr:rowOff>139295</xdr:rowOff>
    </xdr:from>
    <xdr:to>
      <xdr:col>13</xdr:col>
      <xdr:colOff>114300</xdr:colOff>
      <xdr:row>33</xdr:row>
      <xdr:rowOff>28575</xdr:rowOff>
    </xdr:to>
    <xdr:sp macro="" textlink="">
      <xdr:nvSpPr>
        <xdr:cNvPr id="68" name="テキスト ボックス 67"/>
        <xdr:cNvSpPr txBox="1"/>
      </xdr:nvSpPr>
      <xdr:spPr>
        <a:xfrm>
          <a:off x="1157673" y="4282670"/>
          <a:ext cx="937827" cy="80368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一般負荷</a:t>
          </a:r>
          <a:endParaRPr kumimoji="1" lang="en-US" altLang="ja-JP" sz="1100"/>
        </a:p>
        <a:p>
          <a:pPr algn="ctr"/>
          <a:r>
            <a:rPr kumimoji="1" lang="ja-JP" altLang="en-US" sz="1100"/>
            <a:t>（事業外）</a:t>
          </a:r>
        </a:p>
      </xdr:txBody>
    </xdr:sp>
    <xdr:clientData/>
  </xdr:twoCellAnchor>
  <xdr:twoCellAnchor>
    <xdr:from>
      <xdr:col>19</xdr:col>
      <xdr:colOff>80962</xdr:colOff>
      <xdr:row>27</xdr:row>
      <xdr:rowOff>125005</xdr:rowOff>
    </xdr:from>
    <xdr:to>
      <xdr:col>32</xdr:col>
      <xdr:colOff>133349</xdr:colOff>
      <xdr:row>36</xdr:row>
      <xdr:rowOff>66675</xdr:rowOff>
    </xdr:to>
    <xdr:sp macro="" textlink="">
      <xdr:nvSpPr>
        <xdr:cNvPr id="75" name="テキスト ボックス 74"/>
        <xdr:cNvSpPr txBox="1"/>
      </xdr:nvSpPr>
      <xdr:spPr>
        <a:xfrm>
          <a:off x="2976562" y="4439830"/>
          <a:ext cx="2033587" cy="131327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都市ガス製造設備用負荷</a:t>
          </a:r>
          <a:endParaRPr kumimoji="1" lang="en-US" altLang="ja-JP" sz="1100"/>
        </a:p>
        <a:p>
          <a:r>
            <a:rPr kumimoji="1" lang="ja-JP" altLang="en-US" sz="1100"/>
            <a:t>（ガス工作物用の防消火設備の電力負荷を含む）</a:t>
          </a:r>
        </a:p>
      </xdr:txBody>
    </xdr:sp>
    <xdr:clientData/>
  </xdr:twoCellAnchor>
  <xdr:twoCellAnchor>
    <xdr:from>
      <xdr:col>34</xdr:col>
      <xdr:colOff>47625</xdr:colOff>
      <xdr:row>27</xdr:row>
      <xdr:rowOff>125006</xdr:rowOff>
    </xdr:from>
    <xdr:to>
      <xdr:col>46</xdr:col>
      <xdr:colOff>114299</xdr:colOff>
      <xdr:row>36</xdr:row>
      <xdr:rowOff>85725</xdr:rowOff>
    </xdr:to>
    <xdr:sp macro="" textlink="">
      <xdr:nvSpPr>
        <xdr:cNvPr id="76" name="テキスト ボックス 75"/>
        <xdr:cNvSpPr txBox="1"/>
      </xdr:nvSpPr>
      <xdr:spPr>
        <a:xfrm>
          <a:off x="5229225" y="4439831"/>
          <a:ext cx="1895474" cy="1332319"/>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solidFill>
              <a:srgbClr val="FF0000"/>
            </a:solidFill>
          </a:endParaRPr>
        </a:p>
        <a:p>
          <a:r>
            <a:rPr kumimoji="1" lang="ja-JP" altLang="en-US" sz="1100">
              <a:solidFill>
                <a:srgbClr val="FF0000"/>
              </a:solidFill>
            </a:rPr>
            <a:t>事業外の</a:t>
          </a:r>
          <a:r>
            <a:rPr kumimoji="1" lang="ja-JP" altLang="ja-JP" sz="1100">
              <a:solidFill>
                <a:srgbClr val="FF0000"/>
              </a:solidFill>
              <a:effectLst/>
              <a:latin typeface="+mn-lt"/>
              <a:ea typeface="+mn-ea"/>
              <a:cs typeface="+mn-cs"/>
            </a:rPr>
            <a:t>負荷</a:t>
          </a:r>
          <a:endParaRPr kumimoji="1" lang="en-US" altLang="ja-JP" sz="1100">
            <a:solidFill>
              <a:srgbClr val="FF0000"/>
            </a:solidFill>
          </a:endParaRPr>
        </a:p>
        <a:p>
          <a:r>
            <a:rPr kumimoji="1" lang="ja-JP" altLang="en-US" sz="1100">
              <a:solidFill>
                <a:srgbClr val="FF0000"/>
              </a:solidFill>
            </a:rPr>
            <a:t>（将来・旧設備用等の未使用設備、天然ガス充填設備等）</a:t>
          </a:r>
          <a:endParaRPr kumimoji="1" lang="en-US" altLang="ja-JP" sz="1100">
            <a:solidFill>
              <a:srgbClr val="FF0000"/>
            </a:solidFill>
          </a:endParaRPr>
        </a:p>
      </xdr:txBody>
    </xdr:sp>
    <xdr:clientData/>
  </xdr:twoCellAnchor>
  <xdr:oneCellAnchor>
    <xdr:from>
      <xdr:col>4</xdr:col>
      <xdr:colOff>12456</xdr:colOff>
      <xdr:row>3</xdr:row>
      <xdr:rowOff>148737</xdr:rowOff>
    </xdr:from>
    <xdr:ext cx="646331" cy="392415"/>
    <xdr:sp macro="" textlink="">
      <xdr:nvSpPr>
        <xdr:cNvPr id="77" name="テキスト ボックス 76"/>
        <xdr:cNvSpPr txBox="1"/>
      </xdr:nvSpPr>
      <xdr:spPr>
        <a:xfrm>
          <a:off x="622056" y="634512"/>
          <a:ext cx="646331"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900">
              <a:latin typeface="+mj-ea"/>
              <a:ea typeface="+mj-ea"/>
            </a:rPr>
            <a:t>系統電力</a:t>
          </a:r>
          <a:endParaRPr kumimoji="1" lang="en-US" altLang="ja-JP" sz="900">
            <a:latin typeface="+mj-ea"/>
            <a:ea typeface="+mj-ea"/>
          </a:endParaRPr>
        </a:p>
        <a:p>
          <a:pPr algn="ctr"/>
          <a:r>
            <a:rPr kumimoji="1" lang="ja-JP" altLang="en-US" sz="900">
              <a:latin typeface="+mj-ea"/>
              <a:ea typeface="+mj-ea"/>
            </a:rPr>
            <a:t>本線</a:t>
          </a:r>
        </a:p>
      </xdr:txBody>
    </xdr:sp>
    <xdr:clientData/>
  </xdr:oneCellAnchor>
  <xdr:oneCellAnchor>
    <xdr:from>
      <xdr:col>10</xdr:col>
      <xdr:colOff>62279</xdr:colOff>
      <xdr:row>3</xdr:row>
      <xdr:rowOff>120162</xdr:rowOff>
    </xdr:from>
    <xdr:ext cx="646331" cy="392415"/>
    <xdr:sp macro="" textlink="">
      <xdr:nvSpPr>
        <xdr:cNvPr id="78" name="テキスト ボックス 77"/>
        <xdr:cNvSpPr txBox="1"/>
      </xdr:nvSpPr>
      <xdr:spPr>
        <a:xfrm>
          <a:off x="1586279" y="605937"/>
          <a:ext cx="646331"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900">
              <a:latin typeface="+mj-ea"/>
              <a:ea typeface="+mj-ea"/>
            </a:rPr>
            <a:t>系統電力</a:t>
          </a:r>
          <a:endParaRPr kumimoji="1" lang="en-US" altLang="ja-JP" sz="900">
            <a:latin typeface="+mj-ea"/>
            <a:ea typeface="+mj-ea"/>
          </a:endParaRPr>
        </a:p>
        <a:p>
          <a:pPr algn="ctr"/>
          <a:r>
            <a:rPr kumimoji="1" lang="ja-JP" altLang="en-US" sz="900">
              <a:latin typeface="+mj-ea"/>
              <a:ea typeface="+mj-ea"/>
            </a:rPr>
            <a:t>予備線</a:t>
          </a:r>
        </a:p>
      </xdr:txBody>
    </xdr:sp>
    <xdr:clientData/>
  </xdr:oneCellAnchor>
  <xdr:oneCellAnchor>
    <xdr:from>
      <xdr:col>42</xdr:col>
      <xdr:colOff>28574</xdr:colOff>
      <xdr:row>6</xdr:row>
      <xdr:rowOff>47625</xdr:rowOff>
    </xdr:from>
    <xdr:ext cx="2733676" cy="933449"/>
    <xdr:sp macro="" textlink="">
      <xdr:nvSpPr>
        <xdr:cNvPr id="79" name="テキスト ボックス 78"/>
        <xdr:cNvSpPr txBox="1"/>
      </xdr:nvSpPr>
      <xdr:spPr>
        <a:xfrm>
          <a:off x="6429374" y="990600"/>
          <a:ext cx="2733676" cy="93344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ja-JP" altLang="en-US" sz="1100">
              <a:solidFill>
                <a:srgbClr val="0070C0"/>
              </a:solidFill>
              <a:latin typeface="+mj-ea"/>
              <a:ea typeface="+mj-ea"/>
            </a:rPr>
            <a:t>非常用発電設備（新設）</a:t>
          </a:r>
          <a:endParaRPr kumimoji="1" lang="en-US" altLang="ja-JP" sz="1100">
            <a:solidFill>
              <a:srgbClr val="0070C0"/>
            </a:solidFill>
            <a:latin typeface="+mj-ea"/>
            <a:ea typeface="+mj-ea"/>
          </a:endParaRPr>
        </a:p>
        <a:p>
          <a:pPr algn="l"/>
          <a:r>
            <a:rPr kumimoji="1" lang="ja-JP" altLang="en-US" sz="1100">
              <a:solidFill>
                <a:srgbClr val="0070C0"/>
              </a:solidFill>
              <a:latin typeface="+mj-ea"/>
              <a:ea typeface="+mj-ea"/>
            </a:rPr>
            <a:t>低騒音キュービクル形　三相</a:t>
          </a:r>
          <a:r>
            <a:rPr kumimoji="1" lang="en-US" altLang="ja-JP" sz="1100">
              <a:solidFill>
                <a:srgbClr val="0070C0"/>
              </a:solidFill>
              <a:latin typeface="+mj-ea"/>
              <a:ea typeface="+mj-ea"/>
            </a:rPr>
            <a:t>200V</a:t>
          </a:r>
          <a:r>
            <a:rPr kumimoji="1" lang="ja-JP" altLang="en-US" sz="1100">
              <a:solidFill>
                <a:srgbClr val="0070C0"/>
              </a:solidFill>
              <a:latin typeface="+mj-ea"/>
              <a:ea typeface="+mj-ea"/>
            </a:rPr>
            <a:t>（</a:t>
          </a:r>
          <a:r>
            <a:rPr kumimoji="1" lang="en-US" altLang="ja-JP" sz="1100">
              <a:solidFill>
                <a:srgbClr val="0070C0"/>
              </a:solidFill>
              <a:latin typeface="+mj-ea"/>
              <a:ea typeface="+mj-ea"/>
            </a:rPr>
            <a:t>50Hz</a:t>
          </a:r>
          <a:r>
            <a:rPr kumimoji="1" lang="ja-JP" altLang="en-US" sz="1100">
              <a:solidFill>
                <a:srgbClr val="0070C0"/>
              </a:solidFill>
              <a:latin typeface="+mj-ea"/>
              <a:ea typeface="+mj-ea"/>
            </a:rPr>
            <a:t>）</a:t>
          </a:r>
          <a:endParaRPr kumimoji="1" lang="en-US" altLang="ja-JP" sz="1100">
            <a:solidFill>
              <a:srgbClr val="0070C0"/>
            </a:solidFill>
            <a:latin typeface="+mj-ea"/>
            <a:ea typeface="+mj-ea"/>
          </a:endParaRPr>
        </a:p>
        <a:p>
          <a:pPr algn="l"/>
          <a:r>
            <a:rPr kumimoji="1" lang="ja-JP" altLang="en-US" sz="1100">
              <a:solidFill>
                <a:srgbClr val="0070C0"/>
              </a:solidFill>
              <a:latin typeface="+mj-ea"/>
              <a:ea typeface="+mj-ea"/>
            </a:rPr>
            <a:t>発電機定格出力　</a:t>
          </a:r>
          <a:r>
            <a:rPr kumimoji="1" lang="en-US" altLang="ja-JP" sz="1100">
              <a:solidFill>
                <a:srgbClr val="0070C0"/>
              </a:solidFill>
              <a:latin typeface="+mj-ea"/>
              <a:ea typeface="+mj-ea"/>
            </a:rPr>
            <a:t>200KW</a:t>
          </a:r>
          <a:r>
            <a:rPr kumimoji="1" lang="ja-JP" altLang="en-US" sz="1100">
              <a:solidFill>
                <a:srgbClr val="0070C0"/>
              </a:solidFill>
              <a:latin typeface="+mj-ea"/>
              <a:ea typeface="+mj-ea"/>
            </a:rPr>
            <a:t>　・</a:t>
          </a:r>
          <a:r>
            <a:rPr kumimoji="1" lang="en-US" altLang="ja-JP" sz="1100">
              <a:solidFill>
                <a:srgbClr val="0070C0"/>
              </a:solidFill>
              <a:latin typeface="+mj-ea"/>
              <a:ea typeface="+mj-ea"/>
            </a:rPr>
            <a:t>250KVA</a:t>
          </a:r>
          <a:r>
            <a:rPr kumimoji="1" lang="ja-JP" altLang="en-US" sz="1100">
              <a:solidFill>
                <a:srgbClr val="0070C0"/>
              </a:solidFill>
              <a:latin typeface="+mj-ea"/>
              <a:ea typeface="+mj-ea"/>
            </a:rPr>
            <a:t>　</a:t>
          </a:r>
          <a:endParaRPr kumimoji="1" lang="en-US" altLang="ja-JP" sz="1100">
            <a:solidFill>
              <a:srgbClr val="0070C0"/>
            </a:solidFill>
            <a:latin typeface="+mj-ea"/>
            <a:ea typeface="+mj-ea"/>
          </a:endParaRPr>
        </a:p>
        <a:p>
          <a:pPr algn="l"/>
          <a:r>
            <a:rPr kumimoji="1" lang="ja-JP" altLang="en-US" sz="1100" b="0" i="0" u="none" strike="noStrike" kern="0" cap="none" spc="0" normalizeH="0" baseline="0" noProof="0">
              <a:ln>
                <a:noFill/>
              </a:ln>
              <a:solidFill>
                <a:srgbClr val="0070C0"/>
              </a:solidFill>
              <a:effectLst/>
              <a:uLnTx/>
              <a:uFillTx/>
              <a:latin typeface="ＭＳ Ｐゴシック"/>
              <a:ea typeface="+mn-ea"/>
              <a:cs typeface="+mn-cs"/>
            </a:rPr>
            <a:t>ディーゼルエンジン</a:t>
          </a:r>
          <a:endParaRPr kumimoji="1" lang="ja-JP" altLang="en-US" sz="1100">
            <a:solidFill>
              <a:srgbClr val="0070C0"/>
            </a:solidFill>
            <a:latin typeface="+mj-ea"/>
            <a:ea typeface="+mj-ea"/>
          </a:endParaRPr>
        </a:p>
      </xdr:txBody>
    </xdr:sp>
    <xdr:clientData/>
  </xdr:oneCellAnchor>
  <xdr:twoCellAnchor>
    <xdr:from>
      <xdr:col>52</xdr:col>
      <xdr:colOff>28575</xdr:colOff>
      <xdr:row>13</xdr:row>
      <xdr:rowOff>123825</xdr:rowOff>
    </xdr:from>
    <xdr:to>
      <xdr:col>60</xdr:col>
      <xdr:colOff>9525</xdr:colOff>
      <xdr:row>18</xdr:row>
      <xdr:rowOff>85725</xdr:rowOff>
    </xdr:to>
    <xdr:sp macro="" textlink="">
      <xdr:nvSpPr>
        <xdr:cNvPr id="81" name="AutoShape 56"/>
        <xdr:cNvSpPr>
          <a:spLocks noChangeArrowheads="1"/>
        </xdr:cNvSpPr>
      </xdr:nvSpPr>
      <xdr:spPr bwMode="auto">
        <a:xfrm>
          <a:off x="7953375" y="2133600"/>
          <a:ext cx="1200150" cy="723900"/>
        </a:xfrm>
        <a:prstGeom prst="wedgeRoundRectCallout">
          <a:avLst>
            <a:gd name="adj1" fmla="val -35812"/>
            <a:gd name="adj2" fmla="val -114044"/>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100"/>
            </a:lnSpc>
            <a:defRPr sz="1000"/>
          </a:pPr>
          <a:r>
            <a:rPr lang="ja-JP" altLang="en-US">
              <a:solidFill>
                <a:srgbClr val="FF0000"/>
              </a:solidFill>
              <a:latin typeface="+mj-ea"/>
              <a:ea typeface="+mj-ea"/>
            </a:rPr>
            <a:t>発電機仕様</a:t>
          </a:r>
          <a:endParaRPr lang="en-US" altLang="ja-JP">
            <a:solidFill>
              <a:srgbClr val="FF0000"/>
            </a:solidFill>
            <a:latin typeface="+mj-ea"/>
            <a:ea typeface="+mj-ea"/>
          </a:endParaRPr>
        </a:p>
        <a:p>
          <a:pPr algn="l" rtl="0">
            <a:lnSpc>
              <a:spcPts val="1100"/>
            </a:lnSpc>
            <a:defRPr sz="1000"/>
          </a:pPr>
          <a:r>
            <a:rPr lang="ja-JP" altLang="en-US">
              <a:solidFill>
                <a:srgbClr val="FF0000"/>
              </a:solidFill>
              <a:latin typeface="+mj-ea"/>
              <a:ea typeface="+mj-ea"/>
            </a:rPr>
            <a:t>を記載すること。</a:t>
          </a:r>
        </a:p>
      </xdr:txBody>
    </xdr:sp>
    <xdr:clientData/>
  </xdr:twoCellAnchor>
  <xdr:twoCellAnchor>
    <xdr:from>
      <xdr:col>40</xdr:col>
      <xdr:colOff>678</xdr:colOff>
      <xdr:row>11</xdr:row>
      <xdr:rowOff>2861</xdr:rowOff>
    </xdr:from>
    <xdr:to>
      <xdr:col>50</xdr:col>
      <xdr:colOff>90485</xdr:colOff>
      <xdr:row>24</xdr:row>
      <xdr:rowOff>9525</xdr:rowOff>
    </xdr:to>
    <xdr:grpSp>
      <xdr:nvGrpSpPr>
        <xdr:cNvPr id="82" name="グループ化 81"/>
        <xdr:cNvGrpSpPr/>
      </xdr:nvGrpSpPr>
      <xdr:grpSpPr>
        <a:xfrm>
          <a:off x="6096678" y="1879286"/>
          <a:ext cx="1613807" cy="1987864"/>
          <a:chOff x="6244316" y="8132448"/>
          <a:chExt cx="1613807" cy="1987864"/>
        </a:xfrm>
      </xdr:grpSpPr>
      <xdr:grpSp>
        <xdr:nvGrpSpPr>
          <xdr:cNvPr id="83" name="グループ化 82"/>
          <xdr:cNvGrpSpPr/>
        </xdr:nvGrpSpPr>
        <xdr:grpSpPr>
          <a:xfrm>
            <a:off x="6244316" y="8132448"/>
            <a:ext cx="1613807" cy="1636874"/>
            <a:chOff x="6253841" y="8203886"/>
            <a:chExt cx="1613807" cy="1636874"/>
          </a:xfrm>
        </xdr:grpSpPr>
        <xdr:grpSp>
          <xdr:nvGrpSpPr>
            <xdr:cNvPr id="85" name="グループ化 84"/>
            <xdr:cNvGrpSpPr/>
          </xdr:nvGrpSpPr>
          <xdr:grpSpPr>
            <a:xfrm>
              <a:off x="6253841" y="8203886"/>
              <a:ext cx="600474" cy="1354714"/>
              <a:chOff x="8138297" y="8250093"/>
              <a:chExt cx="605784" cy="1362983"/>
            </a:xfrm>
          </xdr:grpSpPr>
          <xdr:grpSp>
            <xdr:nvGrpSpPr>
              <xdr:cNvPr id="92" name="グループ化 91"/>
              <xdr:cNvGrpSpPr/>
            </xdr:nvGrpSpPr>
            <xdr:grpSpPr>
              <a:xfrm>
                <a:off x="8138297" y="8250093"/>
                <a:ext cx="503110" cy="1362983"/>
                <a:chOff x="1679451" y="7740857"/>
                <a:chExt cx="491629" cy="1354231"/>
              </a:xfrm>
            </xdr:grpSpPr>
            <xdr:grpSp>
              <xdr:nvGrpSpPr>
                <xdr:cNvPr id="116" name="グループ化 115"/>
                <xdr:cNvGrpSpPr/>
              </xdr:nvGrpSpPr>
              <xdr:grpSpPr>
                <a:xfrm>
                  <a:off x="1736229" y="8036905"/>
                  <a:ext cx="181193" cy="1058183"/>
                  <a:chOff x="2175131" y="9214185"/>
                  <a:chExt cx="179702" cy="1047750"/>
                </a:xfrm>
              </xdr:grpSpPr>
              <xdr:sp macro="" textlink="">
                <xdr:nvSpPr>
                  <xdr:cNvPr id="120" name="Line 35"/>
                  <xdr:cNvSpPr>
                    <a:spLocks noChangeShapeType="1"/>
                  </xdr:cNvSpPr>
                </xdr:nvSpPr>
                <xdr:spPr bwMode="auto">
                  <a:xfrm>
                    <a:off x="2263247" y="9214185"/>
                    <a:ext cx="0" cy="1047750"/>
                  </a:xfrm>
                  <a:prstGeom prst="line">
                    <a:avLst/>
                  </a:prstGeom>
                  <a:noFill/>
                  <a:ln w="19050">
                    <a:solidFill>
                      <a:srgbClr val="0070C0"/>
                    </a:solidFill>
                    <a:round/>
                    <a:headEnd type="none" w="med" len="med"/>
                    <a:tailEnd type="oval" w="med" len="med"/>
                  </a:ln>
                  <a:extLst>
                    <a:ext uri="{909E8E84-426E-40DD-AFC4-6F175D3DCCD1}">
                      <a14:hiddenFill xmlns:a14="http://schemas.microsoft.com/office/drawing/2010/main">
                        <a:noFill/>
                      </a14:hiddenFill>
                    </a:ext>
                  </a:extLst>
                </xdr:spPr>
              </xdr:sp>
              <xdr:grpSp>
                <xdr:nvGrpSpPr>
                  <xdr:cNvPr id="121" name="グループ化 120"/>
                  <xdr:cNvGrpSpPr/>
                </xdr:nvGrpSpPr>
                <xdr:grpSpPr>
                  <a:xfrm rot="5400000">
                    <a:off x="2110924" y="9659588"/>
                    <a:ext cx="308116" cy="179702"/>
                    <a:chOff x="3403356" y="9851049"/>
                    <a:chExt cx="315058" cy="183173"/>
                  </a:xfrm>
                </xdr:grpSpPr>
                <xdr:sp macro="" textlink="">
                  <xdr:nvSpPr>
                    <xdr:cNvPr id="122" name="正方形/長方形 121"/>
                    <xdr:cNvSpPr/>
                  </xdr:nvSpPr>
                  <xdr:spPr>
                    <a:xfrm>
                      <a:off x="3403356" y="9851049"/>
                      <a:ext cx="315058" cy="183173"/>
                    </a:xfrm>
                    <a:prstGeom prst="rect">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123" name="グループ化 122"/>
                    <xdr:cNvGrpSpPr/>
                  </xdr:nvGrpSpPr>
                  <xdr:grpSpPr>
                    <a:xfrm>
                      <a:off x="3436328" y="9902338"/>
                      <a:ext cx="249115" cy="80595"/>
                      <a:chOff x="3414347" y="10103828"/>
                      <a:chExt cx="249115" cy="80595"/>
                    </a:xfrm>
                  </xdr:grpSpPr>
                  <xdr:sp macro="" textlink="">
                    <xdr:nvSpPr>
                      <xdr:cNvPr id="124" name="円/楕円 123"/>
                      <xdr:cNvSpPr/>
                    </xdr:nvSpPr>
                    <xdr:spPr>
                      <a:xfrm>
                        <a:off x="3414347" y="10103828"/>
                        <a:ext cx="80595" cy="80595"/>
                      </a:xfrm>
                      <a:prstGeom prst="ellipse">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5" name="円/楕円 124"/>
                      <xdr:cNvSpPr/>
                    </xdr:nvSpPr>
                    <xdr:spPr>
                      <a:xfrm>
                        <a:off x="3582867" y="10103828"/>
                        <a:ext cx="80595" cy="80595"/>
                      </a:xfrm>
                      <a:prstGeom prst="ellipse">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grpSp>
            <xdr:grpSp>
              <xdr:nvGrpSpPr>
                <xdr:cNvPr id="117" name="グループ化 116"/>
                <xdr:cNvGrpSpPr/>
              </xdr:nvGrpSpPr>
              <xdr:grpSpPr>
                <a:xfrm>
                  <a:off x="1679451" y="7740857"/>
                  <a:ext cx="491629" cy="292253"/>
                  <a:chOff x="2060345" y="7657762"/>
                  <a:chExt cx="484972" cy="290763"/>
                </a:xfrm>
              </xdr:grpSpPr>
              <xdr:sp macro="" textlink="">
                <xdr:nvSpPr>
                  <xdr:cNvPr id="118" name="円/楕円 117"/>
                  <xdr:cNvSpPr/>
                </xdr:nvSpPr>
                <xdr:spPr>
                  <a:xfrm>
                    <a:off x="2060345" y="7657762"/>
                    <a:ext cx="290763" cy="290763"/>
                  </a:xfrm>
                  <a:prstGeom prst="ellipse">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9" name="テキスト ボックス 118"/>
                  <xdr:cNvSpPr txBox="1"/>
                </xdr:nvSpPr>
                <xdr:spPr>
                  <a:xfrm>
                    <a:off x="2061080" y="7670022"/>
                    <a:ext cx="484237" cy="26311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en-US" altLang="ja-JP" sz="1100">
                        <a:solidFill>
                          <a:srgbClr val="0070C0"/>
                        </a:solidFill>
                      </a:rPr>
                      <a:t>G</a:t>
                    </a:r>
                    <a:endParaRPr kumimoji="1" lang="ja-JP" altLang="en-US" sz="1100">
                      <a:solidFill>
                        <a:srgbClr val="0070C0"/>
                      </a:solidFill>
                    </a:endParaRPr>
                  </a:p>
                </xdr:txBody>
              </xdr:sp>
            </xdr:grpSp>
          </xdr:grpSp>
          <xdr:grpSp>
            <xdr:nvGrpSpPr>
              <xdr:cNvPr id="93" name="グループ化 92"/>
              <xdr:cNvGrpSpPr/>
            </xdr:nvGrpSpPr>
            <xdr:grpSpPr>
              <a:xfrm>
                <a:off x="8233618" y="8810175"/>
                <a:ext cx="510457" cy="705887"/>
                <a:chOff x="1778967" y="8301384"/>
                <a:chExt cx="501884" cy="698668"/>
              </a:xfrm>
            </xdr:grpSpPr>
            <xdr:grpSp>
              <xdr:nvGrpSpPr>
                <xdr:cNvPr id="105" name="グループ化 104"/>
                <xdr:cNvGrpSpPr/>
              </xdr:nvGrpSpPr>
              <xdr:grpSpPr>
                <a:xfrm rot="16200000">
                  <a:off x="1893710" y="8762366"/>
                  <a:ext cx="122943" cy="352430"/>
                  <a:chOff x="3488541" y="8376871"/>
                  <a:chExt cx="123458" cy="354229"/>
                </a:xfrm>
              </xdr:grpSpPr>
              <xdr:grpSp>
                <xdr:nvGrpSpPr>
                  <xdr:cNvPr id="109" name="グループ化 108"/>
                  <xdr:cNvGrpSpPr/>
                </xdr:nvGrpSpPr>
                <xdr:grpSpPr>
                  <a:xfrm>
                    <a:off x="3488541" y="8376871"/>
                    <a:ext cx="61778" cy="93784"/>
                    <a:chOff x="3488541" y="8384931"/>
                    <a:chExt cx="61778" cy="93784"/>
                  </a:xfrm>
                </xdr:grpSpPr>
                <xdr:sp macro="" textlink="">
                  <xdr:nvSpPr>
                    <xdr:cNvPr id="114" name="円弧 113"/>
                    <xdr:cNvSpPr/>
                  </xdr:nvSpPr>
                  <xdr:spPr>
                    <a:xfrm flipH="1">
                      <a:off x="3488541" y="8384931"/>
                      <a:ext cx="61778" cy="61778"/>
                    </a:xfrm>
                    <a:prstGeom prst="arc">
                      <a:avLst>
                        <a:gd name="adj1" fmla="val 10534773"/>
                        <a:gd name="adj2" fmla="val 0"/>
                      </a:avLst>
                    </a:prstGeom>
                    <a:ln>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xnSp macro="">
                  <xdr:nvCxnSpPr>
                    <xdr:cNvPr id="115" name="直線コネクタ 114"/>
                    <xdr:cNvCxnSpPr/>
                  </xdr:nvCxnSpPr>
                  <xdr:spPr>
                    <a:xfrm>
                      <a:off x="3488541" y="8411307"/>
                      <a:ext cx="0" cy="67408"/>
                    </a:xfrm>
                    <a:prstGeom prst="line">
                      <a:avLst/>
                    </a:prstGeom>
                    <a:ln>
                      <a:solidFill>
                        <a:srgbClr val="0070C0"/>
                      </a:solidFill>
                    </a:ln>
                  </xdr:spPr>
                  <xdr:style>
                    <a:lnRef idx="1">
                      <a:schemeClr val="accent1"/>
                    </a:lnRef>
                    <a:fillRef idx="0">
                      <a:schemeClr val="accent1"/>
                    </a:fillRef>
                    <a:effectRef idx="0">
                      <a:schemeClr val="accent1"/>
                    </a:effectRef>
                    <a:fontRef idx="minor">
                      <a:schemeClr val="tx1"/>
                    </a:fontRef>
                  </xdr:style>
                </xdr:cxnSp>
              </xdr:grpSp>
              <xdr:grpSp>
                <xdr:nvGrpSpPr>
                  <xdr:cNvPr id="110" name="グループ化 109"/>
                  <xdr:cNvGrpSpPr/>
                </xdr:nvGrpSpPr>
                <xdr:grpSpPr>
                  <a:xfrm>
                    <a:off x="3550087" y="8376871"/>
                    <a:ext cx="61912" cy="354229"/>
                    <a:chOff x="3488541" y="8384931"/>
                    <a:chExt cx="61912" cy="354229"/>
                  </a:xfrm>
                </xdr:grpSpPr>
                <xdr:sp macro="" textlink="">
                  <xdr:nvSpPr>
                    <xdr:cNvPr id="111" name="円弧 110"/>
                    <xdr:cNvSpPr/>
                  </xdr:nvSpPr>
                  <xdr:spPr>
                    <a:xfrm flipH="1">
                      <a:off x="3488541" y="8384931"/>
                      <a:ext cx="61778" cy="61778"/>
                    </a:xfrm>
                    <a:prstGeom prst="arc">
                      <a:avLst>
                        <a:gd name="adj1" fmla="val 10534773"/>
                        <a:gd name="adj2" fmla="val 0"/>
                      </a:avLst>
                    </a:prstGeom>
                    <a:ln>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xnSp macro="">
                  <xdr:nvCxnSpPr>
                    <xdr:cNvPr id="112" name="直線コネクタ 111"/>
                    <xdr:cNvCxnSpPr/>
                  </xdr:nvCxnSpPr>
                  <xdr:spPr>
                    <a:xfrm>
                      <a:off x="3488541" y="8411307"/>
                      <a:ext cx="0" cy="67408"/>
                    </a:xfrm>
                    <a:prstGeom prst="line">
                      <a:avLst/>
                    </a:prstGeom>
                    <a:ln>
                      <a:solidFill>
                        <a:srgbClr val="0070C0"/>
                      </a:solidFill>
                    </a:ln>
                  </xdr:spPr>
                  <xdr:style>
                    <a:lnRef idx="1">
                      <a:schemeClr val="accent1"/>
                    </a:lnRef>
                    <a:fillRef idx="0">
                      <a:schemeClr val="accent1"/>
                    </a:fillRef>
                    <a:effectRef idx="0">
                      <a:schemeClr val="accent1"/>
                    </a:effectRef>
                    <a:fontRef idx="minor">
                      <a:schemeClr val="tx1"/>
                    </a:fontRef>
                  </xdr:style>
                </xdr:cxnSp>
                <xdr:cxnSp macro="">
                  <xdr:nvCxnSpPr>
                    <xdr:cNvPr id="113" name="直線コネクタ 112"/>
                    <xdr:cNvCxnSpPr/>
                  </xdr:nvCxnSpPr>
                  <xdr:spPr>
                    <a:xfrm rot="5400000">
                      <a:off x="3386526" y="8575233"/>
                      <a:ext cx="327854" cy="0"/>
                    </a:xfrm>
                    <a:prstGeom prst="line">
                      <a:avLst/>
                    </a:prstGeom>
                    <a:ln>
                      <a:solidFill>
                        <a:srgbClr val="0070C0"/>
                      </a:solidFill>
                    </a:ln>
                  </xdr:spPr>
                  <xdr:style>
                    <a:lnRef idx="1">
                      <a:schemeClr val="accent1"/>
                    </a:lnRef>
                    <a:fillRef idx="0">
                      <a:schemeClr val="accent1"/>
                    </a:fillRef>
                    <a:effectRef idx="0">
                      <a:schemeClr val="accent1"/>
                    </a:effectRef>
                    <a:fontRef idx="minor">
                      <a:schemeClr val="tx1"/>
                    </a:fontRef>
                  </xdr:style>
                </xdr:cxnSp>
              </xdr:grpSp>
            </xdr:grpSp>
            <xdr:grpSp>
              <xdr:nvGrpSpPr>
                <xdr:cNvPr id="106" name="グループ化 105"/>
                <xdr:cNvGrpSpPr/>
              </xdr:nvGrpSpPr>
              <xdr:grpSpPr>
                <a:xfrm>
                  <a:off x="2127747" y="8301384"/>
                  <a:ext cx="153104" cy="577463"/>
                  <a:chOff x="2264186" y="8309106"/>
                  <a:chExt cx="153104" cy="577463"/>
                </a:xfrm>
              </xdr:grpSpPr>
              <xdr:cxnSp macro="">
                <xdr:nvCxnSpPr>
                  <xdr:cNvPr id="107" name="直線コネクタ 106"/>
                  <xdr:cNvCxnSpPr/>
                </xdr:nvCxnSpPr>
                <xdr:spPr>
                  <a:xfrm flipV="1">
                    <a:off x="2266760" y="8309106"/>
                    <a:ext cx="0" cy="577463"/>
                  </a:xfrm>
                  <a:prstGeom prst="line">
                    <a:avLst/>
                  </a:prstGeom>
                  <a:ln>
                    <a:solidFill>
                      <a:srgbClr val="0070C0"/>
                    </a:solidFill>
                  </a:ln>
                </xdr:spPr>
                <xdr:style>
                  <a:lnRef idx="1">
                    <a:schemeClr val="accent1"/>
                  </a:lnRef>
                  <a:fillRef idx="0">
                    <a:schemeClr val="accent1"/>
                  </a:fillRef>
                  <a:effectRef idx="0">
                    <a:schemeClr val="accent1"/>
                  </a:effectRef>
                  <a:fontRef idx="minor">
                    <a:schemeClr val="tx1"/>
                  </a:fontRef>
                </xdr:style>
              </xdr:cxnSp>
              <xdr:cxnSp macro="">
                <xdr:nvCxnSpPr>
                  <xdr:cNvPr id="108" name="直線コネクタ 107"/>
                  <xdr:cNvCxnSpPr/>
                </xdr:nvCxnSpPr>
                <xdr:spPr>
                  <a:xfrm>
                    <a:off x="2264186" y="8309106"/>
                    <a:ext cx="153104" cy="0"/>
                  </a:xfrm>
                  <a:prstGeom prst="line">
                    <a:avLst/>
                  </a:prstGeom>
                  <a:ln>
                    <a:solidFill>
                      <a:srgbClr val="0070C0"/>
                    </a:solidFill>
                  </a:ln>
                </xdr:spPr>
                <xdr:style>
                  <a:lnRef idx="1">
                    <a:schemeClr val="accent1"/>
                  </a:lnRef>
                  <a:fillRef idx="0">
                    <a:schemeClr val="accent1"/>
                  </a:fillRef>
                  <a:effectRef idx="0">
                    <a:schemeClr val="accent1"/>
                  </a:effectRef>
                  <a:fontRef idx="minor">
                    <a:schemeClr val="tx1"/>
                  </a:fontRef>
                </xdr:style>
              </xdr:cxnSp>
            </xdr:grpSp>
          </xdr:grpSp>
          <xdr:grpSp>
            <xdr:nvGrpSpPr>
              <xdr:cNvPr id="94" name="グループ化 93"/>
              <xdr:cNvGrpSpPr/>
            </xdr:nvGrpSpPr>
            <xdr:grpSpPr>
              <a:xfrm>
                <a:off x="8298774" y="8648925"/>
                <a:ext cx="445307" cy="92790"/>
                <a:chOff x="1842674" y="8141556"/>
                <a:chExt cx="438177" cy="91347"/>
              </a:xfrm>
            </xdr:grpSpPr>
            <xdr:grpSp>
              <xdr:nvGrpSpPr>
                <xdr:cNvPr id="95" name="グループ化 94"/>
                <xdr:cNvGrpSpPr/>
              </xdr:nvGrpSpPr>
              <xdr:grpSpPr>
                <a:xfrm>
                  <a:off x="1842674" y="8141556"/>
                  <a:ext cx="149962" cy="91347"/>
                  <a:chOff x="1842674" y="8141556"/>
                  <a:chExt cx="149962" cy="91347"/>
                </a:xfrm>
              </xdr:grpSpPr>
              <xdr:cxnSp macro="">
                <xdr:nvCxnSpPr>
                  <xdr:cNvPr id="101" name="直線コネクタ 100"/>
                  <xdr:cNvCxnSpPr/>
                </xdr:nvCxnSpPr>
                <xdr:spPr>
                  <a:xfrm>
                    <a:off x="1842674" y="8187229"/>
                    <a:ext cx="136846" cy="0"/>
                  </a:xfrm>
                  <a:prstGeom prst="line">
                    <a:avLst/>
                  </a:prstGeom>
                  <a:ln>
                    <a:solidFill>
                      <a:srgbClr val="0070C0"/>
                    </a:solidFill>
                  </a:ln>
                </xdr:spPr>
                <xdr:style>
                  <a:lnRef idx="1">
                    <a:schemeClr val="accent1"/>
                  </a:lnRef>
                  <a:fillRef idx="0">
                    <a:schemeClr val="accent1"/>
                  </a:fillRef>
                  <a:effectRef idx="0">
                    <a:schemeClr val="accent1"/>
                  </a:effectRef>
                  <a:fontRef idx="minor">
                    <a:schemeClr val="tx1"/>
                  </a:fontRef>
                </xdr:style>
              </xdr:cxnSp>
              <xdr:grpSp>
                <xdr:nvGrpSpPr>
                  <xdr:cNvPr id="102" name="グループ化 101"/>
                  <xdr:cNvGrpSpPr/>
                </xdr:nvGrpSpPr>
                <xdr:grpSpPr>
                  <a:xfrm flipH="1">
                    <a:off x="1946917" y="8141556"/>
                    <a:ext cx="45719" cy="91347"/>
                    <a:chOff x="3138210" y="8848925"/>
                    <a:chExt cx="61466" cy="122810"/>
                  </a:xfrm>
                </xdr:grpSpPr>
                <xdr:sp macro="" textlink="">
                  <xdr:nvSpPr>
                    <xdr:cNvPr id="103" name="円弧 102"/>
                    <xdr:cNvSpPr/>
                  </xdr:nvSpPr>
                  <xdr:spPr>
                    <a:xfrm rot="16200000" flipH="1">
                      <a:off x="3138182" y="8910243"/>
                      <a:ext cx="61520" cy="61464"/>
                    </a:xfrm>
                    <a:prstGeom prst="arc">
                      <a:avLst>
                        <a:gd name="adj1" fmla="val 10534773"/>
                        <a:gd name="adj2" fmla="val 0"/>
                      </a:avLst>
                    </a:prstGeom>
                    <a:ln>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04" name="円弧 103"/>
                    <xdr:cNvSpPr/>
                  </xdr:nvSpPr>
                  <xdr:spPr>
                    <a:xfrm rot="16200000" flipH="1">
                      <a:off x="3138183" y="8848954"/>
                      <a:ext cx="61521" cy="61464"/>
                    </a:xfrm>
                    <a:prstGeom prst="arc">
                      <a:avLst>
                        <a:gd name="adj1" fmla="val 10534773"/>
                        <a:gd name="adj2" fmla="val 0"/>
                      </a:avLst>
                    </a:prstGeom>
                    <a:ln>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grpSp>
            <xdr:grpSp>
              <xdr:nvGrpSpPr>
                <xdr:cNvPr id="96" name="グループ化 95"/>
                <xdr:cNvGrpSpPr/>
              </xdr:nvGrpSpPr>
              <xdr:grpSpPr>
                <a:xfrm rot="10800000">
                  <a:off x="2017728" y="8141556"/>
                  <a:ext cx="263123" cy="91347"/>
                  <a:chOff x="1729513" y="8141556"/>
                  <a:chExt cx="263123" cy="91347"/>
                </a:xfrm>
              </xdr:grpSpPr>
              <xdr:cxnSp macro="">
                <xdr:nvCxnSpPr>
                  <xdr:cNvPr id="97" name="直線コネクタ 96"/>
                  <xdr:cNvCxnSpPr/>
                </xdr:nvCxnSpPr>
                <xdr:spPr>
                  <a:xfrm rot="10800000" flipH="1">
                    <a:off x="1729513" y="8187229"/>
                    <a:ext cx="250007" cy="0"/>
                  </a:xfrm>
                  <a:prstGeom prst="line">
                    <a:avLst/>
                  </a:prstGeom>
                  <a:ln>
                    <a:solidFill>
                      <a:srgbClr val="0070C0"/>
                    </a:solidFill>
                  </a:ln>
                </xdr:spPr>
                <xdr:style>
                  <a:lnRef idx="1">
                    <a:schemeClr val="accent1"/>
                  </a:lnRef>
                  <a:fillRef idx="0">
                    <a:schemeClr val="accent1"/>
                  </a:fillRef>
                  <a:effectRef idx="0">
                    <a:schemeClr val="accent1"/>
                  </a:effectRef>
                  <a:fontRef idx="minor">
                    <a:schemeClr val="tx1"/>
                  </a:fontRef>
                </xdr:style>
              </xdr:cxnSp>
              <xdr:grpSp>
                <xdr:nvGrpSpPr>
                  <xdr:cNvPr id="98" name="グループ化 97"/>
                  <xdr:cNvGrpSpPr/>
                </xdr:nvGrpSpPr>
                <xdr:grpSpPr>
                  <a:xfrm flipH="1">
                    <a:off x="1946917" y="8141556"/>
                    <a:ext cx="45719" cy="91347"/>
                    <a:chOff x="3138210" y="8848925"/>
                    <a:chExt cx="61466" cy="122810"/>
                  </a:xfrm>
                </xdr:grpSpPr>
                <xdr:sp macro="" textlink="">
                  <xdr:nvSpPr>
                    <xdr:cNvPr id="99" name="円弧 98"/>
                    <xdr:cNvSpPr/>
                  </xdr:nvSpPr>
                  <xdr:spPr>
                    <a:xfrm rot="16200000" flipH="1">
                      <a:off x="3138182" y="8910243"/>
                      <a:ext cx="61520" cy="61464"/>
                    </a:xfrm>
                    <a:prstGeom prst="arc">
                      <a:avLst>
                        <a:gd name="adj1" fmla="val 10534773"/>
                        <a:gd name="adj2" fmla="val 0"/>
                      </a:avLst>
                    </a:prstGeom>
                    <a:ln>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00" name="円弧 99"/>
                    <xdr:cNvSpPr/>
                  </xdr:nvSpPr>
                  <xdr:spPr>
                    <a:xfrm rot="16200000" flipH="1">
                      <a:off x="3138183" y="8848954"/>
                      <a:ext cx="61521" cy="61464"/>
                    </a:xfrm>
                    <a:prstGeom prst="arc">
                      <a:avLst>
                        <a:gd name="adj1" fmla="val 10534773"/>
                        <a:gd name="adj2" fmla="val 0"/>
                      </a:avLst>
                    </a:prstGeom>
                    <a:ln>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grpSp>
          </xdr:grpSp>
        </xdr:grpSp>
        <xdr:grpSp>
          <xdr:nvGrpSpPr>
            <xdr:cNvPr id="86" name="グループ化 85"/>
            <xdr:cNvGrpSpPr/>
          </xdr:nvGrpSpPr>
          <xdr:grpSpPr>
            <a:xfrm rot="5400000">
              <a:off x="6245909" y="9593663"/>
              <a:ext cx="313157" cy="181037"/>
              <a:chOff x="3403356" y="9851049"/>
              <a:chExt cx="315058" cy="183173"/>
            </a:xfrm>
          </xdr:grpSpPr>
          <xdr:sp macro="" textlink="">
            <xdr:nvSpPr>
              <xdr:cNvPr id="88" name="正方形/長方形 87"/>
              <xdr:cNvSpPr/>
            </xdr:nvSpPr>
            <xdr:spPr>
              <a:xfrm>
                <a:off x="3403356" y="9851049"/>
                <a:ext cx="315058" cy="183173"/>
              </a:xfrm>
              <a:prstGeom prst="rect">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89" name="グループ化 88"/>
              <xdr:cNvGrpSpPr/>
            </xdr:nvGrpSpPr>
            <xdr:grpSpPr>
              <a:xfrm>
                <a:off x="3436328" y="9902338"/>
                <a:ext cx="249115" cy="80595"/>
                <a:chOff x="3414347" y="10103828"/>
                <a:chExt cx="249115" cy="80595"/>
              </a:xfrm>
            </xdr:grpSpPr>
            <xdr:sp macro="" textlink="">
              <xdr:nvSpPr>
                <xdr:cNvPr id="90" name="円/楕円 89"/>
                <xdr:cNvSpPr/>
              </xdr:nvSpPr>
              <xdr:spPr>
                <a:xfrm>
                  <a:off x="3414347" y="10103828"/>
                  <a:ext cx="80595" cy="80595"/>
                </a:xfrm>
                <a:prstGeom prst="ellipse">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1" name="円/楕円 90"/>
                <xdr:cNvSpPr/>
              </xdr:nvSpPr>
              <xdr:spPr>
                <a:xfrm>
                  <a:off x="3582867" y="10103828"/>
                  <a:ext cx="80595" cy="80595"/>
                </a:xfrm>
                <a:prstGeom prst="ellipse">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sp macro="" textlink="">
          <xdr:nvSpPr>
            <xdr:cNvPr id="87" name="テキスト ボックス 86"/>
            <xdr:cNvSpPr txBox="1"/>
          </xdr:nvSpPr>
          <xdr:spPr>
            <a:xfrm>
              <a:off x="6853997" y="8494871"/>
              <a:ext cx="1013651" cy="553879"/>
            </a:xfrm>
            <a:prstGeom prst="rect">
              <a:avLst/>
            </a:prstGeom>
            <a:solidFill>
              <a:schemeClr val="lt1"/>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0070C0"/>
                  </a:solidFill>
                </a:rPr>
                <a:t>非発用</a:t>
              </a:r>
              <a:endParaRPr kumimoji="1" lang="en-US" altLang="ja-JP" sz="1100">
                <a:solidFill>
                  <a:srgbClr val="0070C0"/>
                </a:solidFill>
              </a:endParaRPr>
            </a:p>
            <a:p>
              <a:r>
                <a:rPr kumimoji="1" lang="ja-JP" altLang="en-US" sz="1100">
                  <a:solidFill>
                    <a:srgbClr val="0070C0"/>
                  </a:solidFill>
                </a:rPr>
                <a:t>保護継電器</a:t>
              </a:r>
              <a:endParaRPr kumimoji="1" lang="en-US" altLang="ja-JP" sz="1100">
                <a:solidFill>
                  <a:srgbClr val="0070C0"/>
                </a:solidFill>
              </a:endParaRPr>
            </a:p>
          </xdr:txBody>
        </xdr:sp>
      </xdr:grpSp>
      <xdr:cxnSp macro="">
        <xdr:nvCxnSpPr>
          <xdr:cNvPr id="84" name="直線コネクタ 83"/>
          <xdr:cNvCxnSpPr>
            <a:stCxn id="88" idx="3"/>
          </xdr:cNvCxnSpPr>
        </xdr:nvCxnSpPr>
        <xdr:spPr>
          <a:xfrm flipH="1">
            <a:off x="6391275" y="9769322"/>
            <a:ext cx="1687" cy="350990"/>
          </a:xfrm>
          <a:prstGeom prst="line">
            <a:avLst/>
          </a:prstGeom>
          <a:ln w="19050">
            <a:solidFill>
              <a:srgbClr val="0070C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85725</xdr:colOff>
      <xdr:row>22</xdr:row>
      <xdr:rowOff>133350</xdr:rowOff>
    </xdr:from>
    <xdr:to>
      <xdr:col>47</xdr:col>
      <xdr:colOff>57150</xdr:colOff>
      <xdr:row>38</xdr:row>
      <xdr:rowOff>38099</xdr:rowOff>
    </xdr:to>
    <xdr:sp macro="" textlink="">
      <xdr:nvSpPr>
        <xdr:cNvPr id="202" name="正方形/長方形 201"/>
        <xdr:cNvSpPr/>
      </xdr:nvSpPr>
      <xdr:spPr bwMode="auto">
        <a:xfrm>
          <a:off x="2828925" y="3686175"/>
          <a:ext cx="4391025" cy="2343149"/>
        </a:xfrm>
        <a:prstGeom prst="rect">
          <a:avLst/>
        </a:prstGeom>
        <a:noFill/>
        <a:ln w="9525"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47624</xdr:colOff>
      <xdr:row>4</xdr:row>
      <xdr:rowOff>28575</xdr:rowOff>
    </xdr:from>
    <xdr:to>
      <xdr:col>38</xdr:col>
      <xdr:colOff>104775</xdr:colOff>
      <xdr:row>20</xdr:row>
      <xdr:rowOff>142875</xdr:rowOff>
    </xdr:to>
    <xdr:sp macro="" textlink="">
      <xdr:nvSpPr>
        <xdr:cNvPr id="206" name="AutoShape 56"/>
        <xdr:cNvSpPr>
          <a:spLocks noChangeArrowheads="1"/>
        </xdr:cNvSpPr>
      </xdr:nvSpPr>
      <xdr:spPr bwMode="auto">
        <a:xfrm>
          <a:off x="2181224" y="666750"/>
          <a:ext cx="3714751" cy="2552700"/>
        </a:xfrm>
        <a:prstGeom prst="wedgeRoundRectCallout">
          <a:avLst>
            <a:gd name="adj1" fmla="val -32199"/>
            <a:gd name="adj2" fmla="val 6183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100"/>
            </a:lnSpc>
            <a:defRPr sz="1000"/>
          </a:pPr>
          <a:r>
            <a:rPr lang="ja-JP" altLang="en-US">
              <a:solidFill>
                <a:srgbClr val="FF0000"/>
              </a:solidFill>
              <a:latin typeface="+mj-ea"/>
              <a:ea typeface="+mj-ea"/>
            </a:rPr>
            <a:t>共用部の出力按分の例</a:t>
          </a:r>
          <a:endParaRPr lang="en-US" altLang="ja-JP">
            <a:solidFill>
              <a:srgbClr val="FF0000"/>
            </a:solidFill>
            <a:latin typeface="+mj-ea"/>
            <a:ea typeface="+mj-ea"/>
          </a:endParaRPr>
        </a:p>
        <a:p>
          <a:pPr algn="l" rtl="0">
            <a:lnSpc>
              <a:spcPts val="1100"/>
            </a:lnSpc>
            <a:defRPr sz="1000"/>
          </a:pPr>
          <a:endParaRPr lang="en-US" altLang="ja-JP">
            <a:solidFill>
              <a:srgbClr val="FF0000"/>
            </a:solidFill>
            <a:latin typeface="+mj-ea"/>
            <a:ea typeface="+mj-ea"/>
          </a:endParaRPr>
        </a:p>
        <a:p>
          <a:pPr algn="l" rtl="0">
            <a:lnSpc>
              <a:spcPts val="1100"/>
            </a:lnSpc>
            <a:defRPr sz="1000"/>
          </a:pPr>
          <a:r>
            <a:rPr lang="ja-JP" altLang="en-US">
              <a:solidFill>
                <a:srgbClr val="FF0000"/>
              </a:solidFill>
              <a:latin typeface="+mj-ea"/>
              <a:ea typeface="+mj-ea"/>
            </a:rPr>
            <a:t>非常用発電設備の負荷が破線の部分であれば、対象外設備との共用とみなし、設備のトランス負荷等による出力按分計算にて補助対象経費率を算出する。</a:t>
          </a:r>
          <a:endParaRPr lang="en-US" altLang="ja-JP">
            <a:solidFill>
              <a:srgbClr val="FF0000"/>
            </a:solidFill>
            <a:latin typeface="+mj-ea"/>
            <a:ea typeface="+mj-ea"/>
          </a:endParaRPr>
        </a:p>
        <a:p>
          <a:pPr algn="l" rtl="0">
            <a:lnSpc>
              <a:spcPts val="1100"/>
            </a:lnSpc>
            <a:defRPr sz="1000"/>
          </a:pPr>
          <a:endParaRPr lang="en-US" altLang="ja-JP">
            <a:solidFill>
              <a:srgbClr val="FF0000"/>
            </a:solidFill>
            <a:latin typeface="+mj-ea"/>
            <a:ea typeface="+mj-ea"/>
          </a:endParaRPr>
        </a:p>
        <a:p>
          <a:pPr algn="l" rtl="0">
            <a:lnSpc>
              <a:spcPts val="1100"/>
            </a:lnSpc>
            <a:defRPr sz="1000"/>
          </a:pPr>
          <a:r>
            <a:rPr lang="ja-JP" altLang="en-US">
              <a:solidFill>
                <a:srgbClr val="FF0000"/>
              </a:solidFill>
              <a:latin typeface="+mj-ea"/>
              <a:ea typeface="+mj-ea"/>
            </a:rPr>
            <a:t>補助対象按分比＝</a:t>
          </a:r>
          <a:endParaRPr lang="en-US" altLang="ja-JP">
            <a:solidFill>
              <a:srgbClr val="FF0000"/>
            </a:solidFill>
            <a:latin typeface="+mj-ea"/>
            <a:ea typeface="+mj-ea"/>
          </a:endParaRPr>
        </a:p>
        <a:p>
          <a:pPr algn="l" rtl="0">
            <a:lnSpc>
              <a:spcPts val="1100"/>
            </a:lnSpc>
            <a:defRPr sz="1000"/>
          </a:pPr>
          <a:r>
            <a:rPr lang="ja-JP" altLang="en-US">
              <a:solidFill>
                <a:srgbClr val="FF0000"/>
              </a:solidFill>
              <a:latin typeface="+mj-ea"/>
              <a:ea typeface="+mj-ea"/>
            </a:rPr>
            <a:t>　補助対象負荷</a:t>
          </a:r>
          <a:r>
            <a:rPr lang="en-US" altLang="ja-JP">
              <a:solidFill>
                <a:srgbClr val="FF0000"/>
              </a:solidFill>
              <a:latin typeface="+mj-ea"/>
              <a:ea typeface="+mj-ea"/>
            </a:rPr>
            <a:t>(KVA</a:t>
          </a:r>
          <a:r>
            <a:rPr lang="ja-JP" altLang="en-US">
              <a:solidFill>
                <a:srgbClr val="FF0000"/>
              </a:solidFill>
              <a:latin typeface="+mj-ea"/>
              <a:ea typeface="+mj-ea"/>
            </a:rPr>
            <a:t>）</a:t>
          </a:r>
          <a:r>
            <a:rPr lang="en-US" altLang="ja-JP">
              <a:solidFill>
                <a:srgbClr val="FF0000"/>
              </a:solidFill>
              <a:latin typeface="+mj-ea"/>
              <a:ea typeface="+mj-ea"/>
            </a:rPr>
            <a:t>÷</a:t>
          </a:r>
        </a:p>
        <a:p>
          <a:pPr algn="l" rtl="0">
            <a:lnSpc>
              <a:spcPts val="1100"/>
            </a:lnSpc>
            <a:defRPr sz="1000"/>
          </a:pPr>
          <a:r>
            <a:rPr lang="ja-JP" altLang="en-US">
              <a:solidFill>
                <a:srgbClr val="FF0000"/>
              </a:solidFill>
              <a:latin typeface="+mj-ea"/>
              <a:ea typeface="+mj-ea"/>
            </a:rPr>
            <a:t>　　　［</a:t>
          </a:r>
          <a:r>
            <a:rPr lang="ja-JP" altLang="ja-JP" sz="1000">
              <a:solidFill>
                <a:srgbClr val="FF0000"/>
              </a:solidFill>
              <a:effectLst/>
              <a:latin typeface="+mn-lt"/>
              <a:ea typeface="+mn-ea"/>
              <a:cs typeface="+mn-cs"/>
            </a:rPr>
            <a:t>補助対象負荷</a:t>
          </a:r>
          <a:r>
            <a:rPr lang="en-US" altLang="ja-JP" sz="1000">
              <a:solidFill>
                <a:srgbClr val="FF0000"/>
              </a:solidFill>
              <a:effectLst/>
              <a:latin typeface="+mj-ea"/>
              <a:ea typeface="+mj-ea"/>
              <a:cs typeface="+mn-cs"/>
            </a:rPr>
            <a:t>+</a:t>
          </a:r>
          <a:r>
            <a:rPr lang="ja-JP" altLang="en-US" sz="1000">
              <a:solidFill>
                <a:srgbClr val="FF0000"/>
              </a:solidFill>
              <a:effectLst/>
              <a:latin typeface="+mj-ea"/>
              <a:ea typeface="+mj-ea"/>
              <a:cs typeface="+mn-cs"/>
            </a:rPr>
            <a:t>事業外の負荷（</a:t>
          </a:r>
          <a:r>
            <a:rPr lang="en-US" altLang="ja-JP" sz="1000">
              <a:solidFill>
                <a:srgbClr val="FF0000"/>
              </a:solidFill>
              <a:effectLst/>
              <a:latin typeface="+mj-ea"/>
              <a:ea typeface="+mj-ea"/>
              <a:cs typeface="+mn-cs"/>
            </a:rPr>
            <a:t>KVA</a:t>
          </a:r>
          <a:r>
            <a:rPr lang="ja-JP" altLang="en-US" sz="1000">
              <a:solidFill>
                <a:srgbClr val="FF0000"/>
              </a:solidFill>
              <a:effectLst/>
              <a:latin typeface="+mj-ea"/>
              <a:ea typeface="+mj-ea"/>
              <a:cs typeface="+mn-cs"/>
            </a:rPr>
            <a:t>）］</a:t>
          </a:r>
          <a:r>
            <a:rPr lang="en-US" altLang="ja-JP" sz="1000">
              <a:solidFill>
                <a:srgbClr val="FF0000"/>
              </a:solidFill>
              <a:effectLst/>
              <a:latin typeface="+mj-ea"/>
              <a:ea typeface="+mj-ea"/>
              <a:cs typeface="+mn-cs"/>
            </a:rPr>
            <a:t>※</a:t>
          </a:r>
        </a:p>
        <a:p>
          <a:pPr algn="l" rtl="0">
            <a:lnSpc>
              <a:spcPts val="1100"/>
            </a:lnSpc>
            <a:defRPr sz="1000"/>
          </a:pPr>
          <a:r>
            <a:rPr lang="ja-JP" altLang="en-US">
              <a:solidFill>
                <a:srgbClr val="FF0000"/>
              </a:solidFill>
              <a:latin typeface="+mj-ea"/>
              <a:ea typeface="+mj-ea"/>
            </a:rPr>
            <a:t>　　　＝</a:t>
          </a:r>
          <a:r>
            <a:rPr lang="en-US" altLang="ja-JP">
              <a:solidFill>
                <a:srgbClr val="FF0000"/>
              </a:solidFill>
              <a:latin typeface="+mj-ea"/>
              <a:ea typeface="+mj-ea"/>
            </a:rPr>
            <a:t>200÷250</a:t>
          </a:r>
          <a:r>
            <a:rPr lang="ja-JP" altLang="en-US">
              <a:solidFill>
                <a:srgbClr val="FF0000"/>
              </a:solidFill>
              <a:latin typeface="+mj-ea"/>
              <a:ea typeface="+mj-ea"/>
            </a:rPr>
            <a:t>＝</a:t>
          </a:r>
          <a:r>
            <a:rPr lang="en-US" altLang="ja-JP">
              <a:solidFill>
                <a:srgbClr val="FF0000"/>
              </a:solidFill>
              <a:latin typeface="+mj-ea"/>
              <a:ea typeface="+mj-ea"/>
            </a:rPr>
            <a:t>0.8</a:t>
          </a:r>
        </a:p>
        <a:p>
          <a:pPr algn="l" rtl="0">
            <a:lnSpc>
              <a:spcPts val="1100"/>
            </a:lnSpc>
            <a:defRPr sz="1000"/>
          </a:pPr>
          <a:endParaRPr lang="en-US" altLang="ja-JP">
            <a:solidFill>
              <a:srgbClr val="FF0000"/>
            </a:solidFill>
            <a:latin typeface="+mj-ea"/>
            <a:ea typeface="+mj-ea"/>
          </a:endParaRPr>
        </a:p>
        <a:p>
          <a:pPr algn="l" rtl="0">
            <a:lnSpc>
              <a:spcPts val="1100"/>
            </a:lnSpc>
            <a:defRPr sz="1000"/>
          </a:pPr>
          <a:r>
            <a:rPr lang="ja-JP" altLang="en-US">
              <a:solidFill>
                <a:srgbClr val="FF0000"/>
              </a:solidFill>
              <a:latin typeface="+mj-ea"/>
              <a:ea typeface="+mj-ea"/>
            </a:rPr>
            <a:t>上記</a:t>
          </a:r>
          <a:r>
            <a:rPr kumimoji="0" lang="ja-JP" altLang="en-US" sz="1100" b="0" i="0" u="none" strike="noStrike" kern="0" cap="none" spc="0" normalizeH="0" baseline="0" noProof="0">
              <a:ln>
                <a:noFill/>
              </a:ln>
              <a:solidFill>
                <a:srgbClr val="FF0000"/>
              </a:solidFill>
              <a:effectLst/>
              <a:uLnTx/>
              <a:uFillTx/>
              <a:latin typeface="ＭＳ Ｐゴシック"/>
              <a:ea typeface="+mn-ea"/>
              <a:cs typeface="+mn-cs"/>
            </a:rPr>
            <a:t>　［</a:t>
          </a:r>
          <a:r>
            <a:rPr kumimoji="0" lang="ja-JP" altLang="ja-JP" sz="1000" b="0" i="0" u="none" strike="noStrike" kern="0" cap="none" spc="0" normalizeH="0" baseline="0" noProof="0">
              <a:ln>
                <a:noFill/>
              </a:ln>
              <a:solidFill>
                <a:srgbClr val="FF0000"/>
              </a:solidFill>
              <a:effectLst/>
              <a:uLnTx/>
              <a:uFillTx/>
              <a:latin typeface="+mn-lt"/>
              <a:ea typeface="+mn-ea"/>
              <a:cs typeface="+mn-cs"/>
            </a:rPr>
            <a:t>補助対象負荷</a:t>
          </a:r>
          <a:r>
            <a:rPr kumimoji="0" lang="en-US" altLang="ja-JP" sz="1000" b="0" i="0" u="none" strike="noStrike" kern="0" cap="none" spc="0" normalizeH="0" baseline="0" noProof="0">
              <a:ln>
                <a:noFill/>
              </a:ln>
              <a:solidFill>
                <a:srgbClr val="FF0000"/>
              </a:solidFill>
              <a:effectLst/>
              <a:uLnTx/>
              <a:uFillTx/>
              <a:latin typeface="ＭＳ Ｐゴシック"/>
              <a:ea typeface="+mn-ea"/>
              <a:cs typeface="+mn-cs"/>
            </a:rPr>
            <a:t>+</a:t>
          </a:r>
          <a:r>
            <a:rPr kumimoji="0" lang="ja-JP" altLang="en-US" sz="1000" b="0" i="0" u="none" strike="noStrike" kern="0" cap="none" spc="0" normalizeH="0" baseline="0" noProof="0">
              <a:ln>
                <a:noFill/>
              </a:ln>
              <a:solidFill>
                <a:srgbClr val="FF0000"/>
              </a:solidFill>
              <a:effectLst/>
              <a:uLnTx/>
              <a:uFillTx/>
              <a:latin typeface="ＭＳ Ｐゴシック"/>
              <a:ea typeface="+mn-ea"/>
              <a:cs typeface="+mn-cs"/>
            </a:rPr>
            <a:t>事業外の負荷（</a:t>
          </a:r>
          <a:r>
            <a:rPr kumimoji="0" lang="en-US" altLang="ja-JP" sz="1000" b="0" i="0" u="none" strike="noStrike" kern="0" cap="none" spc="0" normalizeH="0" baseline="0" noProof="0">
              <a:ln>
                <a:noFill/>
              </a:ln>
              <a:solidFill>
                <a:srgbClr val="FF0000"/>
              </a:solidFill>
              <a:effectLst/>
              <a:uLnTx/>
              <a:uFillTx/>
              <a:latin typeface="ＭＳ Ｐゴシック"/>
              <a:ea typeface="+mn-ea"/>
              <a:cs typeface="+mn-cs"/>
            </a:rPr>
            <a:t>KVA</a:t>
          </a:r>
          <a:r>
            <a:rPr kumimoji="0" lang="ja-JP" altLang="en-US" sz="1000" b="0" i="0" u="none" strike="noStrike" kern="0" cap="none" spc="0" normalizeH="0" baseline="0" noProof="0">
              <a:ln>
                <a:noFill/>
              </a:ln>
              <a:solidFill>
                <a:srgbClr val="FF0000"/>
              </a:solidFill>
              <a:effectLst/>
              <a:uLnTx/>
              <a:uFillTx/>
              <a:latin typeface="ＭＳ Ｐゴシック"/>
              <a:ea typeface="+mn-ea"/>
              <a:cs typeface="+mn-cs"/>
            </a:rPr>
            <a:t>）］</a:t>
          </a:r>
          <a:r>
            <a:rPr lang="en-US" altLang="ja-JP">
              <a:solidFill>
                <a:srgbClr val="FF0000"/>
              </a:solidFill>
              <a:latin typeface="+mj-ea"/>
              <a:ea typeface="+mj-ea"/>
            </a:rPr>
            <a:t>※</a:t>
          </a:r>
          <a:r>
            <a:rPr lang="ja-JP" altLang="en-US">
              <a:solidFill>
                <a:srgbClr val="FF0000"/>
              </a:solidFill>
              <a:latin typeface="+mj-ea"/>
              <a:ea typeface="+mj-ea"/>
            </a:rPr>
            <a:t>が、非常用自家発電設備の定格能力</a:t>
          </a:r>
          <a:r>
            <a:rPr lang="en-US" altLang="ja-JP">
              <a:solidFill>
                <a:srgbClr val="FF0000"/>
              </a:solidFill>
              <a:latin typeface="+mj-ea"/>
              <a:ea typeface="+mj-ea"/>
            </a:rPr>
            <a:t>(</a:t>
          </a:r>
          <a:r>
            <a:rPr lang="ja-JP" altLang="en-US">
              <a:solidFill>
                <a:srgbClr val="FF0000"/>
              </a:solidFill>
              <a:latin typeface="+mj-ea"/>
              <a:ea typeface="+mj-ea"/>
            </a:rPr>
            <a:t>ＫＶＡ）を超える場合</a:t>
          </a:r>
          <a:r>
            <a:rPr lang="en-US" altLang="ja-JP">
              <a:solidFill>
                <a:srgbClr val="FF0000"/>
              </a:solidFill>
              <a:latin typeface="+mj-ea"/>
              <a:ea typeface="+mj-ea"/>
            </a:rPr>
            <a:t>※</a:t>
          </a:r>
          <a:r>
            <a:rPr lang="ja-JP" altLang="en-US">
              <a:solidFill>
                <a:srgbClr val="FF0000"/>
              </a:solidFill>
              <a:latin typeface="+mj-ea"/>
              <a:ea typeface="+mj-ea"/>
            </a:rPr>
            <a:t>は</a:t>
          </a:r>
          <a:r>
            <a:rPr lang="ja-JP" altLang="ja-JP" sz="1000">
              <a:solidFill>
                <a:srgbClr val="FF0000"/>
              </a:solidFill>
              <a:effectLst/>
              <a:latin typeface="+mn-lt"/>
              <a:ea typeface="+mn-ea"/>
              <a:cs typeface="+mn-cs"/>
            </a:rPr>
            <a:t>非常用自家発電設備の</a:t>
          </a:r>
          <a:r>
            <a:rPr lang="ja-JP" altLang="en-US">
              <a:solidFill>
                <a:srgbClr val="FF0000"/>
              </a:solidFill>
              <a:latin typeface="+mj-ea"/>
              <a:ea typeface="+mj-ea"/>
            </a:rPr>
            <a:t>定格能力とする。</a:t>
          </a:r>
        </a:p>
      </xdr:txBody>
    </xdr:sp>
    <xdr:clientData/>
  </xdr:twoCellAnchor>
  <xdr:twoCellAnchor>
    <xdr:from>
      <xdr:col>28</xdr:col>
      <xdr:colOff>9525</xdr:colOff>
      <xdr:row>0</xdr:row>
      <xdr:rowOff>0</xdr:rowOff>
    </xdr:from>
    <xdr:to>
      <xdr:col>60</xdr:col>
      <xdr:colOff>114300</xdr:colOff>
      <xdr:row>2</xdr:row>
      <xdr:rowOff>276225</xdr:rowOff>
    </xdr:to>
    <xdr:sp macro="" textlink="">
      <xdr:nvSpPr>
        <xdr:cNvPr id="208" name="AutoShape 56"/>
        <xdr:cNvSpPr>
          <a:spLocks noChangeArrowheads="1"/>
        </xdr:cNvSpPr>
      </xdr:nvSpPr>
      <xdr:spPr bwMode="auto">
        <a:xfrm>
          <a:off x="4276725" y="0"/>
          <a:ext cx="4981575" cy="619125"/>
        </a:xfrm>
        <a:prstGeom prst="wedgeRoundRectCallout">
          <a:avLst>
            <a:gd name="adj1" fmla="val -28219"/>
            <a:gd name="adj2" fmla="val 43268"/>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FF0000"/>
              </a:solidFill>
              <a:latin typeface="ＭＳ Ｐゴシック"/>
              <a:ea typeface="ＭＳ Ｐゴシック"/>
            </a:rPr>
            <a:t>既存の</a:t>
          </a:r>
          <a:r>
            <a:rPr lang="en-US" altLang="ja-JP" sz="1000" b="0" i="0" u="none" strike="noStrike" baseline="0">
              <a:solidFill>
                <a:srgbClr val="FF0000"/>
              </a:solidFill>
              <a:latin typeface="ＭＳ Ｐゴシック"/>
              <a:ea typeface="ＭＳ Ｐゴシック"/>
            </a:rPr>
            <a:t>『</a:t>
          </a:r>
          <a:r>
            <a:rPr lang="ja-JP" altLang="en-US" sz="1000" b="0" i="0" u="none" strike="noStrike" baseline="0">
              <a:solidFill>
                <a:srgbClr val="FF0000"/>
              </a:solidFill>
              <a:latin typeface="ＭＳ Ｐゴシック"/>
              <a:ea typeface="ＭＳ Ｐゴシック"/>
            </a:rPr>
            <a:t>単線結線図</a:t>
          </a:r>
          <a:r>
            <a:rPr lang="en-US" altLang="ja-JP" sz="1000" b="0" i="0" u="none" strike="noStrike" baseline="0">
              <a:solidFill>
                <a:srgbClr val="FF0000"/>
              </a:solidFill>
              <a:latin typeface="ＭＳ Ｐゴシック"/>
              <a:ea typeface="ＭＳ Ｐゴシック"/>
            </a:rPr>
            <a:t>』</a:t>
          </a:r>
          <a:r>
            <a:rPr lang="ja-JP" altLang="en-US" sz="1000" b="0" i="0" u="none" strike="noStrike" baseline="0">
              <a:solidFill>
                <a:srgbClr val="FF0000"/>
              </a:solidFill>
              <a:latin typeface="ＭＳ Ｐゴシック"/>
              <a:ea typeface="ＭＳ Ｐゴシック"/>
            </a:rPr>
            <a:t>等に手書きで設備名・事業内容・仕様、補助対象部等の</a:t>
          </a:r>
          <a:endParaRPr lang="en-US" altLang="ja-JP" sz="1000" b="0" i="0" u="none" strike="noStrike" baseline="0">
            <a:solidFill>
              <a:srgbClr val="FF0000"/>
            </a:solidFill>
            <a:latin typeface="ＭＳ Ｐゴシック"/>
            <a:ea typeface="ＭＳ Ｐゴシック"/>
          </a:endParaRPr>
        </a:p>
        <a:p>
          <a:pPr algn="l" rtl="0">
            <a:lnSpc>
              <a:spcPts val="1100"/>
            </a:lnSpc>
            <a:defRPr sz="1000"/>
          </a:pPr>
          <a:r>
            <a:rPr lang="ja-JP" altLang="en-US" sz="1000" b="0" i="0" u="none" strike="noStrike" baseline="0">
              <a:solidFill>
                <a:srgbClr val="FF0000"/>
              </a:solidFill>
              <a:latin typeface="ＭＳ Ｐゴシック"/>
              <a:ea typeface="ＭＳ Ｐゴシック"/>
            </a:rPr>
            <a:t>説明書きを追記しても可。　（補助対象部分等はマーキングし明示する）</a:t>
          </a:r>
          <a:endParaRPr lang="ja-JP" altLang="en-US"/>
        </a:p>
      </xdr:txBody>
    </xdr:sp>
    <xdr:clientData/>
  </xdr:twoCellAnchor>
  <xdr:twoCellAnchor>
    <xdr:from>
      <xdr:col>48</xdr:col>
      <xdr:colOff>104775</xdr:colOff>
      <xdr:row>23</xdr:row>
      <xdr:rowOff>9525</xdr:rowOff>
    </xdr:from>
    <xdr:to>
      <xdr:col>60</xdr:col>
      <xdr:colOff>85725</xdr:colOff>
      <xdr:row>26</xdr:row>
      <xdr:rowOff>0</xdr:rowOff>
    </xdr:to>
    <xdr:sp macro="" textlink="">
      <xdr:nvSpPr>
        <xdr:cNvPr id="129" name="AutoShape 56"/>
        <xdr:cNvSpPr>
          <a:spLocks noChangeArrowheads="1"/>
        </xdr:cNvSpPr>
      </xdr:nvSpPr>
      <xdr:spPr bwMode="auto">
        <a:xfrm>
          <a:off x="7419975" y="3543300"/>
          <a:ext cx="1809750" cy="447675"/>
        </a:xfrm>
        <a:prstGeom prst="wedgeRoundRectCallout">
          <a:avLst>
            <a:gd name="adj1" fmla="val -63125"/>
            <a:gd name="adj2" fmla="val 18084"/>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100"/>
            </a:lnSpc>
            <a:defRPr sz="1000"/>
          </a:pPr>
          <a:r>
            <a:rPr lang="ja-JP" altLang="en-US"/>
            <a:t>非常用自家発電設備の負荷になる部分を破線で囲むこと。</a:t>
          </a:r>
        </a:p>
      </xdr:txBody>
    </xdr:sp>
    <xdr:clientData/>
  </xdr:twoCellAnchor>
  <xdr:twoCellAnchor>
    <xdr:from>
      <xdr:col>25</xdr:col>
      <xdr:colOff>95181</xdr:colOff>
      <xdr:row>23</xdr:row>
      <xdr:rowOff>146718</xdr:rowOff>
    </xdr:from>
    <xdr:to>
      <xdr:col>26</xdr:col>
      <xdr:colOff>124683</xdr:colOff>
      <xdr:row>27</xdr:row>
      <xdr:rowOff>128588</xdr:rowOff>
    </xdr:to>
    <xdr:grpSp>
      <xdr:nvGrpSpPr>
        <xdr:cNvPr id="80" name="グループ化 79"/>
        <xdr:cNvGrpSpPr/>
      </xdr:nvGrpSpPr>
      <xdr:grpSpPr>
        <a:xfrm>
          <a:off x="3905181" y="3851943"/>
          <a:ext cx="181902" cy="591470"/>
          <a:chOff x="4162355" y="3670968"/>
          <a:chExt cx="181902" cy="591470"/>
        </a:xfrm>
      </xdr:grpSpPr>
      <xdr:grpSp>
        <xdr:nvGrpSpPr>
          <xdr:cNvPr id="134" name="グループ化 133"/>
          <xdr:cNvGrpSpPr/>
        </xdr:nvGrpSpPr>
        <xdr:grpSpPr>
          <a:xfrm rot="16200000">
            <a:off x="4097207" y="3893115"/>
            <a:ext cx="312197" cy="181902"/>
            <a:chOff x="3403356" y="9851049"/>
            <a:chExt cx="315058" cy="183173"/>
          </a:xfrm>
        </xdr:grpSpPr>
        <xdr:sp macro="" textlink="">
          <xdr:nvSpPr>
            <xdr:cNvPr id="135" name="正方形/長方形 134"/>
            <xdr:cNvSpPr/>
          </xdr:nvSpPr>
          <xdr:spPr>
            <a:xfrm>
              <a:off x="3403356" y="9851049"/>
              <a:ext cx="315058" cy="18317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136" name="グループ化 135"/>
            <xdr:cNvGrpSpPr/>
          </xdr:nvGrpSpPr>
          <xdr:grpSpPr>
            <a:xfrm>
              <a:off x="3436328" y="9902338"/>
              <a:ext cx="249115" cy="80595"/>
              <a:chOff x="3414347" y="10103828"/>
              <a:chExt cx="249115" cy="80595"/>
            </a:xfrm>
          </xdr:grpSpPr>
          <xdr:sp macro="" textlink="">
            <xdr:nvSpPr>
              <xdr:cNvPr id="137" name="円/楕円 136"/>
              <xdr:cNvSpPr/>
            </xdr:nvSpPr>
            <xdr:spPr>
              <a:xfrm>
                <a:off x="3414347" y="10103828"/>
                <a:ext cx="80595" cy="80595"/>
              </a:xfrm>
              <a:prstGeom prst="ellipse">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8" name="円/楕円 137"/>
              <xdr:cNvSpPr/>
            </xdr:nvSpPr>
            <xdr:spPr>
              <a:xfrm>
                <a:off x="3582867" y="10103828"/>
                <a:ext cx="80595" cy="80595"/>
              </a:xfrm>
              <a:prstGeom prst="ellipse">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sp macro="" textlink="">
        <xdr:nvSpPr>
          <xdr:cNvPr id="152" name="Line 35"/>
          <xdr:cNvSpPr>
            <a:spLocks noChangeShapeType="1"/>
          </xdr:cNvSpPr>
        </xdr:nvSpPr>
        <xdr:spPr bwMode="auto">
          <a:xfrm flipV="1">
            <a:off x="4247274" y="3670968"/>
            <a:ext cx="0" cy="159672"/>
          </a:xfrm>
          <a:prstGeom prst="line">
            <a:avLst/>
          </a:prstGeom>
          <a:noFill/>
          <a:ln w="19050">
            <a:solidFill>
              <a:sysClr val="windowText" lastClr="000000"/>
            </a:solidFill>
            <a:round/>
            <a:headEnd type="none" w="med" len="med"/>
            <a:tailEnd type="oval" w="med" len="med"/>
          </a:ln>
          <a:extLst>
            <a:ext uri="{909E8E84-426E-40DD-AFC4-6F175D3DCCD1}">
              <a14:hiddenFill xmlns:a14="http://schemas.microsoft.com/office/drawing/2010/main">
                <a:noFill/>
              </a14:hiddenFill>
            </a:ext>
          </a:extLst>
        </xdr:spPr>
      </xdr:sp>
      <xdr:sp macro="" textlink="">
        <xdr:nvSpPr>
          <xdr:cNvPr id="154" name="Line 35"/>
          <xdr:cNvSpPr>
            <a:spLocks noChangeShapeType="1"/>
          </xdr:cNvSpPr>
        </xdr:nvSpPr>
        <xdr:spPr bwMode="auto">
          <a:xfrm flipV="1">
            <a:off x="4252038" y="4140230"/>
            <a:ext cx="0" cy="122208"/>
          </a:xfrm>
          <a:prstGeom prst="line">
            <a:avLst/>
          </a:prstGeom>
          <a:noFill/>
          <a:ln w="19050">
            <a:solidFill>
              <a:sysClr val="windowText" lastClr="000000"/>
            </a:solidFill>
            <a:round/>
            <a:headEnd type="none" w="med" len="med"/>
            <a:tailEnd type="none" w="med" len="med"/>
          </a:ln>
          <a:extLst>
            <a:ext uri="{909E8E84-426E-40DD-AFC4-6F175D3DCCD1}">
              <a14:hiddenFill xmlns:a14="http://schemas.microsoft.com/office/drawing/2010/main">
                <a:noFill/>
              </a14:hiddenFill>
            </a:ext>
          </a:extLst>
        </xdr:spPr>
      </xdr:sp>
    </xdr:grpSp>
    <xdr:clientData/>
  </xdr:twoCellAnchor>
  <xdr:twoCellAnchor>
    <xdr:from>
      <xdr:col>39</xdr:col>
      <xdr:colOff>71368</xdr:colOff>
      <xdr:row>24</xdr:row>
      <xdr:rowOff>3843</xdr:rowOff>
    </xdr:from>
    <xdr:to>
      <xdr:col>40</xdr:col>
      <xdr:colOff>100870</xdr:colOff>
      <xdr:row>27</xdr:row>
      <xdr:rowOff>138113</xdr:rowOff>
    </xdr:to>
    <xdr:grpSp>
      <xdr:nvGrpSpPr>
        <xdr:cNvPr id="166" name="グループ化 165"/>
        <xdr:cNvGrpSpPr/>
      </xdr:nvGrpSpPr>
      <xdr:grpSpPr>
        <a:xfrm>
          <a:off x="6014968" y="3861468"/>
          <a:ext cx="181902" cy="591470"/>
          <a:chOff x="4162355" y="3670968"/>
          <a:chExt cx="181902" cy="591470"/>
        </a:xfrm>
      </xdr:grpSpPr>
      <xdr:grpSp>
        <xdr:nvGrpSpPr>
          <xdr:cNvPr id="167" name="グループ化 166"/>
          <xdr:cNvGrpSpPr/>
        </xdr:nvGrpSpPr>
        <xdr:grpSpPr>
          <a:xfrm rot="16200000">
            <a:off x="4097207" y="3893115"/>
            <a:ext cx="312197" cy="181902"/>
            <a:chOff x="3403356" y="9851049"/>
            <a:chExt cx="315058" cy="183173"/>
          </a:xfrm>
        </xdr:grpSpPr>
        <xdr:sp macro="" textlink="">
          <xdr:nvSpPr>
            <xdr:cNvPr id="170" name="正方形/長方形 169"/>
            <xdr:cNvSpPr/>
          </xdr:nvSpPr>
          <xdr:spPr>
            <a:xfrm>
              <a:off x="3403356" y="9851049"/>
              <a:ext cx="315058" cy="183173"/>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171" name="グループ化 170"/>
            <xdr:cNvGrpSpPr/>
          </xdr:nvGrpSpPr>
          <xdr:grpSpPr>
            <a:xfrm>
              <a:off x="3436328" y="9902338"/>
              <a:ext cx="249115" cy="80595"/>
              <a:chOff x="3414347" y="10103828"/>
              <a:chExt cx="249115" cy="80595"/>
            </a:xfrm>
          </xdr:grpSpPr>
          <xdr:sp macro="" textlink="">
            <xdr:nvSpPr>
              <xdr:cNvPr id="172" name="円/楕円 171"/>
              <xdr:cNvSpPr/>
            </xdr:nvSpPr>
            <xdr:spPr>
              <a:xfrm>
                <a:off x="3414347" y="10103828"/>
                <a:ext cx="80595" cy="80595"/>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3" name="円/楕円 172"/>
              <xdr:cNvSpPr/>
            </xdr:nvSpPr>
            <xdr:spPr>
              <a:xfrm>
                <a:off x="3582867" y="10103828"/>
                <a:ext cx="80595" cy="80595"/>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sp macro="" textlink="">
        <xdr:nvSpPr>
          <xdr:cNvPr id="168" name="Line 35"/>
          <xdr:cNvSpPr>
            <a:spLocks noChangeShapeType="1"/>
          </xdr:cNvSpPr>
        </xdr:nvSpPr>
        <xdr:spPr bwMode="auto">
          <a:xfrm flipV="1">
            <a:off x="4247274" y="3670968"/>
            <a:ext cx="0" cy="159672"/>
          </a:xfrm>
          <a:prstGeom prst="line">
            <a:avLst/>
          </a:prstGeom>
          <a:noFill/>
          <a:ln w="19050">
            <a:solidFill>
              <a:srgbClr val="FF0000"/>
            </a:solidFill>
            <a:round/>
            <a:headEnd type="none" w="med" len="med"/>
            <a:tailEnd type="oval" w="med" len="med"/>
          </a:ln>
          <a:extLst>
            <a:ext uri="{909E8E84-426E-40DD-AFC4-6F175D3DCCD1}">
              <a14:hiddenFill xmlns:a14="http://schemas.microsoft.com/office/drawing/2010/main">
                <a:noFill/>
              </a14:hiddenFill>
            </a:ext>
          </a:extLst>
        </xdr:spPr>
      </xdr:sp>
      <xdr:sp macro="" textlink="">
        <xdr:nvSpPr>
          <xdr:cNvPr id="169" name="Line 35"/>
          <xdr:cNvSpPr>
            <a:spLocks noChangeShapeType="1"/>
          </xdr:cNvSpPr>
        </xdr:nvSpPr>
        <xdr:spPr bwMode="auto">
          <a:xfrm flipV="1">
            <a:off x="4252038" y="4140230"/>
            <a:ext cx="0" cy="122208"/>
          </a:xfrm>
          <a:prstGeom prst="line">
            <a:avLst/>
          </a:prstGeom>
          <a:noFill/>
          <a:ln w="19050">
            <a:solidFill>
              <a:srgbClr val="FF0000"/>
            </a:solidFill>
            <a:round/>
            <a:headEnd type="none" w="med" len="med"/>
            <a:tailEnd type="none" w="med" len="med"/>
          </a:ln>
          <a:extLst>
            <a:ext uri="{909E8E84-426E-40DD-AFC4-6F175D3DCCD1}">
              <a14:hiddenFill xmlns:a14="http://schemas.microsoft.com/office/drawing/2010/main">
                <a:noFill/>
              </a14:hiddenFill>
            </a:ext>
          </a:extLst>
        </xdr:spPr>
      </xdr:sp>
    </xdr:grp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7620</xdr:colOff>
      <xdr:row>6</xdr:row>
      <xdr:rowOff>0</xdr:rowOff>
    </xdr:from>
    <xdr:to>
      <xdr:col>13</xdr:col>
      <xdr:colOff>127006</xdr:colOff>
      <xdr:row>6</xdr:row>
      <xdr:rowOff>0</xdr:rowOff>
    </xdr:to>
    <xdr:sp macro="" textlink="">
      <xdr:nvSpPr>
        <xdr:cNvPr id="2" name="Text Box 1"/>
        <xdr:cNvSpPr txBox="1">
          <a:spLocks noChangeArrowheads="1"/>
        </xdr:cNvSpPr>
      </xdr:nvSpPr>
      <xdr:spPr bwMode="auto">
        <a:xfrm>
          <a:off x="1988820" y="1257300"/>
          <a:ext cx="119386"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17</xdr:col>
      <xdr:colOff>34290</xdr:colOff>
      <xdr:row>6</xdr:row>
      <xdr:rowOff>0</xdr:rowOff>
    </xdr:from>
    <xdr:to>
      <xdr:col>18</xdr:col>
      <xdr:colOff>552</xdr:colOff>
      <xdr:row>6</xdr:row>
      <xdr:rowOff>0</xdr:rowOff>
    </xdr:to>
    <xdr:sp macro="" textlink="">
      <xdr:nvSpPr>
        <xdr:cNvPr id="3" name="Text Box 2"/>
        <xdr:cNvSpPr txBox="1">
          <a:spLocks noChangeArrowheads="1"/>
        </xdr:cNvSpPr>
      </xdr:nvSpPr>
      <xdr:spPr bwMode="auto">
        <a:xfrm>
          <a:off x="2625090" y="1257300"/>
          <a:ext cx="11866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21</xdr:col>
      <xdr:colOff>34290</xdr:colOff>
      <xdr:row>6</xdr:row>
      <xdr:rowOff>0</xdr:rowOff>
    </xdr:from>
    <xdr:to>
      <xdr:col>22</xdr:col>
      <xdr:colOff>552</xdr:colOff>
      <xdr:row>6</xdr:row>
      <xdr:rowOff>0</xdr:rowOff>
    </xdr:to>
    <xdr:sp macro="" textlink="">
      <xdr:nvSpPr>
        <xdr:cNvPr id="4" name="Text Box 3"/>
        <xdr:cNvSpPr txBox="1">
          <a:spLocks noChangeArrowheads="1"/>
        </xdr:cNvSpPr>
      </xdr:nvSpPr>
      <xdr:spPr bwMode="auto">
        <a:xfrm>
          <a:off x="3234690" y="1257300"/>
          <a:ext cx="11866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7620</xdr:colOff>
      <xdr:row>6</xdr:row>
      <xdr:rowOff>0</xdr:rowOff>
    </xdr:from>
    <xdr:to>
      <xdr:col>35</xdr:col>
      <xdr:colOff>127006</xdr:colOff>
      <xdr:row>6</xdr:row>
      <xdr:rowOff>0</xdr:rowOff>
    </xdr:to>
    <xdr:sp macro="" textlink="">
      <xdr:nvSpPr>
        <xdr:cNvPr id="5" name="Text Box 4"/>
        <xdr:cNvSpPr txBox="1">
          <a:spLocks noChangeArrowheads="1"/>
        </xdr:cNvSpPr>
      </xdr:nvSpPr>
      <xdr:spPr bwMode="auto">
        <a:xfrm>
          <a:off x="5341620" y="1257300"/>
          <a:ext cx="119386"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34290</xdr:colOff>
      <xdr:row>6</xdr:row>
      <xdr:rowOff>0</xdr:rowOff>
    </xdr:from>
    <xdr:to>
      <xdr:col>40</xdr:col>
      <xdr:colOff>552</xdr:colOff>
      <xdr:row>6</xdr:row>
      <xdr:rowOff>0</xdr:rowOff>
    </xdr:to>
    <xdr:sp macro="" textlink="">
      <xdr:nvSpPr>
        <xdr:cNvPr id="6" name="Text Box 5"/>
        <xdr:cNvSpPr txBox="1">
          <a:spLocks noChangeArrowheads="1"/>
        </xdr:cNvSpPr>
      </xdr:nvSpPr>
      <xdr:spPr bwMode="auto">
        <a:xfrm>
          <a:off x="5977890" y="1257300"/>
          <a:ext cx="11866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34290</xdr:colOff>
      <xdr:row>6</xdr:row>
      <xdr:rowOff>0</xdr:rowOff>
    </xdr:from>
    <xdr:to>
      <xdr:col>44</xdr:col>
      <xdr:colOff>552</xdr:colOff>
      <xdr:row>6</xdr:row>
      <xdr:rowOff>0</xdr:rowOff>
    </xdr:to>
    <xdr:sp macro="" textlink="">
      <xdr:nvSpPr>
        <xdr:cNvPr id="7" name="Text Box 6"/>
        <xdr:cNvSpPr txBox="1">
          <a:spLocks noChangeArrowheads="1"/>
        </xdr:cNvSpPr>
      </xdr:nvSpPr>
      <xdr:spPr bwMode="auto">
        <a:xfrm>
          <a:off x="6587490" y="1257300"/>
          <a:ext cx="11866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0</xdr:col>
      <xdr:colOff>57150</xdr:colOff>
      <xdr:row>6</xdr:row>
      <xdr:rowOff>171450</xdr:rowOff>
    </xdr:from>
    <xdr:to>
      <xdr:col>24</xdr:col>
      <xdr:colOff>85725</xdr:colOff>
      <xdr:row>6</xdr:row>
      <xdr:rowOff>171450</xdr:rowOff>
    </xdr:to>
    <xdr:sp macro="" textlink="">
      <xdr:nvSpPr>
        <xdr:cNvPr id="8" name="Line 8"/>
        <xdr:cNvSpPr>
          <a:spLocks noChangeShapeType="1"/>
        </xdr:cNvSpPr>
      </xdr:nvSpPr>
      <xdr:spPr bwMode="auto">
        <a:xfrm>
          <a:off x="57150" y="1428750"/>
          <a:ext cx="3686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54</xdr:col>
      <xdr:colOff>581025</xdr:colOff>
      <xdr:row>2</xdr:row>
      <xdr:rowOff>161925</xdr:rowOff>
    </xdr:from>
    <xdr:to>
      <xdr:col>56</xdr:col>
      <xdr:colOff>19050</xdr:colOff>
      <xdr:row>3</xdr:row>
      <xdr:rowOff>0</xdr:rowOff>
    </xdr:to>
    <xdr:sp macro="" textlink="">
      <xdr:nvSpPr>
        <xdr:cNvPr id="9" name="Text Box 7"/>
        <xdr:cNvSpPr txBox="1">
          <a:spLocks noChangeArrowheads="1"/>
        </xdr:cNvSpPr>
      </xdr:nvSpPr>
      <xdr:spPr bwMode="auto">
        <a:xfrm>
          <a:off x="14144625" y="504825"/>
          <a:ext cx="809625" cy="857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30480</xdr:colOff>
      <xdr:row>4</xdr:row>
      <xdr:rowOff>28575</xdr:rowOff>
    </xdr:from>
    <xdr:to>
      <xdr:col>21</xdr:col>
      <xdr:colOff>142875</xdr:colOff>
      <xdr:row>5</xdr:row>
      <xdr:rowOff>9525</xdr:rowOff>
    </xdr:to>
    <xdr:sp macro="" textlink="">
      <xdr:nvSpPr>
        <xdr:cNvPr id="10" name="AutoShape 5"/>
        <xdr:cNvSpPr>
          <a:spLocks noChangeArrowheads="1"/>
        </xdr:cNvSpPr>
      </xdr:nvSpPr>
      <xdr:spPr bwMode="auto">
        <a:xfrm>
          <a:off x="335280" y="866775"/>
          <a:ext cx="3007995" cy="228600"/>
        </a:xfrm>
        <a:prstGeom prst="wedgeRoundRectCallout">
          <a:avLst>
            <a:gd name="adj1" fmla="val -2826"/>
            <a:gd name="adj2" fmla="val 114021"/>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marL="0" marR="0" indent="0" algn="l" defTabSz="914400" rtl="0" eaLnBrk="1" fontAlgn="auto" latinLnBrk="0" hangingPunct="1">
            <a:lnSpc>
              <a:spcPts val="900"/>
            </a:lnSpc>
            <a:spcBef>
              <a:spcPts val="0"/>
            </a:spcBef>
            <a:spcAft>
              <a:spcPts val="0"/>
            </a:spcAft>
            <a:buClrTx/>
            <a:buSzTx/>
            <a:buFontTx/>
            <a:buNone/>
            <a:tabLst/>
            <a:defRPr sz="1000"/>
          </a:pPr>
          <a:r>
            <a:rPr lang="ja-JP" altLang="ja-JP" sz="1000">
              <a:solidFill>
                <a:srgbClr val="FF0000"/>
              </a:solidFill>
              <a:effectLst/>
              <a:latin typeface="+mn-lt"/>
              <a:ea typeface="+mn-ea"/>
              <a:cs typeface="+mn-cs"/>
            </a:rPr>
            <a:t>見積依頼書の件名を記載すること</a:t>
          </a:r>
          <a:r>
            <a:rPr lang="ja-JP" altLang="en-US" sz="1000">
              <a:solidFill>
                <a:srgbClr val="FF0000"/>
              </a:solidFill>
              <a:effectLst/>
              <a:latin typeface="+mn-lt"/>
              <a:ea typeface="+mn-ea"/>
              <a:cs typeface="+mn-cs"/>
            </a:rPr>
            <a:t>。</a:t>
          </a:r>
          <a:endParaRPr lang="ja-JP" altLang="ja-JP">
            <a:solidFill>
              <a:srgbClr val="FF0000"/>
            </a:solidFill>
            <a:effectLst/>
          </a:endParaRPr>
        </a:p>
      </xdr:txBody>
    </xdr:sp>
    <xdr:clientData fPrintsWithSheet="0"/>
  </xdr:twoCellAnchor>
  <xdr:twoCellAnchor>
    <xdr:from>
      <xdr:col>30</xdr:col>
      <xdr:colOff>76200</xdr:colOff>
      <xdr:row>10</xdr:row>
      <xdr:rowOff>45720</xdr:rowOff>
    </xdr:from>
    <xdr:to>
      <xdr:col>43</xdr:col>
      <xdr:colOff>123825</xdr:colOff>
      <xdr:row>11</xdr:row>
      <xdr:rowOff>110621</xdr:rowOff>
    </xdr:to>
    <xdr:sp macro="" textlink="">
      <xdr:nvSpPr>
        <xdr:cNvPr id="11" name="AutoShape 5"/>
        <xdr:cNvSpPr>
          <a:spLocks noChangeArrowheads="1"/>
        </xdr:cNvSpPr>
      </xdr:nvSpPr>
      <xdr:spPr bwMode="auto">
        <a:xfrm>
          <a:off x="4648200" y="1893570"/>
          <a:ext cx="2028825" cy="236351"/>
        </a:xfrm>
        <a:prstGeom prst="wedgeRoundRectCallout">
          <a:avLst>
            <a:gd name="adj1" fmla="val -23747"/>
            <a:gd name="adj2" fmla="val 83513"/>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r>
            <a:rPr lang="ja-JP" altLang="ja-JP" sz="1000">
              <a:solidFill>
                <a:srgbClr val="FF0000"/>
              </a:solidFill>
              <a:effectLst/>
              <a:latin typeface="+mn-lt"/>
              <a:ea typeface="+mn-ea"/>
              <a:cs typeface="+mn-cs"/>
            </a:rPr>
            <a:t>金額は税別価格とすること</a:t>
          </a:r>
          <a:r>
            <a:rPr lang="ja-JP" altLang="en-US" sz="1000">
              <a:solidFill>
                <a:srgbClr val="FF0000"/>
              </a:solidFill>
              <a:effectLst/>
              <a:latin typeface="+mn-lt"/>
              <a:ea typeface="+mn-ea"/>
              <a:cs typeface="+mn-cs"/>
            </a:rPr>
            <a:t>。</a:t>
          </a:r>
          <a:endParaRPr lang="ja-JP" altLang="ja-JP" sz="1000">
            <a:solidFill>
              <a:srgbClr val="FF0000"/>
            </a:solidFill>
            <a:effectLst/>
          </a:endParaRPr>
        </a:p>
      </xdr:txBody>
    </xdr:sp>
    <xdr:clientData fPrintsWithSheet="0"/>
  </xdr:twoCellAnchor>
  <xdr:twoCellAnchor>
    <xdr:from>
      <xdr:col>25</xdr:col>
      <xdr:colOff>121920</xdr:colOff>
      <xdr:row>21</xdr:row>
      <xdr:rowOff>45720</xdr:rowOff>
    </xdr:from>
    <xdr:to>
      <xdr:col>43</xdr:col>
      <xdr:colOff>45747</xdr:colOff>
      <xdr:row>23</xdr:row>
      <xdr:rowOff>7806</xdr:rowOff>
    </xdr:to>
    <xdr:sp macro="" textlink="">
      <xdr:nvSpPr>
        <xdr:cNvPr id="12" name="AutoShape 5"/>
        <xdr:cNvSpPr>
          <a:spLocks noChangeArrowheads="1"/>
        </xdr:cNvSpPr>
      </xdr:nvSpPr>
      <xdr:spPr bwMode="auto">
        <a:xfrm>
          <a:off x="3931920" y="3779520"/>
          <a:ext cx="2667027" cy="304986"/>
        </a:xfrm>
        <a:prstGeom prst="wedgeRoundRectCallout">
          <a:avLst>
            <a:gd name="adj1" fmla="val 23729"/>
            <a:gd name="adj2" fmla="val -18377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r>
            <a:rPr lang="ja-JP" altLang="ja-JP" sz="1000">
              <a:solidFill>
                <a:srgbClr val="FF0000"/>
              </a:solidFill>
              <a:effectLst/>
              <a:latin typeface="+mn-lt"/>
              <a:ea typeface="+mn-ea"/>
              <a:cs typeface="+mn-cs"/>
            </a:rPr>
            <a:t>交付申請以降は、予定を記載すること</a:t>
          </a:r>
          <a:r>
            <a:rPr lang="ja-JP" altLang="en-US" sz="1000">
              <a:solidFill>
                <a:srgbClr val="FF0000"/>
              </a:solidFill>
              <a:effectLst/>
              <a:latin typeface="+mn-lt"/>
              <a:ea typeface="+mn-ea"/>
              <a:cs typeface="+mn-cs"/>
            </a:rPr>
            <a:t>。</a:t>
          </a:r>
          <a:endParaRPr lang="ja-JP" altLang="ja-JP" sz="1000">
            <a:solidFill>
              <a:srgbClr val="FF0000"/>
            </a:solidFill>
            <a:effectLst/>
          </a:endParaRPr>
        </a:p>
      </xdr:txBody>
    </xdr:sp>
    <xdr:clientData fPrintsWithSheet="0"/>
  </xdr:twoCellAnchor>
  <xdr:twoCellAnchor>
    <xdr:from>
      <xdr:col>12</xdr:col>
      <xdr:colOff>129540</xdr:colOff>
      <xdr:row>32</xdr:row>
      <xdr:rowOff>76200</xdr:rowOff>
    </xdr:from>
    <xdr:to>
      <xdr:col>33</xdr:col>
      <xdr:colOff>129560</xdr:colOff>
      <xdr:row>37</xdr:row>
      <xdr:rowOff>110633</xdr:rowOff>
    </xdr:to>
    <xdr:sp macro="" textlink="">
      <xdr:nvSpPr>
        <xdr:cNvPr id="13" name="AutoShape 5"/>
        <xdr:cNvSpPr>
          <a:spLocks noChangeArrowheads="1"/>
        </xdr:cNvSpPr>
      </xdr:nvSpPr>
      <xdr:spPr bwMode="auto">
        <a:xfrm>
          <a:off x="1958340" y="5705475"/>
          <a:ext cx="3200420" cy="891683"/>
        </a:xfrm>
        <a:prstGeom prst="wedgeRoundRectCallout">
          <a:avLst>
            <a:gd name="adj1" fmla="val -5923"/>
            <a:gd name="adj2" fmla="val 14453"/>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nSpc>
              <a:spcPts val="1100"/>
            </a:lnSpc>
          </a:pPr>
          <a:r>
            <a:rPr lang="ja-JP" altLang="ja-JP" sz="1000">
              <a:solidFill>
                <a:srgbClr val="FF0000"/>
              </a:solidFill>
              <a:effectLst/>
              <a:latin typeface="+mn-lt"/>
              <a:ea typeface="+mn-ea"/>
              <a:cs typeface="+mn-cs"/>
            </a:rPr>
            <a:t>補助事業に要する経費を構成するすべての</a:t>
          </a:r>
          <a:r>
            <a:rPr lang="ja-JP" altLang="en-US" sz="1000">
              <a:solidFill>
                <a:srgbClr val="FF0000"/>
              </a:solidFill>
              <a:effectLst/>
              <a:latin typeface="+mn-lt"/>
              <a:ea typeface="+mn-ea"/>
              <a:cs typeface="+mn-cs"/>
            </a:rPr>
            <a:t>契約</a:t>
          </a:r>
          <a:r>
            <a:rPr lang="ja-JP" altLang="ja-JP" sz="1000">
              <a:solidFill>
                <a:srgbClr val="FF0000"/>
              </a:solidFill>
              <a:effectLst/>
              <a:latin typeface="+mn-lt"/>
              <a:ea typeface="+mn-ea"/>
              <a:cs typeface="+mn-cs"/>
            </a:rPr>
            <a:t>ついて、件名ごとに本紙を作成すること。</a:t>
          </a:r>
          <a:endParaRPr lang="ja-JP" altLang="ja-JP" sz="1000">
            <a:solidFill>
              <a:srgbClr val="FF0000"/>
            </a:solidFill>
            <a:effectLst/>
          </a:endParaRP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35</xdr:col>
      <xdr:colOff>19050</xdr:colOff>
      <xdr:row>4</xdr:row>
      <xdr:rowOff>0</xdr:rowOff>
    </xdr:from>
    <xdr:to>
      <xdr:col>35</xdr:col>
      <xdr:colOff>142875</xdr:colOff>
      <xdr:row>4</xdr:row>
      <xdr:rowOff>0</xdr:rowOff>
    </xdr:to>
    <xdr:sp macro="" textlink="">
      <xdr:nvSpPr>
        <xdr:cNvPr id="2" name="Text Box 1"/>
        <xdr:cNvSpPr txBox="1">
          <a:spLocks noChangeArrowheads="1"/>
        </xdr:cNvSpPr>
      </xdr:nvSpPr>
      <xdr:spPr bwMode="auto">
        <a:xfrm>
          <a:off x="5353050" y="68580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4</xdr:row>
      <xdr:rowOff>0</xdr:rowOff>
    </xdr:from>
    <xdr:to>
      <xdr:col>40</xdr:col>
      <xdr:colOff>0</xdr:colOff>
      <xdr:row>4</xdr:row>
      <xdr:rowOff>0</xdr:rowOff>
    </xdr:to>
    <xdr:sp macro="" textlink="">
      <xdr:nvSpPr>
        <xdr:cNvPr id="3" name="Text Box 2"/>
        <xdr:cNvSpPr txBox="1">
          <a:spLocks noChangeArrowheads="1"/>
        </xdr:cNvSpPr>
      </xdr:nvSpPr>
      <xdr:spPr bwMode="auto">
        <a:xfrm>
          <a:off x="5972175" y="68580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en-US" altLang="ja-JP" sz="600" b="0" i="0" u="none" strike="noStrike" baseline="0">
            <a:solidFill>
              <a:srgbClr val="000000"/>
            </a:solidFill>
            <a:latin typeface="ＭＳ 明朝"/>
            <a:ea typeface="ＭＳ 明朝"/>
          </a:endParaRPr>
        </a:p>
        <a:p>
          <a:pPr algn="l" rtl="0">
            <a:defRPr sz="1000"/>
          </a:pPr>
          <a:endParaRPr lang="en-US" altLang="ja-JP"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twoCellAnchor>
  <xdr:twoCellAnchor>
    <xdr:from>
      <xdr:col>43</xdr:col>
      <xdr:colOff>28575</xdr:colOff>
      <xdr:row>4</xdr:row>
      <xdr:rowOff>0</xdr:rowOff>
    </xdr:from>
    <xdr:to>
      <xdr:col>44</xdr:col>
      <xdr:colOff>0</xdr:colOff>
      <xdr:row>4</xdr:row>
      <xdr:rowOff>0</xdr:rowOff>
    </xdr:to>
    <xdr:sp macro="" textlink="">
      <xdr:nvSpPr>
        <xdr:cNvPr id="4" name="Text Box 3"/>
        <xdr:cNvSpPr txBox="1">
          <a:spLocks noChangeArrowheads="1"/>
        </xdr:cNvSpPr>
      </xdr:nvSpPr>
      <xdr:spPr bwMode="auto">
        <a:xfrm>
          <a:off x="6581775" y="68580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14</xdr:col>
      <xdr:colOff>95250</xdr:colOff>
      <xdr:row>21</xdr:row>
      <xdr:rowOff>9525</xdr:rowOff>
    </xdr:from>
    <xdr:to>
      <xdr:col>19</xdr:col>
      <xdr:colOff>38100</xdr:colOff>
      <xdr:row>22</xdr:row>
      <xdr:rowOff>66675</xdr:rowOff>
    </xdr:to>
    <xdr:sp macro="" textlink="">
      <xdr:nvSpPr>
        <xdr:cNvPr id="5" name="Oval 4"/>
        <xdr:cNvSpPr>
          <a:spLocks noChangeArrowheads="1"/>
        </xdr:cNvSpPr>
      </xdr:nvSpPr>
      <xdr:spPr bwMode="auto">
        <a:xfrm>
          <a:off x="2228850" y="4238625"/>
          <a:ext cx="704850" cy="228600"/>
        </a:xfrm>
        <a:prstGeom prst="ellipse">
          <a:avLst/>
        </a:prstGeom>
        <a:noFill/>
        <a:ln w="9525">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14</xdr:col>
      <xdr:colOff>104775</xdr:colOff>
      <xdr:row>23</xdr:row>
      <xdr:rowOff>38100</xdr:rowOff>
    </xdr:from>
    <xdr:to>
      <xdr:col>19</xdr:col>
      <xdr:colOff>47625</xdr:colOff>
      <xdr:row>24</xdr:row>
      <xdr:rowOff>95250</xdr:rowOff>
    </xdr:to>
    <xdr:sp macro="" textlink="">
      <xdr:nvSpPr>
        <xdr:cNvPr id="6" name="Oval 5"/>
        <xdr:cNvSpPr>
          <a:spLocks noChangeArrowheads="1"/>
        </xdr:cNvSpPr>
      </xdr:nvSpPr>
      <xdr:spPr bwMode="auto">
        <a:xfrm>
          <a:off x="2238375" y="4610100"/>
          <a:ext cx="704850" cy="228600"/>
        </a:xfrm>
        <a:prstGeom prst="ellipse">
          <a:avLst/>
        </a:prstGeom>
        <a:noFill/>
        <a:ln w="9525">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20</xdr:col>
      <xdr:colOff>66675</xdr:colOff>
      <xdr:row>20</xdr:row>
      <xdr:rowOff>38100</xdr:rowOff>
    </xdr:from>
    <xdr:to>
      <xdr:col>32</xdr:col>
      <xdr:colOff>104775</xdr:colOff>
      <xdr:row>23</xdr:row>
      <xdr:rowOff>60017</xdr:rowOff>
    </xdr:to>
    <xdr:sp macro="" textlink="">
      <xdr:nvSpPr>
        <xdr:cNvPr id="8" name="角丸四角形 7"/>
        <xdr:cNvSpPr/>
      </xdr:nvSpPr>
      <xdr:spPr bwMode="auto">
        <a:xfrm>
          <a:off x="3114675" y="4200525"/>
          <a:ext cx="1866900" cy="555317"/>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noAutofit/>
        </a:bodyPr>
        <a:lstStyle/>
        <a:p>
          <a:pPr algn="l">
            <a:lnSpc>
              <a:spcPts val="1300"/>
            </a:lnSpc>
          </a:pPr>
          <a:r>
            <a:rPr kumimoji="1" lang="ja-JP" altLang="en-US" sz="1100">
              <a:solidFill>
                <a:srgbClr val="FF0000"/>
              </a:solidFill>
            </a:rPr>
            <a:t>引合い仕様書は、申請者独自の様式で可</a:t>
          </a:r>
        </a:p>
      </xdr:txBody>
    </xdr:sp>
    <xdr:clientData/>
  </xdr:twoCellAnchor>
  <xdr:twoCellAnchor>
    <xdr:from>
      <xdr:col>13</xdr:col>
      <xdr:colOff>19050</xdr:colOff>
      <xdr:row>9</xdr:row>
      <xdr:rowOff>95250</xdr:rowOff>
    </xdr:from>
    <xdr:to>
      <xdr:col>28</xdr:col>
      <xdr:colOff>19050</xdr:colOff>
      <xdr:row>11</xdr:row>
      <xdr:rowOff>117167</xdr:rowOff>
    </xdr:to>
    <xdr:sp macro="" textlink="">
      <xdr:nvSpPr>
        <xdr:cNvPr id="35" name="角丸四角形 34"/>
        <xdr:cNvSpPr/>
      </xdr:nvSpPr>
      <xdr:spPr bwMode="auto">
        <a:xfrm>
          <a:off x="2000250" y="1857375"/>
          <a:ext cx="2286000" cy="479117"/>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noAutofit/>
        </a:bodyPr>
        <a:lstStyle/>
        <a:p>
          <a:pPr algn="l">
            <a:lnSpc>
              <a:spcPts val="1300"/>
            </a:lnSpc>
          </a:pPr>
          <a:r>
            <a:rPr kumimoji="1" lang="ja-JP" altLang="en-US" sz="1100">
              <a:solidFill>
                <a:srgbClr val="FF0000"/>
              </a:solidFill>
            </a:rPr>
            <a:t>依頼書は、見積件名ごと、見積依頼先ごとに作成して下さい。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gasproc.or.jp/&#20107;&#26989;&#37096;/CGS&#26222;&#21450;&#20419;&#36914;&#12464;&#12523;&#12540;&#12503;/&#65320;26&#24180;&#24230;&#12288;&#20132;&#20184;&#35215;&#31243;&#12539;&#32048;&#21063;&#12539;&#26360;&#24335;/H26&#24180;&#24230;CGS&#20132;&#20184;&#35215;&#31243;&#65288;&#27096;&#24335;&#65289;-20140401/&#26032;&#12480;&#12454;&#12531;&#12525;&#12540;&#12489;&#12501;&#12449;&#12452;&#12523;&#26696;Rev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gasproc.or.jp/Users/T108580/AppData/Local/Microsoft/Windows/Temporary%20Internet%20Files/Content.Outlook/TPWI1S92/P.68-&#21029;&#32025;&#9321;%20&#20132;&#20184;&#30003;&#35531;&#26360;&#12539;&#35352;&#20837;&#2036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T108580\AppData\Local\Microsoft\Windows\Temporary%20Internet%20Files\Content.Outlook\TPWI1S92\P.68-&#21029;&#32025;&#9321;%20&#20132;&#20184;&#30003;&#35531;&#26360;&#12539;&#35352;&#20837;&#2036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mari\Desktop\&#29976;&#21033;&#12539;&#24335;&#26862;\H28_&#20844;&#21215;&#35500;&#26126;&#20250;&#36039;&#26009;\H29&#26696;\&#65288;&#35201;&#65311;&#65289;&#20107;&#26989;&#35201;&#20214;&#30906;&#35469;&#3108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gasproc.or.jp/corgene/file/&#65288;1&#65289;H27&#30003;&#35531;&#26360;_besshi5-1&#65288;&#25216;&#34899;&#30340;&#26032;&#35215;&#24615;&#65289;-849KB.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mari\Desktop\h29_CGS&#26908;&#35388;&#12471;&#12540;&#12488;&#26696;17062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gasproc.or.jp/corgene/file/28_koufushinsei-yousik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はじめに"/>
      <sheetName val="様式1"/>
      <sheetName val="様式1(2)"/>
      <sheetName val="様式1(2社用)"/>
      <sheetName val="様式1(3)"/>
      <sheetName val="様式1（3社用）"/>
      <sheetName val="別⑤-1-1"/>
      <sheetName val="別⑤-1-2"/>
      <sheetName val="別⑤-1-3"/>
      <sheetName val="入力シート①"/>
      <sheetName val="入力ｼｰﾄ②"/>
      <sheetName val="入力ｼｰﾄ③"/>
      <sheetName val="別⑪"/>
      <sheetName val="別⑫"/>
      <sheetName val="別⑬"/>
      <sheetName val="別⑬ (3社用)"/>
      <sheetName val="別⑭"/>
      <sheetName val="別⑭ (3社用)"/>
      <sheetName val="別⑮-1"/>
      <sheetName val="別⑮-2"/>
      <sheetName val="別⑮-3"/>
      <sheetName val="別⑮-3 (2社用)"/>
      <sheetName val="別⑮-3 (3社用)"/>
      <sheetName val="別⑮-4"/>
      <sheetName val="別⑮-5"/>
      <sheetName val="別⑰"/>
      <sheetName val="別⑲"/>
      <sheetName val="業種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交付申請書"/>
      <sheetName val="産業分類"/>
    </sheetNames>
    <sheetDataSet>
      <sheetData sheetId="0"/>
      <sheetData sheetId="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交付申請書"/>
      <sheetName val="産業分類"/>
    </sheetNames>
    <sheetDataSet>
      <sheetData sheetId="0"/>
      <sheetData sheetId="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避難・帰宅困難"/>
      <sheetName val="Sheet1"/>
    </sheetNames>
    <sheetDataSet>
      <sheetData sheetId="0"/>
      <sheetData sheetId="1">
        <row r="32">
          <cell r="D32">
            <v>0</v>
          </cell>
          <cell r="E32" t="str">
            <v>ｱ_防災計画指定</v>
          </cell>
          <cell r="F32" t="str">
            <v>ｱ_帰宅困難者受入施設</v>
          </cell>
          <cell r="G32" t="str">
            <v>ｲ_機能維持</v>
          </cell>
          <cell r="H32" t="str">
            <v>ｳ_災害時協定</v>
          </cell>
          <cell r="I32" t="str">
            <v>ｴ_その他</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
      <sheetName val="様式１（２社）"/>
      <sheetName val="様式１（３社）"/>
      <sheetName val="産業分類"/>
      <sheetName val="『計算ｼｰﾄ』入力方法及び注意事項→"/>
      <sheetName val="【結果ｼｰﾄ①】別紙⑤－1"/>
      <sheetName val="【結果ｼｰﾄ②】別紙⑤－1"/>
      <sheetName val="【結果ｼｰﾄ③】根拠ｸﾞﾗﾌ"/>
      <sheetName val="【入力ｼｰﾄ①】従来方式"/>
      <sheetName val="【入力ｼｰﾄ②】ｺｰｼﾞｪﾈ方式"/>
      <sheetName val="【入力ｼｰﾄ③】ｺｰｼﾞｪﾈ稼動根拠ﾃﾞｰﾀ"/>
      <sheetName val="（参考）1次ｴﾈﾙｷﾞｰ換算"/>
    </sheetNames>
    <sheetDataSet>
      <sheetData sheetId="0" refreshError="1"/>
      <sheetData sheetId="1" refreshError="1"/>
      <sheetData sheetId="2" refreshError="1"/>
      <sheetData sheetId="3" refreshError="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row r="123">
          <cell r="B123">
            <v>0.5</v>
          </cell>
        </row>
        <row r="124">
          <cell r="B124">
            <v>0.33333333333333331</v>
          </cell>
        </row>
        <row r="125">
          <cell r="B125">
            <v>0.16666666666666666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産業分類"/>
      <sheetName val="別紙５－２"/>
      <sheetName val="自家発電設備と自家発電設備以外が混在する場合の効果計算"/>
      <sheetName val="原単位シート"/>
    </sheetNames>
    <sheetDataSet>
      <sheetData sheetId="0"/>
      <sheetData sheetId="1"/>
      <sheetData sheetId="2"/>
      <sheetData sheetId="3">
        <row r="4">
          <cell r="B4" t="str">
            <v>一般炭</v>
          </cell>
        </row>
        <row r="5">
          <cell r="B5" t="str">
            <v>コークス</v>
          </cell>
        </row>
        <row r="6">
          <cell r="B6" t="str">
            <v>灯油</v>
          </cell>
        </row>
        <row r="7">
          <cell r="B7" t="str">
            <v>軽油</v>
          </cell>
        </row>
        <row r="8">
          <cell r="B8" t="str">
            <v>Ａ重油</v>
          </cell>
        </row>
        <row r="9">
          <cell r="B9" t="str">
            <v>Ｂ重油</v>
          </cell>
        </row>
        <row r="10">
          <cell r="B10" t="str">
            <v>Ｃ重油</v>
          </cell>
        </row>
        <row r="11">
          <cell r="B11" t="str">
            <v>ＬＰＧ</v>
          </cell>
        </row>
        <row r="12">
          <cell r="B12" t="str">
            <v>液化天然ガス(LNG)</v>
          </cell>
        </row>
        <row r="13">
          <cell r="B13" t="str">
            <v>天然ガス（LNGを除く）</v>
          </cell>
        </row>
        <row r="14">
          <cell r="B14" t="str">
            <v>都市ガス(45MJ)</v>
          </cell>
        </row>
        <row r="15">
          <cell r="B15" t="str">
            <v>都市ガス(46MJ)</v>
          </cell>
        </row>
        <row r="16">
          <cell r="B16" t="str">
            <v>都市ガス(その他)</v>
          </cell>
        </row>
        <row r="17">
          <cell r="B17" t="str">
            <v>その他</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産業分類"/>
      <sheetName val="様1"/>
      <sheetName val="様2"/>
      <sheetName val="様4"/>
      <sheetName val="様5"/>
      <sheetName val="様6"/>
      <sheetName val="様7"/>
      <sheetName val="様8"/>
      <sheetName val="様9"/>
      <sheetName val="様10"/>
      <sheetName val="様11"/>
      <sheetName val="様12"/>
      <sheetName val="様13"/>
      <sheetName val="様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cap="flat" cmpd="sng" algn="ctr">
          <a:solidFill>
            <a:srgbClr val="FF0000"/>
          </a:solidFill>
          <a:prstDash val="solid"/>
          <a:round/>
          <a:headEnd type="none" w="med" len="med"/>
          <a:tailEnd type="none" w="med" len="med"/>
        </a:ln>
        <a:effectLst/>
        <a:ex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S48"/>
  <sheetViews>
    <sheetView showWhiteSpace="0" view="pageBreakPreview" topLeftCell="B1" zoomScale="90" zoomScaleNormal="100" zoomScaleSheetLayoutView="90" workbookViewId="0">
      <selection activeCell="T9" sqref="S9:T9"/>
    </sheetView>
  </sheetViews>
  <sheetFormatPr defaultColWidth="9" defaultRowHeight="13.5"/>
  <cols>
    <col min="1" max="44" width="2.125" style="493" customWidth="1"/>
    <col min="45" max="16384" width="9" style="494"/>
  </cols>
  <sheetData>
    <row r="1" spans="1:45">
      <c r="A1" s="12"/>
    </row>
    <row r="3" spans="1:45">
      <c r="C3" s="493" t="s">
        <v>70</v>
      </c>
    </row>
    <row r="4" spans="1:45" ht="14.25">
      <c r="A4" s="495"/>
      <c r="B4" s="495"/>
      <c r="C4" s="756" t="s">
        <v>53</v>
      </c>
      <c r="D4" s="757"/>
      <c r="E4" s="757"/>
      <c r="F4" s="757"/>
      <c r="G4" s="757"/>
      <c r="H4" s="757"/>
      <c r="I4" s="757"/>
      <c r="J4" s="757"/>
      <c r="K4" s="757"/>
      <c r="L4" s="757"/>
      <c r="M4" s="757"/>
      <c r="N4" s="757"/>
      <c r="O4" s="757"/>
      <c r="P4" s="758"/>
      <c r="Q4" s="496"/>
      <c r="R4" s="496"/>
      <c r="S4" s="496"/>
      <c r="T4" s="496"/>
      <c r="U4" s="495"/>
      <c r="V4" s="495"/>
      <c r="W4" s="495"/>
      <c r="X4" s="495"/>
      <c r="Y4" s="495"/>
      <c r="Z4" s="495"/>
      <c r="AA4" s="495"/>
      <c r="AB4" s="495"/>
      <c r="AC4" s="759" t="s">
        <v>54</v>
      </c>
      <c r="AD4" s="760"/>
      <c r="AE4" s="760"/>
      <c r="AF4" s="760"/>
      <c r="AG4" s="760"/>
      <c r="AH4" s="760"/>
      <c r="AI4" s="760"/>
      <c r="AJ4" s="760"/>
      <c r="AK4" s="760"/>
      <c r="AL4" s="760"/>
      <c r="AM4" s="760"/>
      <c r="AN4" s="760"/>
      <c r="AO4" s="760"/>
      <c r="AP4" s="760"/>
      <c r="AQ4" s="760"/>
      <c r="AR4" s="761"/>
    </row>
    <row r="5" spans="1:45" ht="16.5">
      <c r="A5" s="497"/>
      <c r="B5" s="497"/>
      <c r="C5" s="762"/>
      <c r="D5" s="763"/>
      <c r="E5" s="766"/>
      <c r="F5" s="766"/>
      <c r="G5" s="766"/>
      <c r="H5" s="766"/>
      <c r="I5" s="766"/>
      <c r="J5" s="766"/>
      <c r="K5" s="766"/>
      <c r="L5" s="766"/>
      <c r="M5" s="768"/>
      <c r="N5" s="763"/>
      <c r="O5" s="770"/>
      <c r="P5" s="771"/>
      <c r="Q5" s="498"/>
      <c r="R5" s="498"/>
      <c r="S5" s="498"/>
      <c r="T5" s="498"/>
      <c r="U5" s="497"/>
      <c r="V5" s="497"/>
      <c r="W5" s="497"/>
      <c r="X5" s="497"/>
      <c r="Y5" s="497"/>
      <c r="Z5" s="497"/>
      <c r="AA5" s="497"/>
      <c r="AB5" s="497"/>
      <c r="AC5" s="773"/>
      <c r="AD5" s="774"/>
      <c r="AE5" s="774"/>
      <c r="AF5" s="774"/>
      <c r="AG5" s="774"/>
      <c r="AH5" s="774"/>
      <c r="AI5" s="774"/>
      <c r="AJ5" s="774"/>
      <c r="AK5" s="774"/>
      <c r="AL5" s="774"/>
      <c r="AM5" s="774"/>
      <c r="AN5" s="774"/>
      <c r="AO5" s="774"/>
      <c r="AP5" s="774"/>
      <c r="AQ5" s="774"/>
      <c r="AR5" s="775"/>
      <c r="AS5" s="499"/>
    </row>
    <row r="6" spans="1:45" ht="16.5">
      <c r="A6" s="497"/>
      <c r="B6" s="497"/>
      <c r="C6" s="764"/>
      <c r="D6" s="765"/>
      <c r="E6" s="767"/>
      <c r="F6" s="767"/>
      <c r="G6" s="767"/>
      <c r="H6" s="767"/>
      <c r="I6" s="767"/>
      <c r="J6" s="767"/>
      <c r="K6" s="767"/>
      <c r="L6" s="767"/>
      <c r="M6" s="769"/>
      <c r="N6" s="765"/>
      <c r="O6" s="772"/>
      <c r="P6" s="768"/>
      <c r="Q6" s="498"/>
      <c r="R6" s="498"/>
      <c r="S6" s="498"/>
      <c r="T6" s="498"/>
      <c r="U6" s="497"/>
      <c r="V6" s="497"/>
      <c r="W6" s="497"/>
      <c r="X6" s="497"/>
      <c r="Y6" s="497"/>
      <c r="Z6" s="497"/>
      <c r="AA6" s="497"/>
      <c r="AB6" s="497"/>
      <c r="AC6" s="776"/>
      <c r="AD6" s="777"/>
      <c r="AE6" s="777"/>
      <c r="AF6" s="777"/>
      <c r="AG6" s="777"/>
      <c r="AH6" s="777"/>
      <c r="AI6" s="777"/>
      <c r="AJ6" s="777"/>
      <c r="AK6" s="777"/>
      <c r="AL6" s="777"/>
      <c r="AM6" s="777"/>
      <c r="AN6" s="777"/>
      <c r="AO6" s="777"/>
      <c r="AP6" s="777"/>
      <c r="AQ6" s="777"/>
      <c r="AR6" s="778"/>
    </row>
    <row r="7" spans="1:45" ht="15">
      <c r="A7" s="495"/>
      <c r="B7" s="495"/>
      <c r="C7" s="495"/>
      <c r="D7" s="495"/>
      <c r="E7" s="495"/>
      <c r="F7" s="495"/>
      <c r="G7" s="495"/>
      <c r="H7" s="495"/>
      <c r="I7" s="495"/>
      <c r="J7" s="495"/>
      <c r="K7" s="495"/>
      <c r="L7" s="495"/>
      <c r="M7" s="495"/>
      <c r="N7" s="495"/>
      <c r="O7" s="495"/>
      <c r="P7" s="495"/>
      <c r="Q7" s="495"/>
      <c r="R7" s="495"/>
      <c r="S7" s="495"/>
      <c r="T7" s="495"/>
      <c r="U7" s="495"/>
      <c r="V7" s="495"/>
      <c r="W7" s="495"/>
      <c r="X7" s="495"/>
      <c r="Y7" s="495"/>
      <c r="Z7" s="495"/>
      <c r="AA7" s="495"/>
      <c r="AB7" s="495"/>
      <c r="AC7" s="743" t="s">
        <v>55</v>
      </c>
      <c r="AD7" s="744"/>
      <c r="AE7" s="744"/>
      <c r="AF7" s="744"/>
      <c r="AG7" s="744"/>
      <c r="AH7" s="744"/>
      <c r="AI7" s="744"/>
      <c r="AJ7" s="744"/>
      <c r="AK7" s="744"/>
      <c r="AL7" s="744"/>
      <c r="AM7" s="744"/>
      <c r="AN7" s="744"/>
      <c r="AO7" s="744"/>
      <c r="AP7" s="744"/>
      <c r="AQ7" s="744"/>
      <c r="AR7" s="745"/>
    </row>
    <row r="8" spans="1:45" ht="13.5" customHeight="1">
      <c r="A8" s="495"/>
      <c r="B8" s="495"/>
      <c r="C8" s="495"/>
      <c r="D8" s="495"/>
      <c r="E8" s="495"/>
      <c r="F8" s="495"/>
      <c r="G8" s="495"/>
      <c r="H8" s="495"/>
      <c r="I8" s="495"/>
      <c r="J8" s="495"/>
      <c r="K8" s="495"/>
      <c r="L8" s="495"/>
      <c r="M8" s="495"/>
      <c r="N8" s="495"/>
      <c r="O8" s="495"/>
      <c r="P8" s="495"/>
      <c r="Q8" s="495"/>
      <c r="R8" s="495"/>
      <c r="S8" s="495"/>
      <c r="T8" s="495"/>
      <c r="U8" s="495"/>
      <c r="V8" s="495"/>
      <c r="W8" s="495"/>
      <c r="X8" s="495"/>
      <c r="Y8" s="495"/>
      <c r="Z8" s="495"/>
      <c r="AA8" s="495"/>
      <c r="AB8" s="495"/>
      <c r="AC8" s="746" t="s">
        <v>56</v>
      </c>
      <c r="AD8" s="747"/>
      <c r="AE8" s="747"/>
      <c r="AF8" s="747"/>
      <c r="AG8" s="750"/>
      <c r="AH8" s="750"/>
      <c r="AI8" s="751"/>
      <c r="AJ8" s="751"/>
      <c r="AK8" s="750"/>
      <c r="AL8" s="750"/>
      <c r="AM8" s="751"/>
      <c r="AN8" s="751"/>
      <c r="AO8" s="750"/>
      <c r="AP8" s="750"/>
      <c r="AQ8" s="751"/>
      <c r="AR8" s="754"/>
    </row>
    <row r="9" spans="1:45" ht="13.5" customHeight="1">
      <c r="A9" s="495"/>
      <c r="B9" s="495"/>
      <c r="C9" s="495"/>
      <c r="D9" s="495"/>
      <c r="E9" s="495"/>
      <c r="F9" s="495"/>
      <c r="G9" s="495"/>
      <c r="H9" s="495"/>
      <c r="I9" s="495"/>
      <c r="J9" s="495"/>
      <c r="K9" s="495"/>
      <c r="L9" s="495"/>
      <c r="M9" s="495"/>
      <c r="N9" s="495"/>
      <c r="O9" s="495"/>
      <c r="P9" s="495"/>
      <c r="Q9" s="495"/>
      <c r="R9" s="495"/>
      <c r="S9" s="495"/>
      <c r="T9" s="495"/>
      <c r="U9" s="495"/>
      <c r="V9" s="495"/>
      <c r="W9" s="495"/>
      <c r="X9" s="495"/>
      <c r="Y9" s="495"/>
      <c r="Z9" s="495"/>
      <c r="AA9" s="495"/>
      <c r="AB9" s="495"/>
      <c r="AC9" s="748"/>
      <c r="AD9" s="749"/>
      <c r="AE9" s="749"/>
      <c r="AF9" s="749"/>
      <c r="AG9" s="752"/>
      <c r="AH9" s="752"/>
      <c r="AI9" s="753"/>
      <c r="AJ9" s="753"/>
      <c r="AK9" s="752"/>
      <c r="AL9" s="752"/>
      <c r="AM9" s="753"/>
      <c r="AN9" s="753"/>
      <c r="AO9" s="752"/>
      <c r="AP9" s="752"/>
      <c r="AQ9" s="753"/>
      <c r="AR9" s="755"/>
    </row>
    <row r="10" spans="1:45" ht="14.25">
      <c r="A10" s="495"/>
      <c r="B10" s="495"/>
      <c r="C10" s="495"/>
      <c r="D10" s="495"/>
      <c r="E10" s="495"/>
      <c r="F10" s="495"/>
      <c r="G10" s="495"/>
      <c r="H10" s="495"/>
      <c r="I10" s="495"/>
      <c r="J10" s="495"/>
      <c r="K10" s="495"/>
      <c r="L10" s="495"/>
      <c r="M10" s="495"/>
      <c r="N10" s="495"/>
      <c r="O10" s="495"/>
      <c r="P10" s="495"/>
      <c r="Q10" s="495"/>
      <c r="R10" s="495"/>
      <c r="S10" s="495"/>
      <c r="T10" s="495"/>
      <c r="U10" s="495"/>
      <c r="V10" s="495"/>
      <c r="W10" s="495"/>
      <c r="X10" s="495"/>
      <c r="Y10" s="495"/>
      <c r="Z10" s="495"/>
      <c r="AA10" s="495"/>
      <c r="AB10" s="495"/>
      <c r="AC10" s="495"/>
      <c r="AD10" s="495"/>
      <c r="AE10" s="495"/>
      <c r="AF10" s="495"/>
      <c r="AG10" s="495"/>
      <c r="AH10" s="495"/>
      <c r="AI10" s="495"/>
      <c r="AJ10" s="495"/>
      <c r="AK10" s="495"/>
      <c r="AL10" s="495"/>
      <c r="AM10" s="495"/>
      <c r="AN10" s="495"/>
      <c r="AO10" s="495"/>
      <c r="AP10" s="495"/>
      <c r="AQ10" s="495"/>
      <c r="AR10" s="495"/>
    </row>
    <row r="11" spans="1:45" ht="14.25">
      <c r="A11" s="495"/>
      <c r="B11" s="495"/>
      <c r="C11" s="495"/>
      <c r="D11" s="495"/>
      <c r="E11" s="495"/>
      <c r="F11" s="495"/>
      <c r="G11" s="495"/>
      <c r="H11" s="495"/>
      <c r="I11" s="495"/>
      <c r="J11" s="495"/>
      <c r="K11" s="495"/>
      <c r="L11" s="495"/>
      <c r="M11" s="495"/>
      <c r="N11" s="495"/>
      <c r="O11" s="495"/>
      <c r="P11" s="495"/>
      <c r="Q11" s="495"/>
      <c r="R11" s="495"/>
      <c r="S11" s="495"/>
      <c r="T11" s="495"/>
      <c r="U11" s="495"/>
      <c r="V11" s="495"/>
      <c r="W11" s="495"/>
      <c r="X11" s="495"/>
      <c r="Y11" s="495"/>
      <c r="Z11" s="495"/>
      <c r="AA11" s="495"/>
      <c r="AB11" s="495"/>
      <c r="AC11" s="495"/>
      <c r="AD11" s="495"/>
      <c r="AE11" s="495"/>
      <c r="AF11" s="495"/>
      <c r="AG11" s="495"/>
      <c r="AH11" s="495"/>
      <c r="AI11" s="495"/>
      <c r="AJ11" s="495"/>
      <c r="AK11" s="495"/>
      <c r="AL11" s="495"/>
      <c r="AM11" s="495"/>
      <c r="AN11" s="495"/>
      <c r="AO11" s="495"/>
      <c r="AP11" s="495"/>
      <c r="AQ11" s="495"/>
      <c r="AR11" s="495"/>
    </row>
    <row r="12" spans="1:45" ht="16.5">
      <c r="A12" s="701" t="s">
        <v>773</v>
      </c>
      <c r="B12" s="702"/>
      <c r="C12" s="702"/>
      <c r="D12" s="702"/>
      <c r="E12" s="702"/>
      <c r="F12" s="702"/>
      <c r="G12" s="702"/>
      <c r="H12" s="702"/>
      <c r="I12" s="702"/>
      <c r="J12" s="702"/>
      <c r="K12" s="702"/>
      <c r="L12" s="702"/>
      <c r="M12" s="702"/>
      <c r="N12" s="702"/>
      <c r="O12" s="702"/>
      <c r="P12" s="702"/>
      <c r="Q12" s="702"/>
      <c r="R12" s="702"/>
      <c r="S12" s="702"/>
      <c r="T12" s="702"/>
      <c r="U12" s="702"/>
      <c r="V12" s="702"/>
      <c r="W12" s="702"/>
      <c r="X12" s="702"/>
      <c r="Y12" s="702"/>
      <c r="Z12" s="702"/>
      <c r="AA12" s="702"/>
      <c r="AB12" s="702"/>
      <c r="AC12" s="702"/>
      <c r="AD12" s="702"/>
      <c r="AE12" s="702"/>
      <c r="AF12" s="702"/>
      <c r="AG12" s="702"/>
      <c r="AH12" s="702"/>
      <c r="AI12" s="702"/>
      <c r="AJ12" s="702"/>
      <c r="AK12" s="702"/>
      <c r="AL12" s="702"/>
      <c r="AM12" s="702"/>
      <c r="AN12" s="702"/>
      <c r="AO12" s="702"/>
      <c r="AP12" s="702"/>
      <c r="AQ12" s="702"/>
      <c r="AR12" s="702"/>
    </row>
    <row r="13" spans="1:45" ht="14.25" customHeight="1">
      <c r="A13" s="703" t="s">
        <v>57</v>
      </c>
      <c r="B13" s="703"/>
      <c r="C13" s="703"/>
      <c r="D13" s="703"/>
      <c r="E13" s="703"/>
      <c r="F13" s="703"/>
      <c r="G13" s="703"/>
      <c r="H13" s="703"/>
      <c r="I13" s="703"/>
      <c r="J13" s="703"/>
      <c r="K13" s="703"/>
      <c r="L13" s="703"/>
      <c r="M13" s="703"/>
      <c r="N13" s="703"/>
      <c r="O13" s="703"/>
      <c r="P13" s="703"/>
      <c r="Q13" s="703"/>
      <c r="R13" s="703"/>
      <c r="S13" s="703"/>
      <c r="T13" s="703"/>
      <c r="U13" s="703"/>
      <c r="V13" s="703"/>
      <c r="W13" s="703"/>
      <c r="X13" s="703"/>
      <c r="Y13" s="703"/>
      <c r="Z13" s="703"/>
      <c r="AA13" s="703"/>
      <c r="AB13" s="703"/>
      <c r="AC13" s="703"/>
      <c r="AD13" s="703"/>
      <c r="AE13" s="703"/>
      <c r="AF13" s="703"/>
      <c r="AG13" s="703"/>
      <c r="AH13" s="703"/>
      <c r="AI13" s="703"/>
      <c r="AJ13" s="703"/>
      <c r="AK13" s="703"/>
      <c r="AL13" s="703"/>
      <c r="AM13" s="703"/>
      <c r="AN13" s="703"/>
      <c r="AO13" s="703"/>
      <c r="AP13" s="703"/>
      <c r="AQ13" s="703"/>
      <c r="AR13" s="703"/>
    </row>
    <row r="14" spans="1:45" ht="14.25">
      <c r="A14" s="495"/>
      <c r="B14" s="495"/>
      <c r="C14" s="495"/>
      <c r="D14" s="495"/>
      <c r="E14" s="495"/>
      <c r="F14" s="495"/>
      <c r="G14" s="495"/>
      <c r="H14" s="495"/>
      <c r="I14" s="495"/>
      <c r="J14" s="495"/>
      <c r="K14" s="495"/>
      <c r="L14" s="495"/>
      <c r="M14" s="495"/>
      <c r="N14" s="495"/>
      <c r="O14" s="495"/>
      <c r="P14" s="495"/>
      <c r="Q14" s="495"/>
      <c r="R14" s="495"/>
      <c r="S14" s="495"/>
      <c r="T14" s="495"/>
      <c r="U14" s="495"/>
      <c r="V14" s="495"/>
      <c r="W14" s="495"/>
      <c r="X14" s="495"/>
      <c r="Y14" s="495"/>
      <c r="Z14" s="495"/>
      <c r="AA14" s="495"/>
      <c r="AB14" s="495"/>
      <c r="AC14" s="495"/>
      <c r="AD14" s="495"/>
      <c r="AE14" s="495"/>
      <c r="AF14" s="495"/>
      <c r="AG14" s="495"/>
      <c r="AH14" s="495"/>
      <c r="AI14" s="495"/>
      <c r="AJ14" s="495"/>
      <c r="AK14" s="495"/>
      <c r="AL14" s="495"/>
      <c r="AM14" s="495"/>
      <c r="AN14" s="495"/>
      <c r="AO14" s="495"/>
      <c r="AP14" s="495"/>
      <c r="AQ14" s="495"/>
      <c r="AR14" s="495"/>
    </row>
    <row r="15" spans="1:45" ht="14.25">
      <c r="A15" s="495" t="s">
        <v>58</v>
      </c>
      <c r="B15" s="495"/>
      <c r="C15" s="495"/>
      <c r="D15" s="495"/>
      <c r="E15" s="495"/>
      <c r="F15" s="495"/>
      <c r="G15" s="495"/>
      <c r="H15" s="495"/>
      <c r="I15" s="495"/>
      <c r="J15" s="495"/>
      <c r="K15" s="495"/>
      <c r="L15" s="495"/>
      <c r="M15" s="495"/>
      <c r="N15" s="495"/>
      <c r="O15" s="495"/>
      <c r="P15" s="495"/>
      <c r="Q15" s="495"/>
      <c r="R15" s="495"/>
      <c r="S15" s="495"/>
      <c r="T15" s="495"/>
      <c r="U15" s="495"/>
      <c r="V15" s="495"/>
      <c r="W15" s="495"/>
      <c r="X15" s="495"/>
      <c r="Y15" s="495"/>
      <c r="Z15" s="495"/>
      <c r="AA15" s="495"/>
      <c r="AB15" s="495"/>
      <c r="AC15" s="495"/>
      <c r="AD15" s="495"/>
      <c r="AE15" s="495"/>
      <c r="AF15" s="495"/>
      <c r="AG15" s="495"/>
      <c r="AH15" s="495"/>
      <c r="AI15" s="495"/>
      <c r="AJ15" s="495"/>
      <c r="AK15" s="495"/>
      <c r="AL15" s="495"/>
      <c r="AM15" s="495"/>
      <c r="AN15" s="495"/>
      <c r="AO15" s="495"/>
      <c r="AP15" s="495"/>
      <c r="AQ15" s="495"/>
      <c r="AR15" s="495"/>
    </row>
    <row r="16" spans="1:45" ht="14.25">
      <c r="A16" s="495" t="s">
        <v>59</v>
      </c>
      <c r="B16" s="495"/>
      <c r="C16" s="495"/>
      <c r="D16" s="495"/>
      <c r="E16" s="495"/>
      <c r="F16" s="495"/>
      <c r="G16" s="495"/>
      <c r="H16" s="495"/>
      <c r="I16" s="495"/>
      <c r="J16" s="495"/>
      <c r="K16" s="495"/>
      <c r="L16" s="495"/>
      <c r="M16" s="495"/>
      <c r="N16" s="495"/>
      <c r="O16" s="495"/>
      <c r="P16" s="495"/>
      <c r="Q16" s="495"/>
      <c r="R16" s="495"/>
      <c r="S16" s="495"/>
      <c r="T16" s="495"/>
      <c r="U16" s="495"/>
      <c r="V16" s="495"/>
      <c r="W16" s="495"/>
      <c r="X16" s="495"/>
      <c r="Y16" s="495"/>
      <c r="Z16" s="495"/>
      <c r="AA16" s="495"/>
      <c r="AB16" s="495"/>
      <c r="AC16" s="495"/>
      <c r="AD16" s="495"/>
      <c r="AE16" s="495"/>
      <c r="AF16" s="495"/>
      <c r="AG16" s="495"/>
      <c r="AH16" s="495"/>
      <c r="AI16" s="495"/>
      <c r="AJ16" s="495"/>
      <c r="AK16" s="495"/>
      <c r="AL16" s="495"/>
      <c r="AM16" s="495"/>
      <c r="AN16" s="495"/>
      <c r="AO16" s="495"/>
      <c r="AP16" s="495"/>
      <c r="AQ16" s="495"/>
      <c r="AR16" s="495"/>
    </row>
    <row r="17" spans="1:44" ht="14.25">
      <c r="A17" s="495"/>
      <c r="B17" s="495"/>
      <c r="C17" s="495"/>
      <c r="D17" s="495"/>
      <c r="E17" s="495"/>
      <c r="F17" s="495"/>
      <c r="G17" s="495"/>
      <c r="H17" s="495"/>
      <c r="I17" s="495"/>
      <c r="J17" s="495"/>
      <c r="K17" s="495"/>
      <c r="L17" s="495"/>
      <c r="M17" s="495"/>
      <c r="N17" s="495"/>
      <c r="O17" s="495"/>
      <c r="P17" s="495"/>
      <c r="Q17" s="495"/>
      <c r="R17" s="495"/>
      <c r="S17" s="495"/>
      <c r="T17" s="495"/>
      <c r="U17" s="495"/>
      <c r="V17" s="495"/>
      <c r="W17" s="495"/>
      <c r="X17" s="495"/>
      <c r="Y17" s="495"/>
      <c r="Z17" s="495"/>
      <c r="AA17" s="495"/>
      <c r="AB17" s="495"/>
      <c r="AC17" s="495"/>
      <c r="AD17" s="495"/>
      <c r="AE17" s="495"/>
      <c r="AF17" s="495"/>
      <c r="AG17" s="495"/>
      <c r="AH17" s="495"/>
      <c r="AI17" s="495"/>
      <c r="AJ17" s="495"/>
      <c r="AK17" s="495"/>
      <c r="AL17" s="495"/>
      <c r="AM17" s="495"/>
      <c r="AN17" s="495"/>
      <c r="AO17" s="495"/>
      <c r="AP17" s="495"/>
      <c r="AQ17" s="495"/>
      <c r="AR17" s="495"/>
    </row>
    <row r="18" spans="1:44" ht="14.25">
      <c r="A18" s="495"/>
      <c r="B18" s="500" t="s">
        <v>963</v>
      </c>
      <c r="C18" s="495"/>
      <c r="D18" s="495"/>
      <c r="E18" s="495"/>
      <c r="F18" s="495"/>
      <c r="G18" s="495"/>
      <c r="H18" s="495"/>
      <c r="I18" s="495"/>
      <c r="J18" s="495"/>
      <c r="K18" s="495"/>
      <c r="L18" s="495"/>
      <c r="M18" s="495"/>
      <c r="N18" s="495"/>
      <c r="O18" s="495"/>
      <c r="P18" s="495"/>
      <c r="Q18" s="495"/>
      <c r="R18" s="495"/>
      <c r="S18" s="495"/>
      <c r="T18" s="495"/>
      <c r="U18" s="495"/>
      <c r="V18" s="495"/>
      <c r="W18" s="495"/>
      <c r="X18" s="495"/>
      <c r="Y18" s="495"/>
      <c r="Z18" s="495"/>
      <c r="AA18" s="495"/>
      <c r="AB18" s="495"/>
      <c r="AC18" s="495"/>
      <c r="AD18" s="495"/>
      <c r="AE18" s="495"/>
      <c r="AF18" s="495"/>
      <c r="AG18" s="495"/>
      <c r="AH18" s="495"/>
      <c r="AI18" s="495"/>
      <c r="AJ18" s="495"/>
      <c r="AK18" s="495"/>
      <c r="AL18" s="495"/>
      <c r="AM18" s="495"/>
      <c r="AN18" s="495"/>
      <c r="AO18" s="495"/>
      <c r="AP18" s="495"/>
      <c r="AQ18" s="495"/>
      <c r="AR18" s="495"/>
    </row>
    <row r="19" spans="1:44" ht="14.25">
      <c r="A19" s="495"/>
      <c r="B19" s="500" t="s">
        <v>60</v>
      </c>
      <c r="C19" s="495"/>
      <c r="D19" s="495"/>
      <c r="E19" s="495"/>
      <c r="F19" s="495"/>
      <c r="G19" s="495"/>
      <c r="H19" s="495"/>
      <c r="I19" s="495"/>
      <c r="J19" s="495"/>
      <c r="K19" s="495"/>
      <c r="L19" s="495"/>
      <c r="M19" s="495"/>
      <c r="N19" s="495"/>
      <c r="O19" s="495"/>
      <c r="P19" s="495"/>
      <c r="Q19" s="495"/>
      <c r="R19" s="495"/>
      <c r="S19" s="495"/>
      <c r="T19" s="495"/>
      <c r="U19" s="495"/>
      <c r="V19" s="495"/>
      <c r="W19" s="495"/>
      <c r="X19" s="495"/>
      <c r="Y19" s="495"/>
      <c r="Z19" s="495"/>
      <c r="AA19" s="495"/>
      <c r="AB19" s="495"/>
      <c r="AC19" s="495"/>
      <c r="AD19" s="495"/>
      <c r="AE19" s="495"/>
      <c r="AF19" s="495"/>
      <c r="AG19" s="495"/>
      <c r="AH19" s="495"/>
      <c r="AI19" s="495"/>
      <c r="AJ19" s="495"/>
      <c r="AK19" s="495"/>
      <c r="AL19" s="495"/>
      <c r="AM19" s="495"/>
      <c r="AN19" s="495"/>
      <c r="AO19" s="495"/>
      <c r="AP19" s="495"/>
      <c r="AQ19" s="495"/>
      <c r="AR19" s="495"/>
    </row>
    <row r="20" spans="1:44" ht="14.25">
      <c r="A20" s="495"/>
      <c r="B20" s="495"/>
      <c r="C20" s="495"/>
      <c r="D20" s="495"/>
      <c r="E20" s="495"/>
      <c r="F20" s="495"/>
      <c r="G20" s="495"/>
      <c r="H20" s="495"/>
      <c r="I20" s="495"/>
      <c r="J20" s="495"/>
      <c r="K20" s="495"/>
      <c r="L20" s="495"/>
      <c r="M20" s="495"/>
      <c r="N20" s="495"/>
      <c r="O20" s="495"/>
      <c r="P20" s="495"/>
      <c r="Q20" s="495"/>
      <c r="R20" s="495"/>
      <c r="S20" s="495"/>
      <c r="T20" s="495"/>
      <c r="U20" s="495"/>
      <c r="V20" s="495"/>
      <c r="W20" s="500" t="s">
        <v>14</v>
      </c>
      <c r="X20" s="495"/>
      <c r="Y20" s="495"/>
      <c r="Z20" s="495"/>
      <c r="AA20" s="495"/>
      <c r="AB20" s="495"/>
      <c r="AC20" s="495"/>
      <c r="AD20" s="495"/>
      <c r="AE20" s="495"/>
      <c r="AF20" s="495"/>
      <c r="AG20" s="495"/>
      <c r="AH20" s="495"/>
      <c r="AI20" s="495"/>
      <c r="AJ20" s="495"/>
      <c r="AK20" s="495"/>
      <c r="AL20" s="495"/>
      <c r="AM20" s="495"/>
      <c r="AN20" s="495"/>
      <c r="AO20" s="495"/>
      <c r="AP20" s="495"/>
      <c r="AQ20" s="495"/>
      <c r="AR20" s="495"/>
    </row>
    <row r="21" spans="1:44" ht="15.75" customHeight="1">
      <c r="A21" s="493" t="s">
        <v>61</v>
      </c>
      <c r="B21" s="495"/>
      <c r="C21" s="495"/>
      <c r="D21" s="495"/>
      <c r="E21" s="495"/>
      <c r="F21" s="495"/>
      <c r="G21" s="495"/>
      <c r="H21" s="495"/>
      <c r="I21" s="495"/>
      <c r="J21" s="495"/>
      <c r="K21" s="495"/>
      <c r="L21" s="495"/>
      <c r="M21" s="495"/>
      <c r="N21" s="495"/>
      <c r="O21" s="495"/>
      <c r="P21" s="495"/>
      <c r="Q21" s="495"/>
      <c r="R21" s="495"/>
      <c r="S21" s="495"/>
      <c r="T21" s="495"/>
      <c r="U21" s="501"/>
      <c r="V21" s="501"/>
      <c r="W21" s="502"/>
      <c r="X21" s="502"/>
      <c r="Y21" s="502"/>
      <c r="Z21" s="502"/>
      <c r="AA21" s="502"/>
      <c r="AB21" s="502"/>
      <c r="AC21" s="502"/>
      <c r="AD21" s="502"/>
      <c r="AE21" s="502"/>
      <c r="AF21" s="502"/>
      <c r="AG21" s="502"/>
      <c r="AH21" s="502"/>
      <c r="AI21" s="502"/>
      <c r="AJ21" s="502"/>
      <c r="AK21" s="502"/>
      <c r="AL21" s="502"/>
      <c r="AM21" s="502"/>
      <c r="AN21" s="503"/>
      <c r="AO21" s="503"/>
      <c r="AP21" s="503"/>
      <c r="AQ21" s="495"/>
      <c r="AR21" s="495"/>
    </row>
    <row r="22" spans="1:44" s="504" customFormat="1" ht="13.5" customHeight="1">
      <c r="A22" s="704" t="s">
        <v>62</v>
      </c>
      <c r="B22" s="690"/>
      <c r="C22" s="690"/>
      <c r="D22" s="690"/>
      <c r="E22" s="691"/>
      <c r="F22" s="695" t="str">
        <f>IF(様式第２!G122="","",様式第２!G122)</f>
        <v/>
      </c>
      <c r="G22" s="696"/>
      <c r="H22" s="696"/>
      <c r="I22" s="696"/>
      <c r="J22" s="696"/>
      <c r="K22" s="696"/>
      <c r="L22" s="696"/>
      <c r="M22" s="696"/>
      <c r="N22" s="696"/>
      <c r="O22" s="696"/>
      <c r="P22" s="696"/>
      <c r="Q22" s="696"/>
      <c r="R22" s="696"/>
      <c r="S22" s="696"/>
      <c r="T22" s="696"/>
      <c r="U22" s="696"/>
      <c r="V22" s="696"/>
      <c r="W22" s="696"/>
      <c r="X22" s="696"/>
      <c r="Y22" s="696"/>
      <c r="Z22" s="696"/>
      <c r="AA22" s="696"/>
      <c r="AB22" s="696"/>
      <c r="AC22" s="696"/>
      <c r="AD22" s="696"/>
      <c r="AE22" s="696"/>
      <c r="AF22" s="696"/>
      <c r="AG22" s="697"/>
      <c r="AH22" s="705" t="s">
        <v>63</v>
      </c>
      <c r="AI22" s="706"/>
      <c r="AJ22" s="706"/>
      <c r="AK22" s="706"/>
      <c r="AL22" s="706"/>
      <c r="AM22" s="706"/>
      <c r="AN22" s="706"/>
      <c r="AO22" s="706"/>
      <c r="AP22" s="706"/>
      <c r="AQ22" s="706"/>
      <c r="AR22" s="707"/>
    </row>
    <row r="23" spans="1:44" s="504" customFormat="1" ht="13.5" customHeight="1">
      <c r="A23" s="692"/>
      <c r="B23" s="693"/>
      <c r="C23" s="693"/>
      <c r="D23" s="693"/>
      <c r="E23" s="694"/>
      <c r="F23" s="698"/>
      <c r="G23" s="699"/>
      <c r="H23" s="699"/>
      <c r="I23" s="699"/>
      <c r="J23" s="699"/>
      <c r="K23" s="699"/>
      <c r="L23" s="699"/>
      <c r="M23" s="699"/>
      <c r="N23" s="699"/>
      <c r="O23" s="699"/>
      <c r="P23" s="699"/>
      <c r="Q23" s="699"/>
      <c r="R23" s="699"/>
      <c r="S23" s="699"/>
      <c r="T23" s="699"/>
      <c r="U23" s="699"/>
      <c r="V23" s="699"/>
      <c r="W23" s="699"/>
      <c r="X23" s="699"/>
      <c r="Y23" s="699"/>
      <c r="Z23" s="699"/>
      <c r="AA23" s="699"/>
      <c r="AB23" s="699"/>
      <c r="AC23" s="699"/>
      <c r="AD23" s="699"/>
      <c r="AE23" s="699"/>
      <c r="AF23" s="699"/>
      <c r="AG23" s="700"/>
      <c r="AH23" s="708"/>
      <c r="AI23" s="709"/>
      <c r="AJ23" s="709"/>
      <c r="AK23" s="709"/>
      <c r="AL23" s="709"/>
      <c r="AM23" s="709"/>
      <c r="AN23" s="709"/>
      <c r="AO23" s="709"/>
      <c r="AP23" s="709"/>
      <c r="AQ23" s="709"/>
      <c r="AR23" s="710"/>
    </row>
    <row r="24" spans="1:44" s="504" customFormat="1" ht="13.5" customHeight="1">
      <c r="A24" s="711" t="s">
        <v>64</v>
      </c>
      <c r="B24" s="712"/>
      <c r="C24" s="712"/>
      <c r="D24" s="712"/>
      <c r="E24" s="713"/>
      <c r="F24" s="695" t="str">
        <f>IF(様式第２!G125="","",様式第２!G125)</f>
        <v/>
      </c>
      <c r="G24" s="696"/>
      <c r="H24" s="696"/>
      <c r="I24" s="696"/>
      <c r="J24" s="696"/>
      <c r="K24" s="696"/>
      <c r="L24" s="696"/>
      <c r="M24" s="696"/>
      <c r="N24" s="696"/>
      <c r="O24" s="696"/>
      <c r="P24" s="696"/>
      <c r="Q24" s="696"/>
      <c r="R24" s="696"/>
      <c r="S24" s="696"/>
      <c r="T24" s="696"/>
      <c r="U24" s="696"/>
      <c r="V24" s="696"/>
      <c r="W24" s="696"/>
      <c r="X24" s="696"/>
      <c r="Y24" s="696"/>
      <c r="Z24" s="696"/>
      <c r="AA24" s="696"/>
      <c r="AB24" s="696"/>
      <c r="AC24" s="696"/>
      <c r="AD24" s="696"/>
      <c r="AE24" s="696"/>
      <c r="AF24" s="696"/>
      <c r="AG24" s="697"/>
      <c r="AH24" s="708"/>
      <c r="AI24" s="709"/>
      <c r="AJ24" s="709"/>
      <c r="AK24" s="709"/>
      <c r="AL24" s="709"/>
      <c r="AM24" s="709"/>
      <c r="AN24" s="709"/>
      <c r="AO24" s="709"/>
      <c r="AP24" s="709"/>
      <c r="AQ24" s="709"/>
      <c r="AR24" s="710"/>
    </row>
    <row r="25" spans="1:44" s="504" customFormat="1" ht="13.5" customHeight="1">
      <c r="A25" s="692"/>
      <c r="B25" s="693"/>
      <c r="C25" s="693"/>
      <c r="D25" s="693"/>
      <c r="E25" s="694"/>
      <c r="F25" s="698"/>
      <c r="G25" s="699"/>
      <c r="H25" s="699"/>
      <c r="I25" s="699"/>
      <c r="J25" s="699"/>
      <c r="K25" s="699"/>
      <c r="L25" s="699"/>
      <c r="M25" s="699"/>
      <c r="N25" s="699"/>
      <c r="O25" s="699"/>
      <c r="P25" s="699"/>
      <c r="Q25" s="699"/>
      <c r="R25" s="699"/>
      <c r="S25" s="699"/>
      <c r="T25" s="699"/>
      <c r="U25" s="699"/>
      <c r="V25" s="699"/>
      <c r="W25" s="699"/>
      <c r="X25" s="699"/>
      <c r="Y25" s="699"/>
      <c r="Z25" s="699"/>
      <c r="AA25" s="699"/>
      <c r="AB25" s="699"/>
      <c r="AC25" s="699"/>
      <c r="AD25" s="699"/>
      <c r="AE25" s="699"/>
      <c r="AF25" s="699"/>
      <c r="AG25" s="700"/>
      <c r="AH25" s="708"/>
      <c r="AI25" s="709"/>
      <c r="AJ25" s="709"/>
      <c r="AK25" s="709"/>
      <c r="AL25" s="709"/>
      <c r="AM25" s="709"/>
      <c r="AN25" s="709"/>
      <c r="AO25" s="709"/>
      <c r="AP25" s="709"/>
      <c r="AQ25" s="709"/>
      <c r="AR25" s="710"/>
    </row>
    <row r="26" spans="1:44" s="504" customFormat="1" ht="13.5" customHeight="1">
      <c r="A26" s="689" t="s">
        <v>68</v>
      </c>
      <c r="B26" s="690"/>
      <c r="C26" s="690"/>
      <c r="D26" s="690"/>
      <c r="E26" s="691"/>
      <c r="F26" s="695" t="str">
        <f>IF(様式第２!G128="","",様式第２!G128)</f>
        <v/>
      </c>
      <c r="G26" s="696"/>
      <c r="H26" s="696"/>
      <c r="I26" s="696"/>
      <c r="J26" s="696"/>
      <c r="K26" s="696"/>
      <c r="L26" s="696"/>
      <c r="M26" s="696"/>
      <c r="N26" s="696"/>
      <c r="O26" s="696"/>
      <c r="P26" s="696"/>
      <c r="Q26" s="696"/>
      <c r="R26" s="696"/>
      <c r="S26" s="696"/>
      <c r="T26" s="696"/>
      <c r="U26" s="696"/>
      <c r="V26" s="696"/>
      <c r="W26" s="696"/>
      <c r="X26" s="696"/>
      <c r="Y26" s="696"/>
      <c r="Z26" s="696"/>
      <c r="AA26" s="696"/>
      <c r="AB26" s="696"/>
      <c r="AC26" s="696"/>
      <c r="AD26" s="696"/>
      <c r="AE26" s="696"/>
      <c r="AF26" s="696"/>
      <c r="AG26" s="697"/>
      <c r="AH26" s="708"/>
      <c r="AI26" s="709"/>
      <c r="AJ26" s="709"/>
      <c r="AK26" s="709"/>
      <c r="AL26" s="709"/>
      <c r="AM26" s="709"/>
      <c r="AN26" s="709"/>
      <c r="AO26" s="709"/>
      <c r="AP26" s="709"/>
      <c r="AQ26" s="709"/>
      <c r="AR26" s="710"/>
    </row>
    <row r="27" spans="1:44" s="504" customFormat="1" ht="13.5" customHeight="1">
      <c r="A27" s="692"/>
      <c r="B27" s="693"/>
      <c r="C27" s="693"/>
      <c r="D27" s="693"/>
      <c r="E27" s="694"/>
      <c r="F27" s="698"/>
      <c r="G27" s="699"/>
      <c r="H27" s="699"/>
      <c r="I27" s="699"/>
      <c r="J27" s="699"/>
      <c r="K27" s="699"/>
      <c r="L27" s="699"/>
      <c r="M27" s="699"/>
      <c r="N27" s="699"/>
      <c r="O27" s="699"/>
      <c r="P27" s="699"/>
      <c r="Q27" s="699"/>
      <c r="R27" s="699"/>
      <c r="S27" s="699"/>
      <c r="T27" s="699"/>
      <c r="U27" s="699"/>
      <c r="V27" s="699"/>
      <c r="W27" s="699"/>
      <c r="X27" s="699"/>
      <c r="Y27" s="699"/>
      <c r="Z27" s="699"/>
      <c r="AA27" s="699"/>
      <c r="AB27" s="699"/>
      <c r="AC27" s="699"/>
      <c r="AD27" s="699"/>
      <c r="AE27" s="699"/>
      <c r="AF27" s="699"/>
      <c r="AG27" s="700"/>
      <c r="AH27" s="708"/>
      <c r="AI27" s="709"/>
      <c r="AJ27" s="709"/>
      <c r="AK27" s="709"/>
      <c r="AL27" s="709"/>
      <c r="AM27" s="709"/>
      <c r="AN27" s="709"/>
      <c r="AO27" s="709"/>
      <c r="AP27" s="709"/>
      <c r="AQ27" s="709"/>
      <c r="AR27" s="710"/>
    </row>
    <row r="28" spans="1:44" s="504" customFormat="1" ht="13.5" customHeight="1">
      <c r="A28" s="714" t="s">
        <v>381</v>
      </c>
      <c r="B28" s="715"/>
      <c r="C28" s="715"/>
      <c r="D28" s="715"/>
      <c r="E28" s="716"/>
      <c r="F28" s="714" t="s">
        <v>382</v>
      </c>
      <c r="G28" s="715"/>
      <c r="H28" s="716"/>
      <c r="I28" s="723" t="str">
        <f>IF(様式第２!H130="","",様式第２!H130)</f>
        <v/>
      </c>
      <c r="J28" s="724"/>
      <c r="K28" s="725"/>
      <c r="L28" s="729" t="s">
        <v>65</v>
      </c>
      <c r="M28" s="730" t="str">
        <f>IF(様式第２!M130="","",様式第２!M130)</f>
        <v/>
      </c>
      <c r="N28" s="724"/>
      <c r="O28" s="724"/>
      <c r="P28" s="731"/>
      <c r="Q28" s="734"/>
      <c r="R28" s="735"/>
      <c r="S28" s="735"/>
      <c r="T28" s="735"/>
      <c r="U28" s="735"/>
      <c r="V28" s="735"/>
      <c r="W28" s="735"/>
      <c r="X28" s="735"/>
      <c r="Y28" s="735"/>
      <c r="Z28" s="735"/>
      <c r="AA28" s="735"/>
      <c r="AB28" s="735"/>
      <c r="AC28" s="735"/>
      <c r="AD28" s="735"/>
      <c r="AE28" s="735"/>
      <c r="AF28" s="735"/>
      <c r="AG28" s="736"/>
      <c r="AH28" s="708"/>
      <c r="AI28" s="709"/>
      <c r="AJ28" s="709"/>
      <c r="AK28" s="709"/>
      <c r="AL28" s="709"/>
      <c r="AM28" s="709"/>
      <c r="AN28" s="709"/>
      <c r="AO28" s="709"/>
      <c r="AP28" s="709"/>
      <c r="AQ28" s="709"/>
      <c r="AR28" s="710"/>
    </row>
    <row r="29" spans="1:44" s="504" customFormat="1" ht="13.5" customHeight="1">
      <c r="A29" s="717"/>
      <c r="B29" s="718"/>
      <c r="C29" s="718"/>
      <c r="D29" s="718"/>
      <c r="E29" s="719"/>
      <c r="F29" s="740" t="s">
        <v>66</v>
      </c>
      <c r="G29" s="741"/>
      <c r="H29" s="742"/>
      <c r="I29" s="726"/>
      <c r="J29" s="727"/>
      <c r="K29" s="728"/>
      <c r="L29" s="721"/>
      <c r="M29" s="732"/>
      <c r="N29" s="727"/>
      <c r="O29" s="727"/>
      <c r="P29" s="733"/>
      <c r="Q29" s="737"/>
      <c r="R29" s="738"/>
      <c r="S29" s="738"/>
      <c r="T29" s="738"/>
      <c r="U29" s="738"/>
      <c r="V29" s="738"/>
      <c r="W29" s="738"/>
      <c r="X29" s="738"/>
      <c r="Y29" s="738"/>
      <c r="Z29" s="738"/>
      <c r="AA29" s="738"/>
      <c r="AB29" s="738"/>
      <c r="AC29" s="738"/>
      <c r="AD29" s="738"/>
      <c r="AE29" s="738"/>
      <c r="AF29" s="738"/>
      <c r="AG29" s="739"/>
      <c r="AH29" s="708"/>
      <c r="AI29" s="709"/>
      <c r="AJ29" s="709"/>
      <c r="AK29" s="709"/>
      <c r="AL29" s="709"/>
      <c r="AM29" s="709"/>
      <c r="AN29" s="709"/>
      <c r="AO29" s="709"/>
      <c r="AP29" s="709"/>
      <c r="AQ29" s="709"/>
      <c r="AR29" s="710"/>
    </row>
    <row r="30" spans="1:44" s="504" customFormat="1" ht="13.5" customHeight="1">
      <c r="A30" s="717"/>
      <c r="B30" s="718"/>
      <c r="C30" s="718"/>
      <c r="D30" s="718"/>
      <c r="E30" s="719"/>
      <c r="F30" s="680" t="str">
        <f>IF(様式第２!G131="","",様式第２!G131)</f>
        <v/>
      </c>
      <c r="G30" s="681"/>
      <c r="H30" s="681"/>
      <c r="I30" s="681"/>
      <c r="J30" s="681"/>
      <c r="K30" s="681"/>
      <c r="L30" s="681"/>
      <c r="M30" s="681"/>
      <c r="N30" s="681"/>
      <c r="O30" s="681"/>
      <c r="P30" s="681"/>
      <c r="Q30" s="681"/>
      <c r="R30" s="681"/>
      <c r="S30" s="681"/>
      <c r="T30" s="681"/>
      <c r="U30" s="681"/>
      <c r="V30" s="681"/>
      <c r="W30" s="681"/>
      <c r="X30" s="681"/>
      <c r="Y30" s="681"/>
      <c r="Z30" s="681"/>
      <c r="AA30" s="681"/>
      <c r="AB30" s="681"/>
      <c r="AC30" s="681"/>
      <c r="AD30" s="681"/>
      <c r="AE30" s="681"/>
      <c r="AF30" s="681"/>
      <c r="AG30" s="682"/>
      <c r="AH30" s="708"/>
      <c r="AI30" s="709"/>
      <c r="AJ30" s="709"/>
      <c r="AK30" s="709"/>
      <c r="AL30" s="709"/>
      <c r="AM30" s="709"/>
      <c r="AN30" s="709"/>
      <c r="AO30" s="709"/>
      <c r="AP30" s="709"/>
      <c r="AQ30" s="709"/>
      <c r="AR30" s="710"/>
    </row>
    <row r="31" spans="1:44" s="504" customFormat="1" ht="13.5" customHeight="1">
      <c r="A31" s="717"/>
      <c r="B31" s="718"/>
      <c r="C31" s="718"/>
      <c r="D31" s="718"/>
      <c r="E31" s="719"/>
      <c r="F31" s="683"/>
      <c r="G31" s="684"/>
      <c r="H31" s="684"/>
      <c r="I31" s="684"/>
      <c r="J31" s="684"/>
      <c r="K31" s="684"/>
      <c r="L31" s="684"/>
      <c r="M31" s="684"/>
      <c r="N31" s="684"/>
      <c r="O31" s="684"/>
      <c r="P31" s="684"/>
      <c r="Q31" s="684"/>
      <c r="R31" s="684"/>
      <c r="S31" s="684"/>
      <c r="T31" s="684"/>
      <c r="U31" s="684"/>
      <c r="V31" s="684"/>
      <c r="W31" s="684"/>
      <c r="X31" s="684"/>
      <c r="Y31" s="684"/>
      <c r="Z31" s="684"/>
      <c r="AA31" s="684"/>
      <c r="AB31" s="684"/>
      <c r="AC31" s="684"/>
      <c r="AD31" s="684"/>
      <c r="AE31" s="684"/>
      <c r="AF31" s="684"/>
      <c r="AG31" s="685"/>
      <c r="AH31" s="708"/>
      <c r="AI31" s="709"/>
      <c r="AJ31" s="709"/>
      <c r="AK31" s="709"/>
      <c r="AL31" s="709"/>
      <c r="AM31" s="709"/>
      <c r="AN31" s="709"/>
      <c r="AO31" s="709"/>
      <c r="AP31" s="709"/>
      <c r="AQ31" s="709"/>
      <c r="AR31" s="710"/>
    </row>
    <row r="32" spans="1:44" s="504" customFormat="1" ht="13.5" customHeight="1">
      <c r="A32" s="717"/>
      <c r="B32" s="718"/>
      <c r="C32" s="718"/>
      <c r="D32" s="718"/>
      <c r="E32" s="719"/>
      <c r="F32" s="683"/>
      <c r="G32" s="684"/>
      <c r="H32" s="684"/>
      <c r="I32" s="684"/>
      <c r="J32" s="684"/>
      <c r="K32" s="684"/>
      <c r="L32" s="684"/>
      <c r="M32" s="684"/>
      <c r="N32" s="684"/>
      <c r="O32" s="684"/>
      <c r="P32" s="684"/>
      <c r="Q32" s="684"/>
      <c r="R32" s="684"/>
      <c r="S32" s="684"/>
      <c r="T32" s="684"/>
      <c r="U32" s="684"/>
      <c r="V32" s="684"/>
      <c r="W32" s="684"/>
      <c r="X32" s="684"/>
      <c r="Y32" s="684"/>
      <c r="Z32" s="684"/>
      <c r="AA32" s="684"/>
      <c r="AB32" s="684"/>
      <c r="AC32" s="684"/>
      <c r="AD32" s="684"/>
      <c r="AE32" s="684"/>
      <c r="AF32" s="684"/>
      <c r="AG32" s="685"/>
      <c r="AH32" s="708"/>
      <c r="AI32" s="709"/>
      <c r="AJ32" s="709"/>
      <c r="AK32" s="709"/>
      <c r="AL32" s="709"/>
      <c r="AM32" s="709"/>
      <c r="AN32" s="709"/>
      <c r="AO32" s="709"/>
      <c r="AP32" s="709"/>
      <c r="AQ32" s="709"/>
      <c r="AR32" s="710"/>
    </row>
    <row r="33" spans="1:44" s="504" customFormat="1" ht="13.5" customHeight="1">
      <c r="A33" s="720"/>
      <c r="B33" s="721"/>
      <c r="C33" s="721"/>
      <c r="D33" s="721"/>
      <c r="E33" s="722"/>
      <c r="F33" s="686"/>
      <c r="G33" s="687"/>
      <c r="H33" s="687"/>
      <c r="I33" s="687"/>
      <c r="J33" s="687"/>
      <c r="K33" s="687"/>
      <c r="L33" s="687"/>
      <c r="M33" s="687"/>
      <c r="N33" s="687"/>
      <c r="O33" s="687"/>
      <c r="P33" s="687"/>
      <c r="Q33" s="687"/>
      <c r="R33" s="687"/>
      <c r="S33" s="687"/>
      <c r="T33" s="687"/>
      <c r="U33" s="687"/>
      <c r="V33" s="687"/>
      <c r="W33" s="687"/>
      <c r="X33" s="687"/>
      <c r="Y33" s="687"/>
      <c r="Z33" s="687"/>
      <c r="AA33" s="687"/>
      <c r="AB33" s="687"/>
      <c r="AC33" s="687"/>
      <c r="AD33" s="687"/>
      <c r="AE33" s="687"/>
      <c r="AF33" s="687"/>
      <c r="AG33" s="688"/>
      <c r="AH33" s="708"/>
      <c r="AI33" s="709"/>
      <c r="AJ33" s="709"/>
      <c r="AK33" s="709"/>
      <c r="AL33" s="709"/>
      <c r="AM33" s="709"/>
      <c r="AN33" s="709"/>
      <c r="AO33" s="709"/>
      <c r="AP33" s="709"/>
      <c r="AQ33" s="709"/>
      <c r="AR33" s="710"/>
    </row>
    <row r="34" spans="1:44" s="504" customFormat="1" ht="13.5" customHeight="1">
      <c r="A34" s="505"/>
      <c r="B34" s="506"/>
      <c r="C34" s="506"/>
      <c r="D34" s="506"/>
      <c r="E34" s="506"/>
      <c r="F34" s="507"/>
      <c r="G34" s="507"/>
      <c r="H34" s="507"/>
      <c r="I34" s="507"/>
      <c r="J34" s="507"/>
      <c r="K34" s="507"/>
      <c r="L34" s="507"/>
      <c r="M34" s="507"/>
      <c r="N34" s="507"/>
      <c r="O34" s="507"/>
      <c r="P34" s="507"/>
      <c r="Q34" s="507"/>
      <c r="R34" s="507"/>
      <c r="S34" s="507"/>
      <c r="T34" s="507"/>
      <c r="U34" s="507"/>
      <c r="V34" s="507"/>
      <c r="W34" s="507"/>
      <c r="X34" s="507"/>
      <c r="Y34" s="507"/>
      <c r="Z34" s="507"/>
      <c r="AA34" s="507"/>
      <c r="AB34" s="507"/>
      <c r="AC34" s="507"/>
      <c r="AD34" s="507"/>
      <c r="AE34" s="507"/>
      <c r="AF34" s="507"/>
      <c r="AG34" s="507"/>
      <c r="AH34" s="507"/>
      <c r="AI34" s="507"/>
      <c r="AJ34" s="507"/>
      <c r="AK34" s="507"/>
      <c r="AL34" s="507"/>
      <c r="AM34" s="507"/>
      <c r="AN34" s="507"/>
      <c r="AO34" s="507"/>
      <c r="AP34" s="507"/>
      <c r="AQ34" s="507"/>
      <c r="AR34" s="507"/>
    </row>
    <row r="35" spans="1:44" s="504" customFormat="1" ht="13.5" customHeight="1">
      <c r="A35" s="508"/>
      <c r="B35" s="509"/>
      <c r="C35" s="509"/>
      <c r="D35" s="509"/>
      <c r="E35" s="509"/>
      <c r="F35" s="509"/>
      <c r="G35" s="509"/>
      <c r="H35" s="509"/>
      <c r="I35" s="508"/>
      <c r="J35" s="508"/>
      <c r="K35" s="508"/>
      <c r="L35" s="508"/>
      <c r="M35" s="508"/>
      <c r="N35" s="508"/>
      <c r="O35" s="508"/>
      <c r="P35" s="508"/>
      <c r="Q35" s="508"/>
      <c r="R35" s="508"/>
      <c r="S35" s="508"/>
      <c r="T35" s="508"/>
      <c r="U35" s="508"/>
      <c r="V35" s="508"/>
      <c r="W35" s="508"/>
      <c r="X35" s="508"/>
      <c r="Y35" s="508"/>
      <c r="Z35" s="508"/>
      <c r="AA35" s="508"/>
      <c r="AB35" s="508"/>
      <c r="AC35" s="508"/>
      <c r="AD35" s="508"/>
      <c r="AE35" s="508"/>
      <c r="AF35" s="508"/>
      <c r="AG35" s="508"/>
      <c r="AH35" s="508"/>
      <c r="AI35" s="508"/>
      <c r="AJ35" s="508"/>
      <c r="AK35" s="508"/>
      <c r="AL35" s="508"/>
      <c r="AM35" s="508"/>
      <c r="AN35" s="508"/>
      <c r="AO35" s="508"/>
      <c r="AP35" s="508"/>
      <c r="AQ35" s="508"/>
      <c r="AR35" s="508"/>
    </row>
    <row r="36" spans="1:44" s="504" customFormat="1" ht="13.5" customHeight="1">
      <c r="A36" s="508"/>
      <c r="B36" s="509"/>
      <c r="C36" s="509"/>
      <c r="D36" s="509"/>
      <c r="E36" s="509"/>
      <c r="F36" s="509"/>
      <c r="G36" s="509"/>
      <c r="H36" s="509"/>
      <c r="I36" s="508"/>
      <c r="J36" s="508"/>
      <c r="K36" s="508"/>
      <c r="L36" s="508"/>
      <c r="M36" s="508"/>
      <c r="N36" s="508"/>
      <c r="O36" s="508"/>
      <c r="P36" s="508"/>
      <c r="Q36" s="508"/>
      <c r="R36" s="508"/>
      <c r="S36" s="508"/>
      <c r="T36" s="508"/>
      <c r="U36" s="508"/>
      <c r="V36" s="508"/>
      <c r="W36" s="508"/>
      <c r="X36" s="508"/>
      <c r="Y36" s="508"/>
      <c r="Z36" s="508"/>
      <c r="AA36" s="508"/>
      <c r="AB36" s="508"/>
      <c r="AC36" s="508"/>
      <c r="AD36" s="508"/>
      <c r="AE36" s="508"/>
      <c r="AF36" s="508"/>
      <c r="AG36" s="508"/>
      <c r="AH36" s="508"/>
      <c r="AI36" s="508"/>
      <c r="AJ36" s="508"/>
      <c r="AK36" s="508"/>
      <c r="AL36" s="508"/>
      <c r="AM36" s="508"/>
      <c r="AN36" s="508"/>
      <c r="AO36" s="508"/>
      <c r="AP36" s="508"/>
      <c r="AQ36" s="508"/>
      <c r="AR36" s="508"/>
    </row>
    <row r="37" spans="1:44" s="504" customFormat="1" ht="13.5" customHeight="1">
      <c r="A37" s="507"/>
      <c r="B37" s="507"/>
      <c r="C37" s="507"/>
      <c r="D37" s="507"/>
      <c r="E37" s="507"/>
      <c r="F37" s="507"/>
      <c r="G37" s="507"/>
      <c r="H37" s="507"/>
      <c r="I37" s="510"/>
      <c r="J37" s="510"/>
      <c r="K37" s="510"/>
      <c r="L37" s="510"/>
      <c r="M37" s="510"/>
      <c r="N37" s="510"/>
      <c r="O37" s="510"/>
      <c r="P37" s="510"/>
      <c r="Q37" s="510"/>
      <c r="R37" s="510"/>
      <c r="S37" s="510"/>
      <c r="T37" s="510"/>
      <c r="U37" s="510"/>
      <c r="V37" s="510"/>
      <c r="W37" s="510"/>
      <c r="X37" s="510"/>
      <c r="Y37" s="510"/>
      <c r="Z37" s="510"/>
      <c r="AA37" s="510"/>
      <c r="AB37" s="510"/>
      <c r="AC37" s="510"/>
      <c r="AD37" s="510"/>
      <c r="AE37" s="510"/>
      <c r="AF37" s="510"/>
      <c r="AG37" s="510"/>
      <c r="AH37" s="511"/>
      <c r="AI37" s="511"/>
      <c r="AJ37" s="511"/>
      <c r="AK37" s="511"/>
      <c r="AL37" s="511"/>
      <c r="AM37" s="511"/>
      <c r="AN37" s="511"/>
      <c r="AO37" s="511"/>
      <c r="AP37" s="511"/>
      <c r="AQ37" s="511"/>
      <c r="AR37" s="511"/>
    </row>
    <row r="38" spans="1:44">
      <c r="B38" s="512"/>
      <c r="C38" s="512"/>
      <c r="D38" s="512"/>
      <c r="E38" s="512"/>
      <c r="F38" s="512"/>
      <c r="G38" s="512"/>
      <c r="H38" s="512"/>
      <c r="I38" s="512"/>
      <c r="J38" s="512"/>
      <c r="K38" s="512"/>
      <c r="L38" s="512"/>
      <c r="M38" s="512"/>
      <c r="N38" s="512"/>
      <c r="O38" s="512"/>
      <c r="P38" s="512"/>
      <c r="Q38" s="512"/>
      <c r="R38" s="512"/>
      <c r="S38" s="512"/>
      <c r="T38" s="512"/>
      <c r="U38" s="512"/>
      <c r="V38" s="512"/>
      <c r="W38" s="512"/>
      <c r="X38" s="512"/>
      <c r="Y38" s="512"/>
      <c r="Z38" s="512"/>
      <c r="AA38" s="512"/>
      <c r="AB38" s="512"/>
      <c r="AC38" s="512"/>
      <c r="AD38" s="512"/>
      <c r="AE38" s="512"/>
      <c r="AF38" s="512"/>
      <c r="AG38" s="512"/>
      <c r="AH38" s="512"/>
      <c r="AI38" s="512"/>
      <c r="AJ38" s="512"/>
      <c r="AK38" s="512"/>
      <c r="AL38" s="512"/>
      <c r="AM38" s="512"/>
      <c r="AN38" s="512"/>
      <c r="AO38" s="512"/>
      <c r="AP38" s="512"/>
      <c r="AQ38" s="512"/>
      <c r="AR38" s="512"/>
    </row>
    <row r="39" spans="1:44">
      <c r="A39" s="512"/>
      <c r="B39" s="512"/>
      <c r="C39" s="513"/>
      <c r="D39" s="514"/>
      <c r="E39" s="514"/>
      <c r="F39" s="514"/>
      <c r="G39" s="514"/>
      <c r="H39" s="514"/>
      <c r="I39" s="514"/>
      <c r="J39" s="514"/>
      <c r="K39" s="514"/>
      <c r="L39" s="514"/>
      <c r="M39" s="514"/>
      <c r="N39" s="514"/>
      <c r="O39" s="514"/>
      <c r="P39" s="514"/>
      <c r="Q39" s="514"/>
      <c r="R39" s="514"/>
      <c r="S39" s="514"/>
      <c r="T39" s="514"/>
      <c r="U39" s="514"/>
      <c r="V39" s="514"/>
      <c r="W39" s="514"/>
      <c r="X39" s="514"/>
      <c r="Y39" s="514"/>
      <c r="Z39" s="514"/>
      <c r="AA39" s="514"/>
      <c r="AB39" s="514"/>
      <c r="AC39" s="514"/>
      <c r="AD39" s="514"/>
      <c r="AE39" s="514"/>
      <c r="AF39" s="514"/>
      <c r="AG39" s="514"/>
      <c r="AH39" s="514"/>
      <c r="AI39" s="514"/>
      <c r="AJ39" s="514"/>
      <c r="AK39" s="514"/>
      <c r="AL39" s="514"/>
      <c r="AM39" s="514"/>
      <c r="AN39" s="514"/>
      <c r="AO39" s="514"/>
      <c r="AP39" s="514"/>
      <c r="AQ39" s="512"/>
      <c r="AR39" s="512"/>
    </row>
    <row r="40" spans="1:44">
      <c r="A40" s="512"/>
      <c r="B40" s="512"/>
      <c r="C40" s="514"/>
      <c r="D40" s="514"/>
      <c r="E40" s="514"/>
      <c r="F40" s="514"/>
      <c r="G40" s="514"/>
      <c r="H40" s="514"/>
      <c r="I40" s="514"/>
      <c r="J40" s="514"/>
      <c r="K40" s="514"/>
      <c r="L40" s="514"/>
      <c r="M40" s="514"/>
      <c r="N40" s="514"/>
      <c r="O40" s="514"/>
      <c r="P40" s="514"/>
      <c r="Q40" s="514"/>
      <c r="R40" s="514"/>
      <c r="S40" s="514"/>
      <c r="T40" s="514"/>
      <c r="U40" s="514"/>
      <c r="V40" s="514"/>
      <c r="W40" s="514"/>
      <c r="X40" s="514"/>
      <c r="Y40" s="514"/>
      <c r="Z40" s="514"/>
      <c r="AA40" s="514"/>
      <c r="AB40" s="514"/>
      <c r="AC40" s="514"/>
      <c r="AD40" s="514"/>
      <c r="AE40" s="514"/>
      <c r="AF40" s="514"/>
      <c r="AG40" s="514"/>
      <c r="AH40" s="514"/>
      <c r="AI40" s="514"/>
      <c r="AJ40" s="514"/>
      <c r="AK40" s="514"/>
      <c r="AL40" s="514"/>
      <c r="AM40" s="514"/>
      <c r="AN40" s="514"/>
      <c r="AO40" s="514"/>
      <c r="AP40" s="514"/>
      <c r="AQ40" s="512"/>
      <c r="AR40" s="512"/>
    </row>
    <row r="41" spans="1:44">
      <c r="A41" s="512"/>
      <c r="B41" s="512"/>
      <c r="C41" s="514"/>
      <c r="D41" s="514"/>
      <c r="E41" s="514"/>
      <c r="F41" s="514"/>
      <c r="G41" s="514"/>
      <c r="H41" s="514"/>
      <c r="I41" s="514"/>
      <c r="J41" s="514"/>
      <c r="K41" s="514"/>
      <c r="L41" s="514"/>
      <c r="M41" s="514"/>
      <c r="N41" s="514"/>
      <c r="O41" s="514"/>
      <c r="P41" s="514"/>
      <c r="Q41" s="514"/>
      <c r="R41" s="514"/>
      <c r="S41" s="514"/>
      <c r="T41" s="514"/>
      <c r="U41" s="514"/>
      <c r="V41" s="514"/>
      <c r="W41" s="514"/>
      <c r="X41" s="514"/>
      <c r="Y41" s="514"/>
      <c r="Z41" s="514"/>
      <c r="AA41" s="514"/>
      <c r="AB41" s="514"/>
      <c r="AC41" s="514"/>
      <c r="AD41" s="514"/>
      <c r="AE41" s="514"/>
      <c r="AF41" s="514"/>
      <c r="AG41" s="514"/>
      <c r="AH41" s="514"/>
      <c r="AI41" s="514"/>
      <c r="AJ41" s="514"/>
      <c r="AK41" s="514"/>
      <c r="AL41" s="514"/>
      <c r="AM41" s="514"/>
      <c r="AN41" s="514"/>
      <c r="AO41" s="514"/>
      <c r="AP41" s="514"/>
      <c r="AQ41" s="512"/>
      <c r="AR41" s="512"/>
    </row>
    <row r="42" spans="1:44">
      <c r="A42" s="512"/>
      <c r="B42" s="512"/>
      <c r="C42" s="514"/>
      <c r="D42" s="514"/>
      <c r="E42" s="514"/>
      <c r="F42" s="514"/>
      <c r="G42" s="514"/>
      <c r="H42" s="514"/>
      <c r="I42" s="514"/>
      <c r="J42" s="514"/>
      <c r="K42" s="514"/>
      <c r="L42" s="514"/>
      <c r="M42" s="514"/>
      <c r="N42" s="514"/>
      <c r="O42" s="514"/>
      <c r="P42" s="514"/>
      <c r="Q42" s="514"/>
      <c r="R42" s="514"/>
      <c r="S42" s="514"/>
      <c r="T42" s="514"/>
      <c r="U42" s="514"/>
      <c r="V42" s="514"/>
      <c r="W42" s="514"/>
      <c r="X42" s="514"/>
      <c r="Y42" s="514"/>
      <c r="Z42" s="514"/>
      <c r="AA42" s="514"/>
      <c r="AB42" s="514"/>
      <c r="AC42" s="514"/>
      <c r="AD42" s="514"/>
      <c r="AE42" s="514"/>
      <c r="AF42" s="514"/>
      <c r="AG42" s="514"/>
      <c r="AH42" s="514"/>
      <c r="AI42" s="514"/>
      <c r="AJ42" s="514"/>
      <c r="AK42" s="514"/>
      <c r="AL42" s="514"/>
      <c r="AM42" s="514"/>
      <c r="AN42" s="514"/>
      <c r="AO42" s="514"/>
      <c r="AP42" s="514"/>
      <c r="AQ42" s="512"/>
      <c r="AR42" s="512"/>
    </row>
    <row r="43" spans="1:44">
      <c r="A43" s="512"/>
      <c r="B43" s="512"/>
      <c r="C43" s="514"/>
      <c r="D43" s="514"/>
      <c r="E43" s="514"/>
      <c r="F43" s="514"/>
      <c r="G43" s="514"/>
      <c r="H43" s="514"/>
      <c r="I43" s="514"/>
      <c r="J43" s="514"/>
      <c r="K43" s="514"/>
      <c r="L43" s="514"/>
      <c r="M43" s="514"/>
      <c r="N43" s="514"/>
      <c r="O43" s="514"/>
      <c r="P43" s="514"/>
      <c r="Q43" s="514"/>
      <c r="R43" s="514"/>
      <c r="S43" s="514"/>
      <c r="T43" s="514"/>
      <c r="U43" s="514"/>
      <c r="V43" s="514"/>
      <c r="W43" s="514"/>
      <c r="X43" s="514"/>
      <c r="Y43" s="514"/>
      <c r="Z43" s="514"/>
      <c r="AA43" s="514"/>
      <c r="AB43" s="514"/>
      <c r="AC43" s="514"/>
      <c r="AD43" s="514"/>
      <c r="AE43" s="514"/>
      <c r="AF43" s="514"/>
      <c r="AG43" s="514"/>
      <c r="AH43" s="514"/>
      <c r="AI43" s="514"/>
      <c r="AJ43" s="514"/>
      <c r="AK43" s="514"/>
      <c r="AL43" s="514"/>
      <c r="AM43" s="514"/>
      <c r="AN43" s="514"/>
      <c r="AO43" s="514"/>
      <c r="AP43" s="514"/>
      <c r="AQ43" s="512"/>
      <c r="AR43" s="512"/>
    </row>
    <row r="44" spans="1:44">
      <c r="A44" s="512"/>
      <c r="B44" s="512"/>
      <c r="C44" s="514"/>
      <c r="D44" s="514"/>
      <c r="E44" s="514"/>
      <c r="F44" s="514"/>
      <c r="G44" s="514"/>
      <c r="H44" s="514"/>
      <c r="I44" s="514"/>
      <c r="J44" s="514"/>
      <c r="K44" s="514"/>
      <c r="L44" s="514"/>
      <c r="M44" s="514"/>
      <c r="N44" s="514"/>
      <c r="O44" s="514"/>
      <c r="P44" s="514"/>
      <c r="Q44" s="514"/>
      <c r="R44" s="514"/>
      <c r="S44" s="514"/>
      <c r="T44" s="514"/>
      <c r="U44" s="514"/>
      <c r="V44" s="514"/>
      <c r="W44" s="514"/>
      <c r="X44" s="514"/>
      <c r="Y44" s="514"/>
      <c r="Z44" s="514"/>
      <c r="AA44" s="514"/>
      <c r="AB44" s="514"/>
      <c r="AC44" s="514"/>
      <c r="AD44" s="514"/>
      <c r="AE44" s="514"/>
      <c r="AF44" s="514"/>
      <c r="AG44" s="514"/>
      <c r="AH44" s="514"/>
      <c r="AI44" s="514"/>
      <c r="AJ44" s="514"/>
      <c r="AK44" s="514"/>
      <c r="AL44" s="514"/>
      <c r="AM44" s="514"/>
      <c r="AN44" s="514"/>
      <c r="AO44" s="514"/>
      <c r="AP44" s="514"/>
      <c r="AQ44" s="512"/>
      <c r="AR44" s="512"/>
    </row>
    <row r="45" spans="1:44">
      <c r="A45" s="512"/>
      <c r="B45" s="512"/>
      <c r="C45" s="514"/>
      <c r="D45" s="514"/>
      <c r="E45" s="514"/>
      <c r="F45" s="514"/>
      <c r="G45" s="514"/>
      <c r="H45" s="514"/>
      <c r="I45" s="514"/>
      <c r="J45" s="514"/>
      <c r="K45" s="514"/>
      <c r="L45" s="514"/>
      <c r="M45" s="514"/>
      <c r="N45" s="514"/>
      <c r="O45" s="514"/>
      <c r="P45" s="514"/>
      <c r="Q45" s="514"/>
      <c r="R45" s="514"/>
      <c r="S45" s="514"/>
      <c r="T45" s="514"/>
      <c r="U45" s="514"/>
      <c r="V45" s="514"/>
      <c r="W45" s="514"/>
      <c r="X45" s="514"/>
      <c r="Y45" s="514"/>
      <c r="Z45" s="514"/>
      <c r="AA45" s="514"/>
      <c r="AB45" s="514"/>
      <c r="AC45" s="514"/>
      <c r="AD45" s="514"/>
      <c r="AE45" s="514"/>
      <c r="AF45" s="514"/>
      <c r="AG45" s="514"/>
      <c r="AH45" s="514"/>
      <c r="AI45" s="514"/>
      <c r="AJ45" s="514"/>
      <c r="AK45" s="514"/>
      <c r="AL45" s="514"/>
      <c r="AM45" s="514"/>
      <c r="AN45" s="514"/>
      <c r="AO45" s="514"/>
      <c r="AP45" s="514"/>
      <c r="AQ45" s="512"/>
      <c r="AR45" s="512"/>
    </row>
    <row r="46" spans="1:44">
      <c r="A46" s="512"/>
      <c r="B46" s="512"/>
      <c r="C46" s="514"/>
      <c r="D46" s="514"/>
      <c r="E46" s="514"/>
      <c r="F46" s="514"/>
      <c r="G46" s="514"/>
      <c r="H46" s="514"/>
      <c r="I46" s="514"/>
      <c r="J46" s="514"/>
      <c r="K46" s="514"/>
      <c r="L46" s="514"/>
      <c r="M46" s="514"/>
      <c r="N46" s="514"/>
      <c r="O46" s="514"/>
      <c r="P46" s="514"/>
      <c r="Q46" s="514"/>
      <c r="R46" s="514"/>
      <c r="S46" s="514"/>
      <c r="T46" s="514"/>
      <c r="U46" s="514"/>
      <c r="V46" s="514"/>
      <c r="W46" s="514"/>
      <c r="X46" s="514"/>
      <c r="Y46" s="514"/>
      <c r="Z46" s="514"/>
      <c r="AA46" s="514"/>
      <c r="AB46" s="514"/>
      <c r="AC46" s="514"/>
      <c r="AD46" s="514"/>
      <c r="AE46" s="514"/>
      <c r="AF46" s="514"/>
      <c r="AG46" s="514"/>
      <c r="AH46" s="514"/>
      <c r="AI46" s="514"/>
      <c r="AJ46" s="514"/>
      <c r="AK46" s="514"/>
      <c r="AL46" s="514"/>
      <c r="AM46" s="514"/>
      <c r="AN46" s="514"/>
      <c r="AO46" s="514"/>
      <c r="AP46" s="514"/>
      <c r="AQ46" s="512"/>
      <c r="AR46" s="512"/>
    </row>
    <row r="47" spans="1:44">
      <c r="A47" s="512"/>
      <c r="B47" s="512"/>
      <c r="C47" s="514"/>
      <c r="D47" s="514"/>
      <c r="E47" s="514"/>
      <c r="F47" s="514"/>
      <c r="G47" s="514"/>
      <c r="H47" s="514"/>
      <c r="I47" s="514"/>
      <c r="J47" s="514"/>
      <c r="K47" s="514"/>
      <c r="L47" s="514"/>
      <c r="M47" s="514"/>
      <c r="N47" s="514"/>
      <c r="O47" s="514"/>
      <c r="P47" s="514"/>
      <c r="Q47" s="514"/>
      <c r="R47" s="514"/>
      <c r="S47" s="514"/>
      <c r="T47" s="514"/>
      <c r="U47" s="514"/>
      <c r="V47" s="514"/>
      <c r="W47" s="514"/>
      <c r="X47" s="514"/>
      <c r="Y47" s="514"/>
      <c r="Z47" s="514"/>
      <c r="AA47" s="514"/>
      <c r="AB47" s="514"/>
      <c r="AC47" s="514"/>
      <c r="AD47" s="514"/>
      <c r="AE47" s="514"/>
      <c r="AF47" s="514"/>
      <c r="AG47" s="514"/>
      <c r="AH47" s="514"/>
      <c r="AI47" s="514"/>
      <c r="AJ47" s="514"/>
      <c r="AK47" s="514"/>
      <c r="AL47" s="514"/>
      <c r="AM47" s="514"/>
      <c r="AN47" s="514"/>
      <c r="AO47" s="514"/>
      <c r="AP47" s="514"/>
      <c r="AQ47" s="512"/>
      <c r="AR47" s="512"/>
    </row>
    <row r="48" spans="1:44">
      <c r="A48" s="512"/>
      <c r="B48" s="512"/>
      <c r="C48" s="512"/>
      <c r="D48" s="512"/>
      <c r="E48" s="512"/>
      <c r="F48" s="512"/>
      <c r="G48" s="512"/>
      <c r="H48" s="512"/>
      <c r="I48" s="512"/>
      <c r="J48" s="512"/>
      <c r="K48" s="512"/>
      <c r="L48" s="512"/>
      <c r="M48" s="512"/>
      <c r="N48" s="512"/>
      <c r="O48" s="512"/>
      <c r="P48" s="512"/>
      <c r="Q48" s="512"/>
      <c r="R48" s="512"/>
      <c r="S48" s="512"/>
      <c r="T48" s="512"/>
      <c r="U48" s="512"/>
      <c r="V48" s="512"/>
      <c r="W48" s="512"/>
      <c r="X48" s="512"/>
      <c r="Y48" s="512"/>
      <c r="Z48" s="512"/>
      <c r="AA48" s="512"/>
      <c r="AB48" s="512"/>
      <c r="AC48" s="512"/>
      <c r="AD48" s="512"/>
      <c r="AE48" s="512"/>
      <c r="AF48" s="512"/>
      <c r="AG48" s="512"/>
      <c r="AH48" s="512"/>
      <c r="AI48" s="512"/>
      <c r="AJ48" s="512"/>
      <c r="AK48" s="512"/>
      <c r="AL48" s="512"/>
      <c r="AM48" s="512"/>
      <c r="AN48" s="512"/>
      <c r="AO48" s="512"/>
      <c r="AP48" s="512"/>
      <c r="AQ48" s="512"/>
      <c r="AR48" s="512"/>
    </row>
  </sheetData>
  <sheetProtection password="CC11" sheet="1" objects="1" scenarios="1"/>
  <mergeCells count="33">
    <mergeCell ref="C4:P4"/>
    <mergeCell ref="AC4:AR4"/>
    <mergeCell ref="C5:D6"/>
    <mergeCell ref="E5:F6"/>
    <mergeCell ref="G5:H6"/>
    <mergeCell ref="I5:J6"/>
    <mergeCell ref="K5:L6"/>
    <mergeCell ref="M5:N6"/>
    <mergeCell ref="O5:P6"/>
    <mergeCell ref="AC5:AR6"/>
    <mergeCell ref="Q28:AG29"/>
    <mergeCell ref="F29:H29"/>
    <mergeCell ref="AC7:AR7"/>
    <mergeCell ref="AC8:AF9"/>
    <mergeCell ref="AG8:AJ9"/>
    <mergeCell ref="AK8:AN9"/>
    <mergeCell ref="AO8:AR9"/>
    <mergeCell ref="F30:AG33"/>
    <mergeCell ref="A26:E27"/>
    <mergeCell ref="F26:AG27"/>
    <mergeCell ref="A12:AR12"/>
    <mergeCell ref="A13:AR13"/>
    <mergeCell ref="A22:E23"/>
    <mergeCell ref="F22:AG23"/>
    <mergeCell ref="AH22:AR22"/>
    <mergeCell ref="AH23:AR33"/>
    <mergeCell ref="A24:E25"/>
    <mergeCell ref="F24:AG25"/>
    <mergeCell ref="A28:E33"/>
    <mergeCell ref="F28:H28"/>
    <mergeCell ref="I28:K29"/>
    <mergeCell ref="L28:L29"/>
    <mergeCell ref="M28:P29"/>
  </mergeCells>
  <phoneticPr fontId="3"/>
  <dataValidations count="1">
    <dataValidation imeMode="halfAlpha" allowBlank="1" showInputMessage="1" showErrorMessage="1" sqref="AK7:AR8"/>
  </dataValidations>
  <pageMargins left="0.51181102362204722" right="0.47244094488188981" top="0.59055118110236227" bottom="0.39370078740157483" header="0.31496062992125984" footer="0.31496062992125984"/>
  <pageSetup paperSize="9"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S56"/>
  <sheetViews>
    <sheetView topLeftCell="A10" zoomScaleNormal="100" zoomScaleSheetLayoutView="100" workbookViewId="0">
      <selection activeCell="O19" sqref="O19:AR20"/>
    </sheetView>
  </sheetViews>
  <sheetFormatPr defaultRowHeight="13.5"/>
  <cols>
    <col min="1" max="44" width="2" style="115" customWidth="1"/>
    <col min="45" max="256" width="9" style="115"/>
    <col min="257" max="300" width="2" style="115" customWidth="1"/>
    <col min="301" max="512" width="9" style="115"/>
    <col min="513" max="556" width="2" style="115" customWidth="1"/>
    <col min="557" max="768" width="9" style="115"/>
    <col min="769" max="812" width="2" style="115" customWidth="1"/>
    <col min="813" max="1024" width="9" style="115"/>
    <col min="1025" max="1068" width="2" style="115" customWidth="1"/>
    <col min="1069" max="1280" width="9" style="115"/>
    <col min="1281" max="1324" width="2" style="115" customWidth="1"/>
    <col min="1325" max="1536" width="9" style="115"/>
    <col min="1537" max="1580" width="2" style="115" customWidth="1"/>
    <col min="1581" max="1792" width="9" style="115"/>
    <col min="1793" max="1836" width="2" style="115" customWidth="1"/>
    <col min="1837" max="2048" width="9" style="115"/>
    <col min="2049" max="2092" width="2" style="115" customWidth="1"/>
    <col min="2093" max="2304" width="9" style="115"/>
    <col min="2305" max="2348" width="2" style="115" customWidth="1"/>
    <col min="2349" max="2560" width="9" style="115"/>
    <col min="2561" max="2604" width="2" style="115" customWidth="1"/>
    <col min="2605" max="2816" width="9" style="115"/>
    <col min="2817" max="2860" width="2" style="115" customWidth="1"/>
    <col min="2861" max="3072" width="9" style="115"/>
    <col min="3073" max="3116" width="2" style="115" customWidth="1"/>
    <col min="3117" max="3328" width="9" style="115"/>
    <col min="3329" max="3372" width="2" style="115" customWidth="1"/>
    <col min="3373" max="3584" width="9" style="115"/>
    <col min="3585" max="3628" width="2" style="115" customWidth="1"/>
    <col min="3629" max="3840" width="9" style="115"/>
    <col min="3841" max="3884" width="2" style="115" customWidth="1"/>
    <col min="3885" max="4096" width="9" style="115"/>
    <col min="4097" max="4140" width="2" style="115" customWidth="1"/>
    <col min="4141" max="4352" width="9" style="115"/>
    <col min="4353" max="4396" width="2" style="115" customWidth="1"/>
    <col min="4397" max="4608" width="9" style="115"/>
    <col min="4609" max="4652" width="2" style="115" customWidth="1"/>
    <col min="4653" max="4864" width="9" style="115"/>
    <col min="4865" max="4908" width="2" style="115" customWidth="1"/>
    <col min="4909" max="5120" width="9" style="115"/>
    <col min="5121" max="5164" width="2" style="115" customWidth="1"/>
    <col min="5165" max="5376" width="9" style="115"/>
    <col min="5377" max="5420" width="2" style="115" customWidth="1"/>
    <col min="5421" max="5632" width="9" style="115"/>
    <col min="5633" max="5676" width="2" style="115" customWidth="1"/>
    <col min="5677" max="5888" width="9" style="115"/>
    <col min="5889" max="5932" width="2" style="115" customWidth="1"/>
    <col min="5933" max="6144" width="9" style="115"/>
    <col min="6145" max="6188" width="2" style="115" customWidth="1"/>
    <col min="6189" max="6400" width="9" style="115"/>
    <col min="6401" max="6444" width="2" style="115" customWidth="1"/>
    <col min="6445" max="6656" width="9" style="115"/>
    <col min="6657" max="6700" width="2" style="115" customWidth="1"/>
    <col min="6701" max="6912" width="9" style="115"/>
    <col min="6913" max="6956" width="2" style="115" customWidth="1"/>
    <col min="6957" max="7168" width="9" style="115"/>
    <col min="7169" max="7212" width="2" style="115" customWidth="1"/>
    <col min="7213" max="7424" width="9" style="115"/>
    <col min="7425" max="7468" width="2" style="115" customWidth="1"/>
    <col min="7469" max="7680" width="9" style="115"/>
    <col min="7681" max="7724" width="2" style="115" customWidth="1"/>
    <col min="7725" max="7936" width="9" style="115"/>
    <col min="7937" max="7980" width="2" style="115" customWidth="1"/>
    <col min="7981" max="8192" width="9" style="115"/>
    <col min="8193" max="8236" width="2" style="115" customWidth="1"/>
    <col min="8237" max="8448" width="9" style="115"/>
    <col min="8449" max="8492" width="2" style="115" customWidth="1"/>
    <col min="8493" max="8704" width="9" style="115"/>
    <col min="8705" max="8748" width="2" style="115" customWidth="1"/>
    <col min="8749" max="8960" width="9" style="115"/>
    <col min="8961" max="9004" width="2" style="115" customWidth="1"/>
    <col min="9005" max="9216" width="9" style="115"/>
    <col min="9217" max="9260" width="2" style="115" customWidth="1"/>
    <col min="9261" max="9472" width="9" style="115"/>
    <col min="9473" max="9516" width="2" style="115" customWidth="1"/>
    <col min="9517" max="9728" width="9" style="115"/>
    <col min="9729" max="9772" width="2" style="115" customWidth="1"/>
    <col min="9773" max="9984" width="9" style="115"/>
    <col min="9985" max="10028" width="2" style="115" customWidth="1"/>
    <col min="10029" max="10240" width="9" style="115"/>
    <col min="10241" max="10284" width="2" style="115" customWidth="1"/>
    <col min="10285" max="10496" width="9" style="115"/>
    <col min="10497" max="10540" width="2" style="115" customWidth="1"/>
    <col min="10541" max="10752" width="9" style="115"/>
    <col min="10753" max="10796" width="2" style="115" customWidth="1"/>
    <col min="10797" max="11008" width="9" style="115"/>
    <col min="11009" max="11052" width="2" style="115" customWidth="1"/>
    <col min="11053" max="11264" width="9" style="115"/>
    <col min="11265" max="11308" width="2" style="115" customWidth="1"/>
    <col min="11309" max="11520" width="9" style="115"/>
    <col min="11521" max="11564" width="2" style="115" customWidth="1"/>
    <col min="11565" max="11776" width="9" style="115"/>
    <col min="11777" max="11820" width="2" style="115" customWidth="1"/>
    <col min="11821" max="12032" width="9" style="115"/>
    <col min="12033" max="12076" width="2" style="115" customWidth="1"/>
    <col min="12077" max="12288" width="9" style="115"/>
    <col min="12289" max="12332" width="2" style="115" customWidth="1"/>
    <col min="12333" max="12544" width="9" style="115"/>
    <col min="12545" max="12588" width="2" style="115" customWidth="1"/>
    <col min="12589" max="12800" width="9" style="115"/>
    <col min="12801" max="12844" width="2" style="115" customWidth="1"/>
    <col min="12845" max="13056" width="9" style="115"/>
    <col min="13057" max="13100" width="2" style="115" customWidth="1"/>
    <col min="13101" max="13312" width="9" style="115"/>
    <col min="13313" max="13356" width="2" style="115" customWidth="1"/>
    <col min="13357" max="13568" width="9" style="115"/>
    <col min="13569" max="13612" width="2" style="115" customWidth="1"/>
    <col min="13613" max="13824" width="9" style="115"/>
    <col min="13825" max="13868" width="2" style="115" customWidth="1"/>
    <col min="13869" max="14080" width="9" style="115"/>
    <col min="14081" max="14124" width="2" style="115" customWidth="1"/>
    <col min="14125" max="14336" width="9" style="115"/>
    <col min="14337" max="14380" width="2" style="115" customWidth="1"/>
    <col min="14381" max="14592" width="9" style="115"/>
    <col min="14593" max="14636" width="2" style="115" customWidth="1"/>
    <col min="14637" max="14848" width="9" style="115"/>
    <col min="14849" max="14892" width="2" style="115" customWidth="1"/>
    <col min="14893" max="15104" width="9" style="115"/>
    <col min="15105" max="15148" width="2" style="115" customWidth="1"/>
    <col min="15149" max="15360" width="9" style="115"/>
    <col min="15361" max="15404" width="2" style="115" customWidth="1"/>
    <col min="15405" max="15616" width="9" style="115"/>
    <col min="15617" max="15660" width="2" style="115" customWidth="1"/>
    <col min="15661" max="15872" width="9" style="115"/>
    <col min="15873" max="15916" width="2" style="115" customWidth="1"/>
    <col min="15917" max="16128" width="9" style="115"/>
    <col min="16129" max="16172" width="2" style="115" customWidth="1"/>
    <col min="16173" max="16384" width="9" style="115"/>
  </cols>
  <sheetData>
    <row r="1" spans="1:45">
      <c r="A1" s="115" t="s">
        <v>550</v>
      </c>
    </row>
    <row r="2" spans="1:45" s="117" customFormat="1" ht="13.5" customHeight="1">
      <c r="A2" s="116"/>
      <c r="B2" s="116"/>
      <c r="C2" s="116"/>
      <c r="D2" s="116"/>
      <c r="E2" s="116"/>
      <c r="F2" s="116"/>
      <c r="G2" s="116"/>
      <c r="H2" s="116"/>
      <c r="I2" s="116"/>
      <c r="J2" s="116"/>
      <c r="K2" s="116"/>
      <c r="L2" s="116"/>
      <c r="M2" s="116"/>
      <c r="N2" s="116"/>
      <c r="O2" s="116"/>
      <c r="P2" s="116"/>
      <c r="R2" s="118"/>
      <c r="S2" s="118"/>
      <c r="T2" s="118"/>
      <c r="U2" s="118"/>
      <c r="V2" s="118"/>
      <c r="W2" s="118"/>
      <c r="X2" s="118"/>
      <c r="Y2" s="118"/>
      <c r="Z2" s="118"/>
      <c r="AA2" s="118"/>
      <c r="AB2" s="118"/>
      <c r="AC2" s="119"/>
      <c r="AD2" s="119"/>
      <c r="AE2" s="119"/>
      <c r="AF2" s="119"/>
      <c r="AG2" s="119"/>
      <c r="AH2" s="119"/>
      <c r="AI2" s="119"/>
      <c r="AJ2" s="119"/>
      <c r="AK2" s="119"/>
      <c r="AL2" s="119"/>
      <c r="AM2" s="119"/>
      <c r="AN2" s="119"/>
      <c r="AO2" s="119"/>
      <c r="AP2" s="119"/>
      <c r="AQ2" s="119"/>
      <c r="AR2" s="119"/>
    </row>
    <row r="3" spans="1:45" s="120" customFormat="1" ht="19.5" customHeight="1">
      <c r="A3" s="1147" t="s">
        <v>380</v>
      </c>
      <c r="B3" s="1148"/>
      <c r="C3" s="1148"/>
      <c r="D3" s="1148"/>
      <c r="E3" s="1148"/>
      <c r="F3" s="1148"/>
      <c r="G3" s="1148"/>
      <c r="H3" s="1148"/>
      <c r="I3" s="1148"/>
      <c r="J3" s="1148"/>
      <c r="K3" s="1148"/>
      <c r="L3" s="1148"/>
      <c r="M3" s="1148"/>
      <c r="N3" s="1148"/>
      <c r="O3" s="1148"/>
      <c r="P3" s="1148"/>
      <c r="Q3" s="1148"/>
      <c r="R3" s="1148"/>
      <c r="S3" s="1148"/>
      <c r="T3" s="1148"/>
      <c r="U3" s="1148"/>
      <c r="V3" s="1148"/>
      <c r="W3" s="1148"/>
      <c r="X3" s="1148"/>
      <c r="Y3" s="1148"/>
      <c r="Z3" s="1148"/>
      <c r="AA3" s="1148"/>
      <c r="AB3" s="1148"/>
      <c r="AC3" s="1148"/>
      <c r="AD3" s="1148"/>
      <c r="AE3" s="1148"/>
      <c r="AF3" s="1148"/>
      <c r="AG3" s="1148"/>
      <c r="AH3" s="1148"/>
      <c r="AI3" s="1148"/>
      <c r="AJ3" s="1148"/>
      <c r="AK3" s="1148"/>
      <c r="AL3" s="1148"/>
      <c r="AM3" s="1148"/>
      <c r="AN3" s="1148"/>
      <c r="AO3" s="1148"/>
      <c r="AP3" s="1148"/>
      <c r="AQ3" s="1148"/>
      <c r="AR3" s="1148"/>
      <c r="AS3" s="117"/>
    </row>
    <row r="4" spans="1:45" s="121" customFormat="1" ht="19.5" customHeight="1">
      <c r="A4" s="1149" t="s">
        <v>1001</v>
      </c>
      <c r="B4" s="1149"/>
      <c r="C4" s="1149"/>
      <c r="D4" s="1149"/>
      <c r="E4" s="1149"/>
      <c r="F4" s="1149"/>
      <c r="G4" s="1149"/>
      <c r="H4" s="1149"/>
      <c r="I4" s="1149"/>
      <c r="J4" s="1149"/>
      <c r="K4" s="1149"/>
      <c r="L4" s="1149"/>
      <c r="M4" s="1149"/>
      <c r="N4" s="1149"/>
      <c r="O4" s="1149"/>
      <c r="P4" s="1149"/>
      <c r="Q4" s="1149"/>
      <c r="R4" s="1149"/>
      <c r="S4" s="1149"/>
      <c r="T4" s="1149"/>
      <c r="U4" s="1149"/>
      <c r="V4" s="1149"/>
      <c r="W4" s="1149"/>
      <c r="X4" s="1149"/>
      <c r="Y4" s="1149"/>
      <c r="Z4" s="1149"/>
      <c r="AA4" s="1149"/>
      <c r="AB4" s="1149"/>
      <c r="AC4" s="1149"/>
      <c r="AD4" s="1149"/>
      <c r="AE4" s="1149"/>
      <c r="AF4" s="1149"/>
      <c r="AG4" s="1149"/>
      <c r="AH4" s="1149"/>
      <c r="AI4" s="1149"/>
      <c r="AJ4" s="1149"/>
      <c r="AK4" s="1149"/>
      <c r="AL4" s="1149"/>
      <c r="AM4" s="1149"/>
      <c r="AN4" s="1149"/>
      <c r="AO4" s="1149"/>
      <c r="AP4" s="1149"/>
      <c r="AQ4" s="1149"/>
      <c r="AR4" s="1149"/>
      <c r="AS4" s="117"/>
    </row>
    <row r="5" spans="1:45" s="121" customFormat="1" ht="19.5" customHeight="1">
      <c r="A5" s="122"/>
      <c r="B5" s="122"/>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c r="AM5" s="122"/>
      <c r="AN5" s="122"/>
      <c r="AO5" s="122"/>
      <c r="AP5" s="122"/>
      <c r="AQ5" s="122"/>
      <c r="AR5" s="122"/>
    </row>
    <row r="6" spans="1:45" s="117" customFormat="1" ht="13.5" customHeight="1">
      <c r="A6" s="118"/>
      <c r="B6" s="118"/>
      <c r="C6" s="118"/>
      <c r="D6" s="118"/>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18"/>
      <c r="AN6" s="118"/>
      <c r="AO6" s="118"/>
      <c r="AP6" s="118"/>
      <c r="AQ6" s="118"/>
      <c r="AR6" s="118"/>
    </row>
    <row r="7" spans="1:45" s="117" customFormat="1" ht="15" customHeight="1">
      <c r="A7" s="117" t="s">
        <v>1000</v>
      </c>
      <c r="B7" s="118"/>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118"/>
      <c r="AO7" s="118"/>
      <c r="AP7" s="118"/>
      <c r="AQ7" s="118"/>
      <c r="AR7" s="118"/>
    </row>
    <row r="8" spans="1:45" ht="4.5" customHeight="1"/>
    <row r="9" spans="1:45">
      <c r="A9" s="1150" t="s">
        <v>551</v>
      </c>
      <c r="B9" s="1150"/>
      <c r="C9" s="1150"/>
      <c r="D9" s="1150" t="s">
        <v>552</v>
      </c>
      <c r="E9" s="1150"/>
      <c r="F9" s="1150"/>
      <c r="G9" s="1150"/>
      <c r="H9" s="1150"/>
      <c r="I9" s="1150"/>
      <c r="J9" s="1150"/>
      <c r="K9" s="1150"/>
      <c r="L9" s="1150"/>
      <c r="M9" s="1150"/>
      <c r="N9" s="1150"/>
      <c r="O9" s="1150" t="s">
        <v>553</v>
      </c>
      <c r="P9" s="1150"/>
      <c r="Q9" s="1150"/>
      <c r="R9" s="1150"/>
      <c r="S9" s="1150"/>
      <c r="T9" s="1150"/>
      <c r="U9" s="1150"/>
      <c r="V9" s="1150"/>
      <c r="W9" s="1150"/>
      <c r="X9" s="1150"/>
      <c r="Y9" s="1150"/>
      <c r="Z9" s="1150"/>
      <c r="AA9" s="1150"/>
      <c r="AB9" s="1150"/>
      <c r="AC9" s="1150"/>
      <c r="AD9" s="1150"/>
      <c r="AE9" s="1150"/>
      <c r="AF9" s="1150"/>
      <c r="AG9" s="1150"/>
      <c r="AH9" s="1150"/>
      <c r="AI9" s="1150"/>
      <c r="AJ9" s="1150"/>
      <c r="AK9" s="1150"/>
      <c r="AL9" s="1150"/>
      <c r="AM9" s="1150"/>
      <c r="AN9" s="1150"/>
      <c r="AO9" s="1150"/>
      <c r="AP9" s="1150"/>
      <c r="AQ9" s="1150"/>
      <c r="AR9" s="1150"/>
    </row>
    <row r="10" spans="1:45">
      <c r="A10" s="1150"/>
      <c r="B10" s="1150"/>
      <c r="C10" s="1150"/>
      <c r="D10" s="1150"/>
      <c r="E10" s="1150"/>
      <c r="F10" s="1150"/>
      <c r="G10" s="1150"/>
      <c r="H10" s="1150"/>
      <c r="I10" s="1150"/>
      <c r="J10" s="1150"/>
      <c r="K10" s="1150"/>
      <c r="L10" s="1150"/>
      <c r="M10" s="1150"/>
      <c r="N10" s="1150"/>
      <c r="O10" s="1150"/>
      <c r="P10" s="1150"/>
      <c r="Q10" s="1150"/>
      <c r="R10" s="1150"/>
      <c r="S10" s="1150"/>
      <c r="T10" s="1150"/>
      <c r="U10" s="1150"/>
      <c r="V10" s="1150"/>
      <c r="W10" s="1150"/>
      <c r="X10" s="1150"/>
      <c r="Y10" s="1150"/>
      <c r="Z10" s="1150"/>
      <c r="AA10" s="1150"/>
      <c r="AB10" s="1150"/>
      <c r="AC10" s="1150"/>
      <c r="AD10" s="1150"/>
      <c r="AE10" s="1150"/>
      <c r="AF10" s="1150"/>
      <c r="AG10" s="1150"/>
      <c r="AH10" s="1150"/>
      <c r="AI10" s="1150"/>
      <c r="AJ10" s="1150"/>
      <c r="AK10" s="1150"/>
      <c r="AL10" s="1150"/>
      <c r="AM10" s="1150"/>
      <c r="AN10" s="1150"/>
      <c r="AO10" s="1150"/>
      <c r="AP10" s="1150"/>
      <c r="AQ10" s="1150"/>
      <c r="AR10" s="1150"/>
    </row>
    <row r="11" spans="1:45">
      <c r="A11" s="1139">
        <v>1</v>
      </c>
      <c r="B11" s="1140"/>
      <c r="C11" s="1140"/>
      <c r="D11" s="1140" t="s">
        <v>554</v>
      </c>
      <c r="E11" s="1140"/>
      <c r="F11" s="1140"/>
      <c r="G11" s="1140"/>
      <c r="H11" s="1140"/>
      <c r="I11" s="1140"/>
      <c r="J11" s="1140"/>
      <c r="K11" s="1140"/>
      <c r="L11" s="1140"/>
      <c r="M11" s="1140"/>
      <c r="N11" s="1140"/>
      <c r="O11" s="1141" t="s">
        <v>555</v>
      </c>
      <c r="P11" s="1142"/>
      <c r="Q11" s="1142"/>
      <c r="R11" s="1142"/>
      <c r="S11" s="1142"/>
      <c r="T11" s="1142"/>
      <c r="U11" s="1142"/>
      <c r="V11" s="1142"/>
      <c r="W11" s="1142"/>
      <c r="X11" s="1142"/>
      <c r="Y11" s="1142"/>
      <c r="Z11" s="1142"/>
      <c r="AA11" s="1142"/>
      <c r="AB11" s="1142"/>
      <c r="AC11" s="1142"/>
      <c r="AD11" s="1142"/>
      <c r="AE11" s="1142"/>
      <c r="AF11" s="1142"/>
      <c r="AG11" s="1142"/>
      <c r="AH11" s="1142"/>
      <c r="AI11" s="1142"/>
      <c r="AJ11" s="1142"/>
      <c r="AK11" s="1142"/>
      <c r="AL11" s="1142"/>
      <c r="AM11" s="1142"/>
      <c r="AN11" s="1142"/>
      <c r="AO11" s="1142"/>
      <c r="AP11" s="1142"/>
      <c r="AQ11" s="1142"/>
      <c r="AR11" s="1143"/>
    </row>
    <row r="12" spans="1:45">
      <c r="A12" s="1140"/>
      <c r="B12" s="1140"/>
      <c r="C12" s="1140"/>
      <c r="D12" s="1140"/>
      <c r="E12" s="1140"/>
      <c r="F12" s="1140"/>
      <c r="G12" s="1140"/>
      <c r="H12" s="1140"/>
      <c r="I12" s="1140"/>
      <c r="J12" s="1140"/>
      <c r="K12" s="1140"/>
      <c r="L12" s="1140"/>
      <c r="M12" s="1140"/>
      <c r="N12" s="1140"/>
      <c r="O12" s="1144"/>
      <c r="P12" s="1145"/>
      <c r="Q12" s="1145"/>
      <c r="R12" s="1145"/>
      <c r="S12" s="1145"/>
      <c r="T12" s="1145"/>
      <c r="U12" s="1145"/>
      <c r="V12" s="1145"/>
      <c r="W12" s="1145"/>
      <c r="X12" s="1145"/>
      <c r="Y12" s="1145"/>
      <c r="Z12" s="1145"/>
      <c r="AA12" s="1145"/>
      <c r="AB12" s="1145"/>
      <c r="AC12" s="1145"/>
      <c r="AD12" s="1145"/>
      <c r="AE12" s="1145"/>
      <c r="AF12" s="1145"/>
      <c r="AG12" s="1145"/>
      <c r="AH12" s="1145"/>
      <c r="AI12" s="1145"/>
      <c r="AJ12" s="1145"/>
      <c r="AK12" s="1145"/>
      <c r="AL12" s="1145"/>
      <c r="AM12" s="1145"/>
      <c r="AN12" s="1145"/>
      <c r="AO12" s="1145"/>
      <c r="AP12" s="1145"/>
      <c r="AQ12" s="1145"/>
      <c r="AR12" s="1146"/>
    </row>
    <row r="13" spans="1:45">
      <c r="A13" s="1139">
        <v>2</v>
      </c>
      <c r="B13" s="1140"/>
      <c r="C13" s="1140"/>
      <c r="D13" s="1140" t="s">
        <v>554</v>
      </c>
      <c r="E13" s="1140"/>
      <c r="F13" s="1140"/>
      <c r="G13" s="1140"/>
      <c r="H13" s="1140"/>
      <c r="I13" s="1140"/>
      <c r="J13" s="1140"/>
      <c r="K13" s="1140"/>
      <c r="L13" s="1140"/>
      <c r="M13" s="1140"/>
      <c r="N13" s="1140"/>
      <c r="O13" s="1141" t="s">
        <v>556</v>
      </c>
      <c r="P13" s="1151"/>
      <c r="Q13" s="1151"/>
      <c r="R13" s="1151"/>
      <c r="S13" s="1151"/>
      <c r="T13" s="1151"/>
      <c r="U13" s="1151"/>
      <c r="V13" s="1151"/>
      <c r="W13" s="1151"/>
      <c r="X13" s="1151"/>
      <c r="Y13" s="1151"/>
      <c r="Z13" s="1151"/>
      <c r="AA13" s="1151"/>
      <c r="AB13" s="1151"/>
      <c r="AC13" s="1151"/>
      <c r="AD13" s="1151"/>
      <c r="AE13" s="1151"/>
      <c r="AF13" s="1151"/>
      <c r="AG13" s="1151"/>
      <c r="AH13" s="1151"/>
      <c r="AI13" s="1151"/>
      <c r="AJ13" s="1151"/>
      <c r="AK13" s="1151"/>
      <c r="AL13" s="1151"/>
      <c r="AM13" s="1151"/>
      <c r="AN13" s="1151"/>
      <c r="AO13" s="1151"/>
      <c r="AP13" s="1151"/>
      <c r="AQ13" s="1151"/>
      <c r="AR13" s="1152"/>
    </row>
    <row r="14" spans="1:45">
      <c r="A14" s="1140"/>
      <c r="B14" s="1140"/>
      <c r="C14" s="1140"/>
      <c r="D14" s="1140"/>
      <c r="E14" s="1140"/>
      <c r="F14" s="1140"/>
      <c r="G14" s="1140"/>
      <c r="H14" s="1140"/>
      <c r="I14" s="1140"/>
      <c r="J14" s="1140"/>
      <c r="K14" s="1140"/>
      <c r="L14" s="1140"/>
      <c r="M14" s="1140"/>
      <c r="N14" s="1140"/>
      <c r="O14" s="1153"/>
      <c r="P14" s="1154"/>
      <c r="Q14" s="1154"/>
      <c r="R14" s="1154"/>
      <c r="S14" s="1154"/>
      <c r="T14" s="1154"/>
      <c r="U14" s="1154"/>
      <c r="V14" s="1154"/>
      <c r="W14" s="1154"/>
      <c r="X14" s="1154"/>
      <c r="Y14" s="1154"/>
      <c r="Z14" s="1154"/>
      <c r="AA14" s="1154"/>
      <c r="AB14" s="1154"/>
      <c r="AC14" s="1154"/>
      <c r="AD14" s="1154"/>
      <c r="AE14" s="1154"/>
      <c r="AF14" s="1154"/>
      <c r="AG14" s="1154"/>
      <c r="AH14" s="1154"/>
      <c r="AI14" s="1154"/>
      <c r="AJ14" s="1154"/>
      <c r="AK14" s="1154"/>
      <c r="AL14" s="1154"/>
      <c r="AM14" s="1154"/>
      <c r="AN14" s="1154"/>
      <c r="AO14" s="1154"/>
      <c r="AP14" s="1154"/>
      <c r="AQ14" s="1154"/>
      <c r="AR14" s="1155"/>
    </row>
    <row r="15" spans="1:45">
      <c r="A15" s="1139">
        <v>3</v>
      </c>
      <c r="B15" s="1140"/>
      <c r="C15" s="1140"/>
      <c r="D15" s="1140" t="s">
        <v>554</v>
      </c>
      <c r="E15" s="1140"/>
      <c r="F15" s="1140"/>
      <c r="G15" s="1140"/>
      <c r="H15" s="1140"/>
      <c r="I15" s="1140"/>
      <c r="J15" s="1140"/>
      <c r="K15" s="1140"/>
      <c r="L15" s="1140"/>
      <c r="M15" s="1140"/>
      <c r="N15" s="1140"/>
      <c r="O15" s="1141" t="s">
        <v>557</v>
      </c>
      <c r="P15" s="1151"/>
      <c r="Q15" s="1151"/>
      <c r="R15" s="1151"/>
      <c r="S15" s="1151"/>
      <c r="T15" s="1151"/>
      <c r="U15" s="1151"/>
      <c r="V15" s="1151"/>
      <c r="W15" s="1151"/>
      <c r="X15" s="1151"/>
      <c r="Y15" s="1151"/>
      <c r="Z15" s="1151"/>
      <c r="AA15" s="1151"/>
      <c r="AB15" s="1151"/>
      <c r="AC15" s="1151"/>
      <c r="AD15" s="1151"/>
      <c r="AE15" s="1151"/>
      <c r="AF15" s="1151"/>
      <c r="AG15" s="1151"/>
      <c r="AH15" s="1151"/>
      <c r="AI15" s="1151"/>
      <c r="AJ15" s="1151"/>
      <c r="AK15" s="1151"/>
      <c r="AL15" s="1151"/>
      <c r="AM15" s="1151"/>
      <c r="AN15" s="1151"/>
      <c r="AO15" s="1151"/>
      <c r="AP15" s="1151"/>
      <c r="AQ15" s="1151"/>
      <c r="AR15" s="1152"/>
    </row>
    <row r="16" spans="1:45">
      <c r="A16" s="1140"/>
      <c r="B16" s="1140"/>
      <c r="C16" s="1140"/>
      <c r="D16" s="1140"/>
      <c r="E16" s="1140"/>
      <c r="F16" s="1140"/>
      <c r="G16" s="1140"/>
      <c r="H16" s="1140"/>
      <c r="I16" s="1140"/>
      <c r="J16" s="1140"/>
      <c r="K16" s="1140"/>
      <c r="L16" s="1140"/>
      <c r="M16" s="1140"/>
      <c r="N16" s="1140"/>
      <c r="O16" s="1153"/>
      <c r="P16" s="1154"/>
      <c r="Q16" s="1154"/>
      <c r="R16" s="1154"/>
      <c r="S16" s="1154"/>
      <c r="T16" s="1154"/>
      <c r="U16" s="1154"/>
      <c r="V16" s="1154"/>
      <c r="W16" s="1154"/>
      <c r="X16" s="1154"/>
      <c r="Y16" s="1154"/>
      <c r="Z16" s="1154"/>
      <c r="AA16" s="1154"/>
      <c r="AB16" s="1154"/>
      <c r="AC16" s="1154"/>
      <c r="AD16" s="1154"/>
      <c r="AE16" s="1154"/>
      <c r="AF16" s="1154"/>
      <c r="AG16" s="1154"/>
      <c r="AH16" s="1154"/>
      <c r="AI16" s="1154"/>
      <c r="AJ16" s="1154"/>
      <c r="AK16" s="1154"/>
      <c r="AL16" s="1154"/>
      <c r="AM16" s="1154"/>
      <c r="AN16" s="1154"/>
      <c r="AO16" s="1154"/>
      <c r="AP16" s="1154"/>
      <c r="AQ16" s="1154"/>
      <c r="AR16" s="1155"/>
    </row>
    <row r="17" spans="1:44">
      <c r="A17" s="1139">
        <v>4</v>
      </c>
      <c r="B17" s="1140"/>
      <c r="C17" s="1140"/>
      <c r="D17" s="1140" t="s">
        <v>554</v>
      </c>
      <c r="E17" s="1140"/>
      <c r="F17" s="1140"/>
      <c r="G17" s="1140"/>
      <c r="H17" s="1140"/>
      <c r="I17" s="1140"/>
      <c r="J17" s="1140"/>
      <c r="K17" s="1140"/>
      <c r="L17" s="1140"/>
      <c r="M17" s="1140"/>
      <c r="N17" s="1140"/>
      <c r="O17" s="1156" t="s">
        <v>558</v>
      </c>
      <c r="P17" s="1157"/>
      <c r="Q17" s="1157"/>
      <c r="R17" s="1157"/>
      <c r="S17" s="1157"/>
      <c r="T17" s="1157"/>
      <c r="U17" s="1157"/>
      <c r="V17" s="1157"/>
      <c r="W17" s="1157"/>
      <c r="X17" s="1157"/>
      <c r="Y17" s="1157"/>
      <c r="Z17" s="1157"/>
      <c r="AA17" s="1157"/>
      <c r="AB17" s="1157"/>
      <c r="AC17" s="1157"/>
      <c r="AD17" s="1157"/>
      <c r="AE17" s="1157"/>
      <c r="AF17" s="1157"/>
      <c r="AG17" s="1157"/>
      <c r="AH17" s="1157"/>
      <c r="AI17" s="1157"/>
      <c r="AJ17" s="1157"/>
      <c r="AK17" s="1157"/>
      <c r="AL17" s="1157"/>
      <c r="AM17" s="1157"/>
      <c r="AN17" s="1157"/>
      <c r="AO17" s="1157"/>
      <c r="AP17" s="1157"/>
      <c r="AQ17" s="1157"/>
      <c r="AR17" s="1158"/>
    </row>
    <row r="18" spans="1:44">
      <c r="A18" s="1140"/>
      <c r="B18" s="1140"/>
      <c r="C18" s="1140"/>
      <c r="D18" s="1140"/>
      <c r="E18" s="1140"/>
      <c r="F18" s="1140"/>
      <c r="G18" s="1140"/>
      <c r="H18" s="1140"/>
      <c r="I18" s="1140"/>
      <c r="J18" s="1140"/>
      <c r="K18" s="1140"/>
      <c r="L18" s="1140"/>
      <c r="M18" s="1140"/>
      <c r="N18" s="1140"/>
      <c r="O18" s="1159"/>
      <c r="P18" s="1160"/>
      <c r="Q18" s="1160"/>
      <c r="R18" s="1160"/>
      <c r="S18" s="1160"/>
      <c r="T18" s="1160"/>
      <c r="U18" s="1160"/>
      <c r="V18" s="1160"/>
      <c r="W18" s="1160"/>
      <c r="X18" s="1160"/>
      <c r="Y18" s="1160"/>
      <c r="Z18" s="1160"/>
      <c r="AA18" s="1160"/>
      <c r="AB18" s="1160"/>
      <c r="AC18" s="1160"/>
      <c r="AD18" s="1160"/>
      <c r="AE18" s="1160"/>
      <c r="AF18" s="1160"/>
      <c r="AG18" s="1160"/>
      <c r="AH18" s="1160"/>
      <c r="AI18" s="1160"/>
      <c r="AJ18" s="1160"/>
      <c r="AK18" s="1160"/>
      <c r="AL18" s="1160"/>
      <c r="AM18" s="1160"/>
      <c r="AN18" s="1160"/>
      <c r="AO18" s="1160"/>
      <c r="AP18" s="1160"/>
      <c r="AQ18" s="1160"/>
      <c r="AR18" s="1161"/>
    </row>
    <row r="19" spans="1:44">
      <c r="A19" s="1139">
        <v>5</v>
      </c>
      <c r="B19" s="1140"/>
      <c r="C19" s="1140"/>
      <c r="D19" s="1140" t="s">
        <v>554</v>
      </c>
      <c r="E19" s="1140"/>
      <c r="F19" s="1140"/>
      <c r="G19" s="1140"/>
      <c r="H19" s="1140"/>
      <c r="I19" s="1140"/>
      <c r="J19" s="1140"/>
      <c r="K19" s="1140"/>
      <c r="L19" s="1140"/>
      <c r="M19" s="1140"/>
      <c r="N19" s="1140"/>
      <c r="O19" s="1156" t="s">
        <v>559</v>
      </c>
      <c r="P19" s="1157"/>
      <c r="Q19" s="1157"/>
      <c r="R19" s="1157"/>
      <c r="S19" s="1157"/>
      <c r="T19" s="1157"/>
      <c r="U19" s="1157"/>
      <c r="V19" s="1157"/>
      <c r="W19" s="1157"/>
      <c r="X19" s="1157"/>
      <c r="Y19" s="1157"/>
      <c r="Z19" s="1157"/>
      <c r="AA19" s="1157"/>
      <c r="AB19" s="1157"/>
      <c r="AC19" s="1157"/>
      <c r="AD19" s="1157"/>
      <c r="AE19" s="1157"/>
      <c r="AF19" s="1157"/>
      <c r="AG19" s="1157"/>
      <c r="AH19" s="1157"/>
      <c r="AI19" s="1157"/>
      <c r="AJ19" s="1157"/>
      <c r="AK19" s="1157"/>
      <c r="AL19" s="1157"/>
      <c r="AM19" s="1157"/>
      <c r="AN19" s="1157"/>
      <c r="AO19" s="1157"/>
      <c r="AP19" s="1157"/>
      <c r="AQ19" s="1157"/>
      <c r="AR19" s="1158"/>
    </row>
    <row r="20" spans="1:44">
      <c r="A20" s="1140"/>
      <c r="B20" s="1140"/>
      <c r="C20" s="1140"/>
      <c r="D20" s="1140"/>
      <c r="E20" s="1140"/>
      <c r="F20" s="1140"/>
      <c r="G20" s="1140"/>
      <c r="H20" s="1140"/>
      <c r="I20" s="1140"/>
      <c r="J20" s="1140"/>
      <c r="K20" s="1140"/>
      <c r="L20" s="1140"/>
      <c r="M20" s="1140"/>
      <c r="N20" s="1140"/>
      <c r="O20" s="1159"/>
      <c r="P20" s="1160"/>
      <c r="Q20" s="1160"/>
      <c r="R20" s="1160"/>
      <c r="S20" s="1160"/>
      <c r="T20" s="1160"/>
      <c r="U20" s="1160"/>
      <c r="V20" s="1160"/>
      <c r="W20" s="1160"/>
      <c r="X20" s="1160"/>
      <c r="Y20" s="1160"/>
      <c r="Z20" s="1160"/>
      <c r="AA20" s="1160"/>
      <c r="AB20" s="1160"/>
      <c r="AC20" s="1160"/>
      <c r="AD20" s="1160"/>
      <c r="AE20" s="1160"/>
      <c r="AF20" s="1160"/>
      <c r="AG20" s="1160"/>
      <c r="AH20" s="1160"/>
      <c r="AI20" s="1160"/>
      <c r="AJ20" s="1160"/>
      <c r="AK20" s="1160"/>
      <c r="AL20" s="1160"/>
      <c r="AM20" s="1160"/>
      <c r="AN20" s="1160"/>
      <c r="AO20" s="1160"/>
      <c r="AP20" s="1160"/>
      <c r="AQ20" s="1160"/>
      <c r="AR20" s="1161"/>
    </row>
    <row r="21" spans="1:44" ht="13.5" customHeight="1">
      <c r="A21" s="1139">
        <v>6</v>
      </c>
      <c r="B21" s="1140"/>
      <c r="C21" s="1140"/>
      <c r="D21" s="1162" t="s">
        <v>554</v>
      </c>
      <c r="E21" s="1163"/>
      <c r="F21" s="1163"/>
      <c r="G21" s="1163"/>
      <c r="H21" s="1163"/>
      <c r="I21" s="1163"/>
      <c r="J21" s="1163"/>
      <c r="K21" s="1163"/>
      <c r="L21" s="1163"/>
      <c r="M21" s="1163"/>
      <c r="N21" s="1164"/>
      <c r="O21" s="1168" t="s">
        <v>560</v>
      </c>
      <c r="P21" s="1169"/>
      <c r="Q21" s="1169"/>
      <c r="R21" s="1169"/>
      <c r="S21" s="1169"/>
      <c r="T21" s="1169"/>
      <c r="U21" s="1169"/>
      <c r="V21" s="1169"/>
      <c r="W21" s="1169"/>
      <c r="X21" s="1169"/>
      <c r="Y21" s="1169"/>
      <c r="Z21" s="1169"/>
      <c r="AA21" s="1169"/>
      <c r="AB21" s="1169"/>
      <c r="AC21" s="1169"/>
      <c r="AD21" s="1169"/>
      <c r="AE21" s="1169"/>
      <c r="AF21" s="1169"/>
      <c r="AG21" s="1169"/>
      <c r="AH21" s="1169"/>
      <c r="AI21" s="1169"/>
      <c r="AJ21" s="1169"/>
      <c r="AK21" s="1169"/>
      <c r="AL21" s="1169"/>
      <c r="AM21" s="1169"/>
      <c r="AN21" s="1169"/>
      <c r="AO21" s="1169"/>
      <c r="AP21" s="1169"/>
      <c r="AQ21" s="1169"/>
      <c r="AR21" s="1170"/>
    </row>
    <row r="22" spans="1:44">
      <c r="A22" s="1140"/>
      <c r="B22" s="1140"/>
      <c r="C22" s="1140"/>
      <c r="D22" s="1165"/>
      <c r="E22" s="1166"/>
      <c r="F22" s="1166"/>
      <c r="G22" s="1166"/>
      <c r="H22" s="1166"/>
      <c r="I22" s="1166"/>
      <c r="J22" s="1166"/>
      <c r="K22" s="1166"/>
      <c r="L22" s="1166"/>
      <c r="M22" s="1166"/>
      <c r="N22" s="1167"/>
      <c r="O22" s="1171"/>
      <c r="P22" s="1172"/>
      <c r="Q22" s="1172"/>
      <c r="R22" s="1172"/>
      <c r="S22" s="1172"/>
      <c r="T22" s="1172"/>
      <c r="U22" s="1172"/>
      <c r="V22" s="1172"/>
      <c r="W22" s="1172"/>
      <c r="X22" s="1172"/>
      <c r="Y22" s="1172"/>
      <c r="Z22" s="1172"/>
      <c r="AA22" s="1172"/>
      <c r="AB22" s="1172"/>
      <c r="AC22" s="1172"/>
      <c r="AD22" s="1172"/>
      <c r="AE22" s="1172"/>
      <c r="AF22" s="1172"/>
      <c r="AG22" s="1172"/>
      <c r="AH22" s="1172"/>
      <c r="AI22" s="1172"/>
      <c r="AJ22" s="1172"/>
      <c r="AK22" s="1172"/>
      <c r="AL22" s="1172"/>
      <c r="AM22" s="1172"/>
      <c r="AN22" s="1172"/>
      <c r="AO22" s="1172"/>
      <c r="AP22" s="1172"/>
      <c r="AQ22" s="1172"/>
      <c r="AR22" s="1173"/>
    </row>
    <row r="23" spans="1:44" ht="13.5" customHeight="1">
      <c r="A23" s="1139">
        <v>7</v>
      </c>
      <c r="B23" s="1140"/>
      <c r="C23" s="1140"/>
      <c r="D23" s="1162" t="s">
        <v>554</v>
      </c>
      <c r="E23" s="1163"/>
      <c r="F23" s="1163"/>
      <c r="G23" s="1163"/>
      <c r="H23" s="1163"/>
      <c r="I23" s="1163"/>
      <c r="J23" s="1163"/>
      <c r="K23" s="1163"/>
      <c r="L23" s="1163"/>
      <c r="M23" s="1163"/>
      <c r="N23" s="1164"/>
      <c r="O23" s="1168" t="s">
        <v>561</v>
      </c>
      <c r="P23" s="1169"/>
      <c r="Q23" s="1169"/>
      <c r="R23" s="1169"/>
      <c r="S23" s="1169"/>
      <c r="T23" s="1169"/>
      <c r="U23" s="1169"/>
      <c r="V23" s="1169"/>
      <c r="W23" s="1169"/>
      <c r="X23" s="1169"/>
      <c r="Y23" s="1169"/>
      <c r="Z23" s="1169"/>
      <c r="AA23" s="1169"/>
      <c r="AB23" s="1169"/>
      <c r="AC23" s="1169"/>
      <c r="AD23" s="1169"/>
      <c r="AE23" s="1169"/>
      <c r="AF23" s="1169"/>
      <c r="AG23" s="1169"/>
      <c r="AH23" s="1169"/>
      <c r="AI23" s="1169"/>
      <c r="AJ23" s="1169"/>
      <c r="AK23" s="1169"/>
      <c r="AL23" s="1169"/>
      <c r="AM23" s="1169"/>
      <c r="AN23" s="1169"/>
      <c r="AO23" s="1169"/>
      <c r="AP23" s="1169"/>
      <c r="AQ23" s="1169"/>
      <c r="AR23" s="1170"/>
    </row>
    <row r="24" spans="1:44">
      <c r="A24" s="1140"/>
      <c r="B24" s="1140"/>
      <c r="C24" s="1140"/>
      <c r="D24" s="1165"/>
      <c r="E24" s="1166"/>
      <c r="F24" s="1166"/>
      <c r="G24" s="1166"/>
      <c r="H24" s="1166"/>
      <c r="I24" s="1166"/>
      <c r="J24" s="1166"/>
      <c r="K24" s="1166"/>
      <c r="L24" s="1166"/>
      <c r="M24" s="1166"/>
      <c r="N24" s="1167"/>
      <c r="O24" s="1171"/>
      <c r="P24" s="1172"/>
      <c r="Q24" s="1172"/>
      <c r="R24" s="1172"/>
      <c r="S24" s="1172"/>
      <c r="T24" s="1172"/>
      <c r="U24" s="1172"/>
      <c r="V24" s="1172"/>
      <c r="W24" s="1172"/>
      <c r="X24" s="1172"/>
      <c r="Y24" s="1172"/>
      <c r="Z24" s="1172"/>
      <c r="AA24" s="1172"/>
      <c r="AB24" s="1172"/>
      <c r="AC24" s="1172"/>
      <c r="AD24" s="1172"/>
      <c r="AE24" s="1172"/>
      <c r="AF24" s="1172"/>
      <c r="AG24" s="1172"/>
      <c r="AH24" s="1172"/>
      <c r="AI24" s="1172"/>
      <c r="AJ24" s="1172"/>
      <c r="AK24" s="1172"/>
      <c r="AL24" s="1172"/>
      <c r="AM24" s="1172"/>
      <c r="AN24" s="1172"/>
      <c r="AO24" s="1172"/>
      <c r="AP24" s="1172"/>
      <c r="AQ24" s="1172"/>
      <c r="AR24" s="1173"/>
    </row>
    <row r="25" spans="1:44" ht="13.5" customHeight="1">
      <c r="A25" s="1139">
        <v>8</v>
      </c>
      <c r="B25" s="1140"/>
      <c r="C25" s="1140"/>
      <c r="D25" s="1162" t="s">
        <v>554</v>
      </c>
      <c r="E25" s="1163"/>
      <c r="F25" s="1163"/>
      <c r="G25" s="1163"/>
      <c r="H25" s="1163"/>
      <c r="I25" s="1163"/>
      <c r="J25" s="1163"/>
      <c r="K25" s="1163"/>
      <c r="L25" s="1163"/>
      <c r="M25" s="1163"/>
      <c r="N25" s="1164"/>
      <c r="O25" s="1168" t="s">
        <v>562</v>
      </c>
      <c r="P25" s="1169"/>
      <c r="Q25" s="1169"/>
      <c r="R25" s="1169"/>
      <c r="S25" s="1169"/>
      <c r="T25" s="1169"/>
      <c r="U25" s="1169"/>
      <c r="V25" s="1169"/>
      <c r="W25" s="1169"/>
      <c r="X25" s="1169"/>
      <c r="Y25" s="1169"/>
      <c r="Z25" s="1169"/>
      <c r="AA25" s="1169"/>
      <c r="AB25" s="1169"/>
      <c r="AC25" s="1169"/>
      <c r="AD25" s="1169"/>
      <c r="AE25" s="1169"/>
      <c r="AF25" s="1169"/>
      <c r="AG25" s="1169"/>
      <c r="AH25" s="1169"/>
      <c r="AI25" s="1169"/>
      <c r="AJ25" s="1169"/>
      <c r="AK25" s="1169"/>
      <c r="AL25" s="1169"/>
      <c r="AM25" s="1169"/>
      <c r="AN25" s="1169"/>
      <c r="AO25" s="1169"/>
      <c r="AP25" s="1169"/>
      <c r="AQ25" s="1169"/>
      <c r="AR25" s="1170"/>
    </row>
    <row r="26" spans="1:44">
      <c r="A26" s="1140"/>
      <c r="B26" s="1140"/>
      <c r="C26" s="1140"/>
      <c r="D26" s="1165"/>
      <c r="E26" s="1166"/>
      <c r="F26" s="1166"/>
      <c r="G26" s="1166"/>
      <c r="H26" s="1166"/>
      <c r="I26" s="1166"/>
      <c r="J26" s="1166"/>
      <c r="K26" s="1166"/>
      <c r="L26" s="1166"/>
      <c r="M26" s="1166"/>
      <c r="N26" s="1167"/>
      <c r="O26" s="1171"/>
      <c r="P26" s="1172"/>
      <c r="Q26" s="1172"/>
      <c r="R26" s="1172"/>
      <c r="S26" s="1172"/>
      <c r="T26" s="1172"/>
      <c r="U26" s="1172"/>
      <c r="V26" s="1172"/>
      <c r="W26" s="1172"/>
      <c r="X26" s="1172"/>
      <c r="Y26" s="1172"/>
      <c r="Z26" s="1172"/>
      <c r="AA26" s="1172"/>
      <c r="AB26" s="1172"/>
      <c r="AC26" s="1172"/>
      <c r="AD26" s="1172"/>
      <c r="AE26" s="1172"/>
      <c r="AF26" s="1172"/>
      <c r="AG26" s="1172"/>
      <c r="AH26" s="1172"/>
      <c r="AI26" s="1172"/>
      <c r="AJ26" s="1172"/>
      <c r="AK26" s="1172"/>
      <c r="AL26" s="1172"/>
      <c r="AM26" s="1172"/>
      <c r="AN26" s="1172"/>
      <c r="AO26" s="1172"/>
      <c r="AP26" s="1172"/>
      <c r="AQ26" s="1172"/>
      <c r="AR26" s="1173"/>
    </row>
    <row r="27" spans="1:44" ht="13.5" customHeight="1">
      <c r="A27" s="1139">
        <v>9</v>
      </c>
      <c r="B27" s="1140"/>
      <c r="C27" s="1140"/>
      <c r="D27" s="1162" t="s">
        <v>554</v>
      </c>
      <c r="E27" s="1163"/>
      <c r="F27" s="1163"/>
      <c r="G27" s="1163"/>
      <c r="H27" s="1163"/>
      <c r="I27" s="1163"/>
      <c r="J27" s="1163"/>
      <c r="K27" s="1163"/>
      <c r="L27" s="1163"/>
      <c r="M27" s="1163"/>
      <c r="N27" s="1164"/>
      <c r="O27" s="1168" t="s">
        <v>563</v>
      </c>
      <c r="P27" s="1169"/>
      <c r="Q27" s="1169"/>
      <c r="R27" s="1169"/>
      <c r="S27" s="1169"/>
      <c r="T27" s="1169"/>
      <c r="U27" s="1169"/>
      <c r="V27" s="1169"/>
      <c r="W27" s="1169"/>
      <c r="X27" s="1169"/>
      <c r="Y27" s="1169"/>
      <c r="Z27" s="1169"/>
      <c r="AA27" s="1169"/>
      <c r="AB27" s="1169"/>
      <c r="AC27" s="1169"/>
      <c r="AD27" s="1169"/>
      <c r="AE27" s="1169"/>
      <c r="AF27" s="1169"/>
      <c r="AG27" s="1169"/>
      <c r="AH27" s="1169"/>
      <c r="AI27" s="1169"/>
      <c r="AJ27" s="1169"/>
      <c r="AK27" s="1169"/>
      <c r="AL27" s="1169"/>
      <c r="AM27" s="1169"/>
      <c r="AN27" s="1169"/>
      <c r="AO27" s="1169"/>
      <c r="AP27" s="1169"/>
      <c r="AQ27" s="1169"/>
      <c r="AR27" s="1170"/>
    </row>
    <row r="28" spans="1:44">
      <c r="A28" s="1140"/>
      <c r="B28" s="1140"/>
      <c r="C28" s="1140"/>
      <c r="D28" s="1165"/>
      <c r="E28" s="1166"/>
      <c r="F28" s="1166"/>
      <c r="G28" s="1166"/>
      <c r="H28" s="1166"/>
      <c r="I28" s="1166"/>
      <c r="J28" s="1166"/>
      <c r="K28" s="1166"/>
      <c r="L28" s="1166"/>
      <c r="M28" s="1166"/>
      <c r="N28" s="1167"/>
      <c r="O28" s="1171"/>
      <c r="P28" s="1172"/>
      <c r="Q28" s="1172"/>
      <c r="R28" s="1172"/>
      <c r="S28" s="1172"/>
      <c r="T28" s="1172"/>
      <c r="U28" s="1172"/>
      <c r="V28" s="1172"/>
      <c r="W28" s="1172"/>
      <c r="X28" s="1172"/>
      <c r="Y28" s="1172"/>
      <c r="Z28" s="1172"/>
      <c r="AA28" s="1172"/>
      <c r="AB28" s="1172"/>
      <c r="AC28" s="1172"/>
      <c r="AD28" s="1172"/>
      <c r="AE28" s="1172"/>
      <c r="AF28" s="1172"/>
      <c r="AG28" s="1172"/>
      <c r="AH28" s="1172"/>
      <c r="AI28" s="1172"/>
      <c r="AJ28" s="1172"/>
      <c r="AK28" s="1172"/>
      <c r="AL28" s="1172"/>
      <c r="AM28" s="1172"/>
      <c r="AN28" s="1172"/>
      <c r="AO28" s="1172"/>
      <c r="AP28" s="1172"/>
      <c r="AQ28" s="1172"/>
      <c r="AR28" s="1173"/>
    </row>
    <row r="29" spans="1:44" ht="13.5" customHeight="1">
      <c r="A29" s="1139">
        <v>10</v>
      </c>
      <c r="B29" s="1140"/>
      <c r="C29" s="1140"/>
      <c r="D29" s="1162" t="s">
        <v>554</v>
      </c>
      <c r="E29" s="1163"/>
      <c r="F29" s="1163"/>
      <c r="G29" s="1163"/>
      <c r="H29" s="1163"/>
      <c r="I29" s="1163"/>
      <c r="J29" s="1163"/>
      <c r="K29" s="1163"/>
      <c r="L29" s="1163"/>
      <c r="M29" s="1163"/>
      <c r="N29" s="1164"/>
      <c r="O29" s="1168" t="s">
        <v>564</v>
      </c>
      <c r="P29" s="1169"/>
      <c r="Q29" s="1169"/>
      <c r="R29" s="1169"/>
      <c r="S29" s="1169"/>
      <c r="T29" s="1169"/>
      <c r="U29" s="1169"/>
      <c r="V29" s="1169"/>
      <c r="W29" s="1169"/>
      <c r="X29" s="1169"/>
      <c r="Y29" s="1169"/>
      <c r="Z29" s="1169"/>
      <c r="AA29" s="1169"/>
      <c r="AB29" s="1169"/>
      <c r="AC29" s="1169"/>
      <c r="AD29" s="1169"/>
      <c r="AE29" s="1169"/>
      <c r="AF29" s="1169"/>
      <c r="AG29" s="1169"/>
      <c r="AH29" s="1169"/>
      <c r="AI29" s="1169"/>
      <c r="AJ29" s="1169"/>
      <c r="AK29" s="1169"/>
      <c r="AL29" s="1169"/>
      <c r="AM29" s="1169"/>
      <c r="AN29" s="1169"/>
      <c r="AO29" s="1169"/>
      <c r="AP29" s="1169"/>
      <c r="AQ29" s="1169"/>
      <c r="AR29" s="1170"/>
    </row>
    <row r="30" spans="1:44">
      <c r="A30" s="1140"/>
      <c r="B30" s="1140"/>
      <c r="C30" s="1140"/>
      <c r="D30" s="1165"/>
      <c r="E30" s="1166"/>
      <c r="F30" s="1166"/>
      <c r="G30" s="1166"/>
      <c r="H30" s="1166"/>
      <c r="I30" s="1166"/>
      <c r="J30" s="1166"/>
      <c r="K30" s="1166"/>
      <c r="L30" s="1166"/>
      <c r="M30" s="1166"/>
      <c r="N30" s="1167"/>
      <c r="O30" s="1171"/>
      <c r="P30" s="1172"/>
      <c r="Q30" s="1172"/>
      <c r="R30" s="1172"/>
      <c r="S30" s="1172"/>
      <c r="T30" s="1172"/>
      <c r="U30" s="1172"/>
      <c r="V30" s="1172"/>
      <c r="W30" s="1172"/>
      <c r="X30" s="1172"/>
      <c r="Y30" s="1172"/>
      <c r="Z30" s="1172"/>
      <c r="AA30" s="1172"/>
      <c r="AB30" s="1172"/>
      <c r="AC30" s="1172"/>
      <c r="AD30" s="1172"/>
      <c r="AE30" s="1172"/>
      <c r="AF30" s="1172"/>
      <c r="AG30" s="1172"/>
      <c r="AH30" s="1172"/>
      <c r="AI30" s="1172"/>
      <c r="AJ30" s="1172"/>
      <c r="AK30" s="1172"/>
      <c r="AL30" s="1172"/>
      <c r="AM30" s="1172"/>
      <c r="AN30" s="1172"/>
      <c r="AO30" s="1172"/>
      <c r="AP30" s="1172"/>
      <c r="AQ30" s="1172"/>
      <c r="AR30" s="1173"/>
    </row>
    <row r="31" spans="1:44" ht="14.25" customHeight="1">
      <c r="A31" s="1139">
        <v>11</v>
      </c>
      <c r="B31" s="1140"/>
      <c r="C31" s="1140"/>
      <c r="D31" s="1140" t="s">
        <v>554</v>
      </c>
      <c r="E31" s="1140"/>
      <c r="F31" s="1140"/>
      <c r="G31" s="1140"/>
      <c r="H31" s="1140"/>
      <c r="I31" s="1140"/>
      <c r="J31" s="1140"/>
      <c r="K31" s="1140"/>
      <c r="L31" s="1140"/>
      <c r="M31" s="1140"/>
      <c r="N31" s="1140"/>
      <c r="O31" s="1168" t="s">
        <v>565</v>
      </c>
      <c r="P31" s="1169"/>
      <c r="Q31" s="1169"/>
      <c r="R31" s="1169"/>
      <c r="S31" s="1169"/>
      <c r="T31" s="1169"/>
      <c r="U31" s="1169"/>
      <c r="V31" s="1169"/>
      <c r="W31" s="1169"/>
      <c r="X31" s="1169"/>
      <c r="Y31" s="1169"/>
      <c r="Z31" s="1169"/>
      <c r="AA31" s="1169"/>
      <c r="AB31" s="1169"/>
      <c r="AC31" s="1169"/>
      <c r="AD31" s="1169"/>
      <c r="AE31" s="1169"/>
      <c r="AF31" s="1169"/>
      <c r="AG31" s="1169"/>
      <c r="AH31" s="1169"/>
      <c r="AI31" s="1169"/>
      <c r="AJ31" s="1169"/>
      <c r="AK31" s="1169"/>
      <c r="AL31" s="1169"/>
      <c r="AM31" s="1169"/>
      <c r="AN31" s="1169"/>
      <c r="AO31" s="1169"/>
      <c r="AP31" s="1169"/>
      <c r="AQ31" s="1169"/>
      <c r="AR31" s="1170"/>
    </row>
    <row r="32" spans="1:44">
      <c r="A32" s="1140"/>
      <c r="B32" s="1140"/>
      <c r="C32" s="1140"/>
      <c r="D32" s="1140"/>
      <c r="E32" s="1140"/>
      <c r="F32" s="1140"/>
      <c r="G32" s="1140"/>
      <c r="H32" s="1140"/>
      <c r="I32" s="1140"/>
      <c r="J32" s="1140"/>
      <c r="K32" s="1140"/>
      <c r="L32" s="1140"/>
      <c r="M32" s="1140"/>
      <c r="N32" s="1140"/>
      <c r="O32" s="1171"/>
      <c r="P32" s="1172"/>
      <c r="Q32" s="1172"/>
      <c r="R32" s="1172"/>
      <c r="S32" s="1172"/>
      <c r="T32" s="1172"/>
      <c r="U32" s="1172"/>
      <c r="V32" s="1172"/>
      <c r="W32" s="1172"/>
      <c r="X32" s="1172"/>
      <c r="Y32" s="1172"/>
      <c r="Z32" s="1172"/>
      <c r="AA32" s="1172"/>
      <c r="AB32" s="1172"/>
      <c r="AC32" s="1172"/>
      <c r="AD32" s="1172"/>
      <c r="AE32" s="1172"/>
      <c r="AF32" s="1172"/>
      <c r="AG32" s="1172"/>
      <c r="AH32" s="1172"/>
      <c r="AI32" s="1172"/>
      <c r="AJ32" s="1172"/>
      <c r="AK32" s="1172"/>
      <c r="AL32" s="1172"/>
      <c r="AM32" s="1172"/>
      <c r="AN32" s="1172"/>
      <c r="AO32" s="1172"/>
      <c r="AP32" s="1172"/>
      <c r="AQ32" s="1172"/>
      <c r="AR32" s="1173"/>
    </row>
    <row r="33" spans="1:44">
      <c r="A33" s="1139">
        <v>12</v>
      </c>
      <c r="B33" s="1140"/>
      <c r="C33" s="1140"/>
      <c r="D33" s="1140"/>
      <c r="E33" s="1140"/>
      <c r="F33" s="1140"/>
      <c r="G33" s="1140"/>
      <c r="H33" s="1140"/>
      <c r="I33" s="1140"/>
      <c r="J33" s="1140"/>
      <c r="K33" s="1140"/>
      <c r="L33" s="1140"/>
      <c r="M33" s="1140"/>
      <c r="N33" s="1140"/>
      <c r="O33" s="1168"/>
      <c r="P33" s="1174"/>
      <c r="Q33" s="1174"/>
      <c r="R33" s="1174"/>
      <c r="S33" s="1174"/>
      <c r="T33" s="1174"/>
      <c r="U33" s="1174"/>
      <c r="V33" s="1174"/>
      <c r="W33" s="1174"/>
      <c r="X33" s="1174"/>
      <c r="Y33" s="1174"/>
      <c r="Z33" s="1174"/>
      <c r="AA33" s="1174"/>
      <c r="AB33" s="1174"/>
      <c r="AC33" s="1174"/>
      <c r="AD33" s="1174"/>
      <c r="AE33" s="1174"/>
      <c r="AF33" s="1174"/>
      <c r="AG33" s="1174"/>
      <c r="AH33" s="1174"/>
      <c r="AI33" s="1174"/>
      <c r="AJ33" s="1174"/>
      <c r="AK33" s="1174"/>
      <c r="AL33" s="1174"/>
      <c r="AM33" s="1174"/>
      <c r="AN33" s="1174"/>
      <c r="AO33" s="1174"/>
      <c r="AP33" s="1174"/>
      <c r="AQ33" s="1174"/>
      <c r="AR33" s="1175"/>
    </row>
    <row r="34" spans="1:44">
      <c r="A34" s="1140"/>
      <c r="B34" s="1140"/>
      <c r="C34" s="1140"/>
      <c r="D34" s="1140"/>
      <c r="E34" s="1140"/>
      <c r="F34" s="1140"/>
      <c r="G34" s="1140"/>
      <c r="H34" s="1140"/>
      <c r="I34" s="1140"/>
      <c r="J34" s="1140"/>
      <c r="K34" s="1140"/>
      <c r="L34" s="1140"/>
      <c r="M34" s="1140"/>
      <c r="N34" s="1140"/>
      <c r="O34" s="1176"/>
      <c r="P34" s="1177"/>
      <c r="Q34" s="1177"/>
      <c r="R34" s="1177"/>
      <c r="S34" s="1177"/>
      <c r="T34" s="1177"/>
      <c r="U34" s="1177"/>
      <c r="V34" s="1177"/>
      <c r="W34" s="1177"/>
      <c r="X34" s="1177"/>
      <c r="Y34" s="1177"/>
      <c r="Z34" s="1177"/>
      <c r="AA34" s="1177"/>
      <c r="AB34" s="1177"/>
      <c r="AC34" s="1177"/>
      <c r="AD34" s="1177"/>
      <c r="AE34" s="1177"/>
      <c r="AF34" s="1177"/>
      <c r="AG34" s="1177"/>
      <c r="AH34" s="1177"/>
      <c r="AI34" s="1177"/>
      <c r="AJ34" s="1177"/>
      <c r="AK34" s="1177"/>
      <c r="AL34" s="1177"/>
      <c r="AM34" s="1177"/>
      <c r="AN34" s="1177"/>
      <c r="AO34" s="1177"/>
      <c r="AP34" s="1177"/>
      <c r="AQ34" s="1177"/>
      <c r="AR34" s="1178"/>
    </row>
    <row r="35" spans="1:44">
      <c r="A35" s="1139">
        <v>13</v>
      </c>
      <c r="B35" s="1140"/>
      <c r="C35" s="1140"/>
      <c r="D35" s="1140"/>
      <c r="E35" s="1140"/>
      <c r="F35" s="1140"/>
      <c r="G35" s="1140"/>
      <c r="H35" s="1140"/>
      <c r="I35" s="1140"/>
      <c r="J35" s="1140"/>
      <c r="K35" s="1140"/>
      <c r="L35" s="1140"/>
      <c r="M35" s="1140"/>
      <c r="N35" s="1140"/>
      <c r="O35" s="1168"/>
      <c r="P35" s="1174"/>
      <c r="Q35" s="1174"/>
      <c r="R35" s="1174"/>
      <c r="S35" s="1174"/>
      <c r="T35" s="1174"/>
      <c r="U35" s="1174"/>
      <c r="V35" s="1174"/>
      <c r="W35" s="1174"/>
      <c r="X35" s="1174"/>
      <c r="Y35" s="1174"/>
      <c r="Z35" s="1174"/>
      <c r="AA35" s="1174"/>
      <c r="AB35" s="1174"/>
      <c r="AC35" s="1174"/>
      <c r="AD35" s="1174"/>
      <c r="AE35" s="1174"/>
      <c r="AF35" s="1174"/>
      <c r="AG35" s="1174"/>
      <c r="AH35" s="1174"/>
      <c r="AI35" s="1174"/>
      <c r="AJ35" s="1174"/>
      <c r="AK35" s="1174"/>
      <c r="AL35" s="1174"/>
      <c r="AM35" s="1174"/>
      <c r="AN35" s="1174"/>
      <c r="AO35" s="1174"/>
      <c r="AP35" s="1174"/>
      <c r="AQ35" s="1174"/>
      <c r="AR35" s="1175"/>
    </row>
    <row r="36" spans="1:44">
      <c r="A36" s="1140"/>
      <c r="B36" s="1140"/>
      <c r="C36" s="1140"/>
      <c r="D36" s="1140"/>
      <c r="E36" s="1140"/>
      <c r="F36" s="1140"/>
      <c r="G36" s="1140"/>
      <c r="H36" s="1140"/>
      <c r="I36" s="1140"/>
      <c r="J36" s="1140"/>
      <c r="K36" s="1140"/>
      <c r="L36" s="1140"/>
      <c r="M36" s="1140"/>
      <c r="N36" s="1140"/>
      <c r="O36" s="1176"/>
      <c r="P36" s="1177"/>
      <c r="Q36" s="1177"/>
      <c r="R36" s="1177"/>
      <c r="S36" s="1177"/>
      <c r="T36" s="1177"/>
      <c r="U36" s="1177"/>
      <c r="V36" s="1177"/>
      <c r="W36" s="1177"/>
      <c r="X36" s="1177"/>
      <c r="Y36" s="1177"/>
      <c r="Z36" s="1177"/>
      <c r="AA36" s="1177"/>
      <c r="AB36" s="1177"/>
      <c r="AC36" s="1177"/>
      <c r="AD36" s="1177"/>
      <c r="AE36" s="1177"/>
      <c r="AF36" s="1177"/>
      <c r="AG36" s="1177"/>
      <c r="AH36" s="1177"/>
      <c r="AI36" s="1177"/>
      <c r="AJ36" s="1177"/>
      <c r="AK36" s="1177"/>
      <c r="AL36" s="1177"/>
      <c r="AM36" s="1177"/>
      <c r="AN36" s="1177"/>
      <c r="AO36" s="1177"/>
      <c r="AP36" s="1177"/>
      <c r="AQ36" s="1177"/>
      <c r="AR36" s="1178"/>
    </row>
    <row r="37" spans="1:44">
      <c r="A37" s="1139">
        <v>14</v>
      </c>
      <c r="B37" s="1140"/>
      <c r="C37" s="1140"/>
      <c r="D37" s="1140"/>
      <c r="E37" s="1140"/>
      <c r="F37" s="1140"/>
      <c r="G37" s="1140"/>
      <c r="H37" s="1140"/>
      <c r="I37" s="1140"/>
      <c r="J37" s="1140"/>
      <c r="K37" s="1140"/>
      <c r="L37" s="1140"/>
      <c r="M37" s="1140"/>
      <c r="N37" s="1140"/>
      <c r="O37" s="1141"/>
      <c r="P37" s="1151"/>
      <c r="Q37" s="1151"/>
      <c r="R37" s="1151"/>
      <c r="S37" s="1151"/>
      <c r="T37" s="1151"/>
      <c r="U37" s="1151"/>
      <c r="V37" s="1151"/>
      <c r="W37" s="1151"/>
      <c r="X37" s="1151"/>
      <c r="Y37" s="1151"/>
      <c r="Z37" s="1151"/>
      <c r="AA37" s="1151"/>
      <c r="AB37" s="1151"/>
      <c r="AC37" s="1151"/>
      <c r="AD37" s="1151"/>
      <c r="AE37" s="1151"/>
      <c r="AF37" s="1151"/>
      <c r="AG37" s="1151"/>
      <c r="AH37" s="1151"/>
      <c r="AI37" s="1151"/>
      <c r="AJ37" s="1151"/>
      <c r="AK37" s="1151"/>
      <c r="AL37" s="1151"/>
      <c r="AM37" s="1151"/>
      <c r="AN37" s="1151"/>
      <c r="AO37" s="1151"/>
      <c r="AP37" s="1151"/>
      <c r="AQ37" s="1151"/>
      <c r="AR37" s="1152"/>
    </row>
    <row r="38" spans="1:44">
      <c r="A38" s="1140"/>
      <c r="B38" s="1140"/>
      <c r="C38" s="1140"/>
      <c r="D38" s="1140"/>
      <c r="E38" s="1140"/>
      <c r="F38" s="1140"/>
      <c r="G38" s="1140"/>
      <c r="H38" s="1140"/>
      <c r="I38" s="1140"/>
      <c r="J38" s="1140"/>
      <c r="K38" s="1140"/>
      <c r="L38" s="1140"/>
      <c r="M38" s="1140"/>
      <c r="N38" s="1140"/>
      <c r="O38" s="1153"/>
      <c r="P38" s="1154"/>
      <c r="Q38" s="1154"/>
      <c r="R38" s="1154"/>
      <c r="S38" s="1154"/>
      <c r="T38" s="1154"/>
      <c r="U38" s="1154"/>
      <c r="V38" s="1154"/>
      <c r="W38" s="1154"/>
      <c r="X38" s="1154"/>
      <c r="Y38" s="1154"/>
      <c r="Z38" s="1154"/>
      <c r="AA38" s="1154"/>
      <c r="AB38" s="1154"/>
      <c r="AC38" s="1154"/>
      <c r="AD38" s="1154"/>
      <c r="AE38" s="1154"/>
      <c r="AF38" s="1154"/>
      <c r="AG38" s="1154"/>
      <c r="AH38" s="1154"/>
      <c r="AI38" s="1154"/>
      <c r="AJ38" s="1154"/>
      <c r="AK38" s="1154"/>
      <c r="AL38" s="1154"/>
      <c r="AM38" s="1154"/>
      <c r="AN38" s="1154"/>
      <c r="AO38" s="1154"/>
      <c r="AP38" s="1154"/>
      <c r="AQ38" s="1154"/>
      <c r="AR38" s="1155"/>
    </row>
    <row r="39" spans="1:44">
      <c r="A39" s="1139">
        <v>15</v>
      </c>
      <c r="B39" s="1140"/>
      <c r="C39" s="1140"/>
      <c r="D39" s="1140"/>
      <c r="E39" s="1140"/>
      <c r="F39" s="1140"/>
      <c r="G39" s="1140"/>
      <c r="H39" s="1140"/>
      <c r="I39" s="1140"/>
      <c r="J39" s="1140"/>
      <c r="K39" s="1140"/>
      <c r="L39" s="1140"/>
      <c r="M39" s="1140"/>
      <c r="N39" s="1140"/>
      <c r="O39" s="1179"/>
      <c r="P39" s="1179"/>
      <c r="Q39" s="1179"/>
      <c r="R39" s="1179"/>
      <c r="S39" s="1179"/>
      <c r="T39" s="1179"/>
      <c r="U39" s="1179"/>
      <c r="V39" s="1179"/>
      <c r="W39" s="1179"/>
      <c r="X39" s="1179"/>
      <c r="Y39" s="1179"/>
      <c r="Z39" s="1179"/>
      <c r="AA39" s="1179"/>
      <c r="AB39" s="1179"/>
      <c r="AC39" s="1179"/>
      <c r="AD39" s="1179"/>
      <c r="AE39" s="1179"/>
      <c r="AF39" s="1179"/>
      <c r="AG39" s="1179"/>
      <c r="AH39" s="1179"/>
      <c r="AI39" s="1179"/>
      <c r="AJ39" s="1179"/>
      <c r="AK39" s="1179"/>
      <c r="AL39" s="1179"/>
      <c r="AM39" s="1179"/>
      <c r="AN39" s="1179"/>
      <c r="AO39" s="1179"/>
      <c r="AP39" s="1179"/>
      <c r="AQ39" s="1179"/>
      <c r="AR39" s="1179"/>
    </row>
    <row r="40" spans="1:44">
      <c r="A40" s="1140"/>
      <c r="B40" s="1140"/>
      <c r="C40" s="1140"/>
      <c r="D40" s="1140"/>
      <c r="E40" s="1140"/>
      <c r="F40" s="1140"/>
      <c r="G40" s="1140"/>
      <c r="H40" s="1140"/>
      <c r="I40" s="1140"/>
      <c r="J40" s="1140"/>
      <c r="K40" s="1140"/>
      <c r="L40" s="1140"/>
      <c r="M40" s="1140"/>
      <c r="N40" s="1140"/>
      <c r="O40" s="1179"/>
      <c r="P40" s="1179"/>
      <c r="Q40" s="1179"/>
      <c r="R40" s="1179"/>
      <c r="S40" s="1179"/>
      <c r="T40" s="1179"/>
      <c r="U40" s="1179"/>
      <c r="V40" s="1179"/>
      <c r="W40" s="1179"/>
      <c r="X40" s="1179"/>
      <c r="Y40" s="1179"/>
      <c r="Z40" s="1179"/>
      <c r="AA40" s="1179"/>
      <c r="AB40" s="1179"/>
      <c r="AC40" s="1179"/>
      <c r="AD40" s="1179"/>
      <c r="AE40" s="1179"/>
      <c r="AF40" s="1179"/>
      <c r="AG40" s="1179"/>
      <c r="AH40" s="1179"/>
      <c r="AI40" s="1179"/>
      <c r="AJ40" s="1179"/>
      <c r="AK40" s="1179"/>
      <c r="AL40" s="1179"/>
      <c r="AM40" s="1179"/>
      <c r="AN40" s="1179"/>
      <c r="AO40" s="1179"/>
      <c r="AP40" s="1179"/>
      <c r="AQ40" s="1179"/>
      <c r="AR40" s="1179"/>
    </row>
    <row r="41" spans="1:44">
      <c r="A41" s="1139">
        <v>16</v>
      </c>
      <c r="B41" s="1140"/>
      <c r="C41" s="1140"/>
      <c r="D41" s="1140"/>
      <c r="E41" s="1140"/>
      <c r="F41" s="1140"/>
      <c r="G41" s="1140"/>
      <c r="H41" s="1140"/>
      <c r="I41" s="1140"/>
      <c r="J41" s="1140"/>
      <c r="K41" s="1140"/>
      <c r="L41" s="1140"/>
      <c r="M41" s="1140"/>
      <c r="N41" s="1140"/>
      <c r="O41" s="1179"/>
      <c r="P41" s="1179"/>
      <c r="Q41" s="1179"/>
      <c r="R41" s="1179"/>
      <c r="S41" s="1179"/>
      <c r="T41" s="1179"/>
      <c r="U41" s="1179"/>
      <c r="V41" s="1179"/>
      <c r="W41" s="1179"/>
      <c r="X41" s="1179"/>
      <c r="Y41" s="1179"/>
      <c r="Z41" s="1179"/>
      <c r="AA41" s="1179"/>
      <c r="AB41" s="1179"/>
      <c r="AC41" s="1179"/>
      <c r="AD41" s="1179"/>
      <c r="AE41" s="1179"/>
      <c r="AF41" s="1179"/>
      <c r="AG41" s="1179"/>
      <c r="AH41" s="1179"/>
      <c r="AI41" s="1179"/>
      <c r="AJ41" s="1179"/>
      <c r="AK41" s="1179"/>
      <c r="AL41" s="1179"/>
      <c r="AM41" s="1179"/>
      <c r="AN41" s="1179"/>
      <c r="AO41" s="1179"/>
      <c r="AP41" s="1179"/>
      <c r="AQ41" s="1179"/>
      <c r="AR41" s="1179"/>
    </row>
    <row r="42" spans="1:44">
      <c r="A42" s="1140"/>
      <c r="B42" s="1140"/>
      <c r="C42" s="1140"/>
      <c r="D42" s="1140"/>
      <c r="E42" s="1140"/>
      <c r="F42" s="1140"/>
      <c r="G42" s="1140"/>
      <c r="H42" s="1140"/>
      <c r="I42" s="1140"/>
      <c r="J42" s="1140"/>
      <c r="K42" s="1140"/>
      <c r="L42" s="1140"/>
      <c r="M42" s="1140"/>
      <c r="N42" s="1140"/>
      <c r="O42" s="1179"/>
      <c r="P42" s="1179"/>
      <c r="Q42" s="1179"/>
      <c r="R42" s="1179"/>
      <c r="S42" s="1179"/>
      <c r="T42" s="1179"/>
      <c r="U42" s="1179"/>
      <c r="V42" s="1179"/>
      <c r="W42" s="1179"/>
      <c r="X42" s="1179"/>
      <c r="Y42" s="1179"/>
      <c r="Z42" s="1179"/>
      <c r="AA42" s="1179"/>
      <c r="AB42" s="1179"/>
      <c r="AC42" s="1179"/>
      <c r="AD42" s="1179"/>
      <c r="AE42" s="1179"/>
      <c r="AF42" s="1179"/>
      <c r="AG42" s="1179"/>
      <c r="AH42" s="1179"/>
      <c r="AI42" s="1179"/>
      <c r="AJ42" s="1179"/>
      <c r="AK42" s="1179"/>
      <c r="AL42" s="1179"/>
      <c r="AM42" s="1179"/>
      <c r="AN42" s="1179"/>
      <c r="AO42" s="1179"/>
      <c r="AP42" s="1179"/>
      <c r="AQ42" s="1179"/>
      <c r="AR42" s="1179"/>
    </row>
    <row r="43" spans="1:44">
      <c r="A43" s="1139">
        <v>17</v>
      </c>
      <c r="B43" s="1140"/>
      <c r="C43" s="1140"/>
      <c r="D43" s="1140"/>
      <c r="E43" s="1140"/>
      <c r="F43" s="1140"/>
      <c r="G43" s="1140"/>
      <c r="H43" s="1140"/>
      <c r="I43" s="1140"/>
      <c r="J43" s="1140"/>
      <c r="K43" s="1140"/>
      <c r="L43" s="1140"/>
      <c r="M43" s="1140"/>
      <c r="N43" s="1140"/>
      <c r="O43" s="1179"/>
      <c r="P43" s="1179"/>
      <c r="Q43" s="1179"/>
      <c r="R43" s="1179"/>
      <c r="S43" s="1179"/>
      <c r="T43" s="1179"/>
      <c r="U43" s="1179"/>
      <c r="V43" s="1179"/>
      <c r="W43" s="1179"/>
      <c r="X43" s="1179"/>
      <c r="Y43" s="1179"/>
      <c r="Z43" s="1179"/>
      <c r="AA43" s="1179"/>
      <c r="AB43" s="1179"/>
      <c r="AC43" s="1179"/>
      <c r="AD43" s="1179"/>
      <c r="AE43" s="1179"/>
      <c r="AF43" s="1179"/>
      <c r="AG43" s="1179"/>
      <c r="AH43" s="1179"/>
      <c r="AI43" s="1179"/>
      <c r="AJ43" s="1179"/>
      <c r="AK43" s="1179"/>
      <c r="AL43" s="1179"/>
      <c r="AM43" s="1179"/>
      <c r="AN43" s="1179"/>
      <c r="AO43" s="1179"/>
      <c r="AP43" s="1179"/>
      <c r="AQ43" s="1179"/>
      <c r="AR43" s="1179"/>
    </row>
    <row r="44" spans="1:44">
      <c r="A44" s="1140"/>
      <c r="B44" s="1140"/>
      <c r="C44" s="1140"/>
      <c r="D44" s="1140"/>
      <c r="E44" s="1140"/>
      <c r="F44" s="1140"/>
      <c r="G44" s="1140"/>
      <c r="H44" s="1140"/>
      <c r="I44" s="1140"/>
      <c r="J44" s="1140"/>
      <c r="K44" s="1140"/>
      <c r="L44" s="1140"/>
      <c r="M44" s="1140"/>
      <c r="N44" s="1140"/>
      <c r="O44" s="1179"/>
      <c r="P44" s="1179"/>
      <c r="Q44" s="1179"/>
      <c r="R44" s="1179"/>
      <c r="S44" s="1179"/>
      <c r="T44" s="1179"/>
      <c r="U44" s="1179"/>
      <c r="V44" s="1179"/>
      <c r="W44" s="1179"/>
      <c r="X44" s="1179"/>
      <c r="Y44" s="1179"/>
      <c r="Z44" s="1179"/>
      <c r="AA44" s="1179"/>
      <c r="AB44" s="1179"/>
      <c r="AC44" s="1179"/>
      <c r="AD44" s="1179"/>
      <c r="AE44" s="1179"/>
      <c r="AF44" s="1179"/>
      <c r="AG44" s="1179"/>
      <c r="AH44" s="1179"/>
      <c r="AI44" s="1179"/>
      <c r="AJ44" s="1179"/>
      <c r="AK44" s="1179"/>
      <c r="AL44" s="1179"/>
      <c r="AM44" s="1179"/>
      <c r="AN44" s="1179"/>
      <c r="AO44" s="1179"/>
      <c r="AP44" s="1179"/>
      <c r="AQ44" s="1179"/>
      <c r="AR44" s="1179"/>
    </row>
    <row r="45" spans="1:44">
      <c r="A45" s="1139">
        <v>18</v>
      </c>
      <c r="B45" s="1140"/>
      <c r="C45" s="1140"/>
      <c r="D45" s="1140"/>
      <c r="E45" s="1140"/>
      <c r="F45" s="1140"/>
      <c r="G45" s="1140"/>
      <c r="H45" s="1140"/>
      <c r="I45" s="1140"/>
      <c r="J45" s="1140"/>
      <c r="K45" s="1140"/>
      <c r="L45" s="1140"/>
      <c r="M45" s="1140"/>
      <c r="N45" s="1140"/>
      <c r="O45" s="1179"/>
      <c r="P45" s="1179"/>
      <c r="Q45" s="1179"/>
      <c r="R45" s="1179"/>
      <c r="S45" s="1179"/>
      <c r="T45" s="1179"/>
      <c r="U45" s="1179"/>
      <c r="V45" s="1179"/>
      <c r="W45" s="1179"/>
      <c r="X45" s="1179"/>
      <c r="Y45" s="1179"/>
      <c r="Z45" s="1179"/>
      <c r="AA45" s="1179"/>
      <c r="AB45" s="1179"/>
      <c r="AC45" s="1179"/>
      <c r="AD45" s="1179"/>
      <c r="AE45" s="1179"/>
      <c r="AF45" s="1179"/>
      <c r="AG45" s="1179"/>
      <c r="AH45" s="1179"/>
      <c r="AI45" s="1179"/>
      <c r="AJ45" s="1179"/>
      <c r="AK45" s="1179"/>
      <c r="AL45" s="1179"/>
      <c r="AM45" s="1179"/>
      <c r="AN45" s="1179"/>
      <c r="AO45" s="1179"/>
      <c r="AP45" s="1179"/>
      <c r="AQ45" s="1179"/>
      <c r="AR45" s="1179"/>
    </row>
    <row r="46" spans="1:44">
      <c r="A46" s="1140"/>
      <c r="B46" s="1140"/>
      <c r="C46" s="1140"/>
      <c r="D46" s="1140"/>
      <c r="E46" s="1140"/>
      <c r="F46" s="1140"/>
      <c r="G46" s="1140"/>
      <c r="H46" s="1140"/>
      <c r="I46" s="1140"/>
      <c r="J46" s="1140"/>
      <c r="K46" s="1140"/>
      <c r="L46" s="1140"/>
      <c r="M46" s="1140"/>
      <c r="N46" s="1140"/>
      <c r="O46" s="1179"/>
      <c r="P46" s="1179"/>
      <c r="Q46" s="1179"/>
      <c r="R46" s="1179"/>
      <c r="S46" s="1179"/>
      <c r="T46" s="1179"/>
      <c r="U46" s="1179"/>
      <c r="V46" s="1179"/>
      <c r="W46" s="1179"/>
      <c r="X46" s="1179"/>
      <c r="Y46" s="1179"/>
      <c r="Z46" s="1179"/>
      <c r="AA46" s="1179"/>
      <c r="AB46" s="1179"/>
      <c r="AC46" s="1179"/>
      <c r="AD46" s="1179"/>
      <c r="AE46" s="1179"/>
      <c r="AF46" s="1179"/>
      <c r="AG46" s="1179"/>
      <c r="AH46" s="1179"/>
      <c r="AI46" s="1179"/>
      <c r="AJ46" s="1179"/>
      <c r="AK46" s="1179"/>
      <c r="AL46" s="1179"/>
      <c r="AM46" s="1179"/>
      <c r="AN46" s="1179"/>
      <c r="AO46" s="1179"/>
      <c r="AP46" s="1179"/>
      <c r="AQ46" s="1179"/>
      <c r="AR46" s="1179"/>
    </row>
    <row r="47" spans="1:44">
      <c r="A47" s="1139">
        <v>19</v>
      </c>
      <c r="B47" s="1140"/>
      <c r="C47" s="1140"/>
      <c r="D47" s="1140"/>
      <c r="E47" s="1140"/>
      <c r="F47" s="1140"/>
      <c r="G47" s="1140"/>
      <c r="H47" s="1140"/>
      <c r="I47" s="1140"/>
      <c r="J47" s="1140"/>
      <c r="K47" s="1140"/>
      <c r="L47" s="1140"/>
      <c r="M47" s="1140"/>
      <c r="N47" s="1140"/>
      <c r="O47" s="1179"/>
      <c r="P47" s="1179"/>
      <c r="Q47" s="1179"/>
      <c r="R47" s="1179"/>
      <c r="S47" s="1179"/>
      <c r="T47" s="1179"/>
      <c r="U47" s="1179"/>
      <c r="V47" s="1179"/>
      <c r="W47" s="1179"/>
      <c r="X47" s="1179"/>
      <c r="Y47" s="1179"/>
      <c r="Z47" s="1179"/>
      <c r="AA47" s="1179"/>
      <c r="AB47" s="1179"/>
      <c r="AC47" s="1179"/>
      <c r="AD47" s="1179"/>
      <c r="AE47" s="1179"/>
      <c r="AF47" s="1179"/>
      <c r="AG47" s="1179"/>
      <c r="AH47" s="1179"/>
      <c r="AI47" s="1179"/>
      <c r="AJ47" s="1179"/>
      <c r="AK47" s="1179"/>
      <c r="AL47" s="1179"/>
      <c r="AM47" s="1179"/>
      <c r="AN47" s="1179"/>
      <c r="AO47" s="1179"/>
      <c r="AP47" s="1179"/>
      <c r="AQ47" s="1179"/>
      <c r="AR47" s="1179"/>
    </row>
    <row r="48" spans="1:44">
      <c r="A48" s="1140"/>
      <c r="B48" s="1140"/>
      <c r="C48" s="1140"/>
      <c r="D48" s="1140"/>
      <c r="E48" s="1140"/>
      <c r="F48" s="1140"/>
      <c r="G48" s="1140"/>
      <c r="H48" s="1140"/>
      <c r="I48" s="1140"/>
      <c r="J48" s="1140"/>
      <c r="K48" s="1140"/>
      <c r="L48" s="1140"/>
      <c r="M48" s="1140"/>
      <c r="N48" s="1140"/>
      <c r="O48" s="1179"/>
      <c r="P48" s="1179"/>
      <c r="Q48" s="1179"/>
      <c r="R48" s="1179"/>
      <c r="S48" s="1179"/>
      <c r="T48" s="1179"/>
      <c r="U48" s="1179"/>
      <c r="V48" s="1179"/>
      <c r="W48" s="1179"/>
      <c r="X48" s="1179"/>
      <c r="Y48" s="1179"/>
      <c r="Z48" s="1179"/>
      <c r="AA48" s="1179"/>
      <c r="AB48" s="1179"/>
      <c r="AC48" s="1179"/>
      <c r="AD48" s="1179"/>
      <c r="AE48" s="1179"/>
      <c r="AF48" s="1179"/>
      <c r="AG48" s="1179"/>
      <c r="AH48" s="1179"/>
      <c r="AI48" s="1179"/>
      <c r="AJ48" s="1179"/>
      <c r="AK48" s="1179"/>
      <c r="AL48" s="1179"/>
      <c r="AM48" s="1179"/>
      <c r="AN48" s="1179"/>
      <c r="AO48" s="1179"/>
      <c r="AP48" s="1179"/>
      <c r="AQ48" s="1179"/>
      <c r="AR48" s="1179"/>
    </row>
    <row r="49" spans="1:45">
      <c r="A49" s="1139">
        <v>20</v>
      </c>
      <c r="B49" s="1140"/>
      <c r="C49" s="1140"/>
      <c r="D49" s="1140"/>
      <c r="E49" s="1140"/>
      <c r="F49" s="1140"/>
      <c r="G49" s="1140"/>
      <c r="H49" s="1140"/>
      <c r="I49" s="1140"/>
      <c r="J49" s="1140"/>
      <c r="K49" s="1140"/>
      <c r="L49" s="1140"/>
      <c r="M49" s="1140"/>
      <c r="N49" s="1140"/>
      <c r="O49" s="1179"/>
      <c r="P49" s="1179"/>
      <c r="Q49" s="1179"/>
      <c r="R49" s="1179"/>
      <c r="S49" s="1179"/>
      <c r="T49" s="1179"/>
      <c r="U49" s="1179"/>
      <c r="V49" s="1179"/>
      <c r="W49" s="1179"/>
      <c r="X49" s="1179"/>
      <c r="Y49" s="1179"/>
      <c r="Z49" s="1179"/>
      <c r="AA49" s="1179"/>
      <c r="AB49" s="1179"/>
      <c r="AC49" s="1179"/>
      <c r="AD49" s="1179"/>
      <c r="AE49" s="1179"/>
      <c r="AF49" s="1179"/>
      <c r="AG49" s="1179"/>
      <c r="AH49" s="1179"/>
      <c r="AI49" s="1179"/>
      <c r="AJ49" s="1179"/>
      <c r="AK49" s="1179"/>
      <c r="AL49" s="1179"/>
      <c r="AM49" s="1179"/>
      <c r="AN49" s="1179"/>
      <c r="AO49" s="1179"/>
      <c r="AP49" s="1179"/>
      <c r="AQ49" s="1179"/>
      <c r="AR49" s="1179"/>
    </row>
    <row r="50" spans="1:45">
      <c r="A50" s="1140"/>
      <c r="B50" s="1140"/>
      <c r="C50" s="1140"/>
      <c r="D50" s="1140"/>
      <c r="E50" s="1140"/>
      <c r="F50" s="1140"/>
      <c r="G50" s="1140"/>
      <c r="H50" s="1140"/>
      <c r="I50" s="1140"/>
      <c r="J50" s="1140"/>
      <c r="K50" s="1140"/>
      <c r="L50" s="1140"/>
      <c r="M50" s="1140"/>
      <c r="N50" s="1140"/>
      <c r="O50" s="1179"/>
      <c r="P50" s="1179"/>
      <c r="Q50" s="1179"/>
      <c r="R50" s="1179"/>
      <c r="S50" s="1179"/>
      <c r="T50" s="1179"/>
      <c r="U50" s="1179"/>
      <c r="V50" s="1179"/>
      <c r="W50" s="1179"/>
      <c r="X50" s="1179"/>
      <c r="Y50" s="1179"/>
      <c r="Z50" s="1179"/>
      <c r="AA50" s="1179"/>
      <c r="AB50" s="1179"/>
      <c r="AC50" s="1179"/>
      <c r="AD50" s="1179"/>
      <c r="AE50" s="1179"/>
      <c r="AF50" s="1179"/>
      <c r="AG50" s="1179"/>
      <c r="AH50" s="1179"/>
      <c r="AI50" s="1179"/>
      <c r="AJ50" s="1179"/>
      <c r="AK50" s="1179"/>
      <c r="AL50" s="1179"/>
      <c r="AM50" s="1179"/>
      <c r="AN50" s="1179"/>
      <c r="AO50" s="1179"/>
      <c r="AP50" s="1179"/>
      <c r="AQ50" s="1179"/>
      <c r="AR50" s="1179"/>
    </row>
    <row r="51" spans="1:45">
      <c r="A51" s="123"/>
    </row>
    <row r="52" spans="1:45" ht="13.5" customHeight="1">
      <c r="A52" s="123"/>
    </row>
    <row r="53" spans="1:45">
      <c r="A53" s="124"/>
    </row>
    <row r="56" spans="1:45">
      <c r="A56" s="125"/>
      <c r="B56" s="125"/>
      <c r="C56" s="125"/>
      <c r="D56" s="125"/>
      <c r="E56" s="125"/>
      <c r="F56" s="125"/>
      <c r="G56" s="125"/>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25"/>
      <c r="AI56" s="125"/>
      <c r="AJ56" s="125"/>
      <c r="AK56" s="125"/>
      <c r="AL56" s="125"/>
      <c r="AM56" s="125"/>
      <c r="AN56" s="125"/>
      <c r="AO56" s="125"/>
      <c r="AP56" s="125"/>
      <c r="AQ56" s="125"/>
      <c r="AR56" s="125"/>
      <c r="AS56" s="126"/>
    </row>
  </sheetData>
  <mergeCells count="65">
    <mergeCell ref="A49:C50"/>
    <mergeCell ref="D49:N50"/>
    <mergeCell ref="O49:AR50"/>
    <mergeCell ref="A45:C46"/>
    <mergeCell ref="D45:N46"/>
    <mergeCell ref="O45:AR46"/>
    <mergeCell ref="A47:C48"/>
    <mergeCell ref="D47:N48"/>
    <mergeCell ref="O47:AR48"/>
    <mergeCell ref="A41:C42"/>
    <mergeCell ref="D41:N42"/>
    <mergeCell ref="O41:AR42"/>
    <mergeCell ref="A43:C44"/>
    <mergeCell ref="D43:N44"/>
    <mergeCell ref="O43:AR44"/>
    <mergeCell ref="A37:C38"/>
    <mergeCell ref="D37:N38"/>
    <mergeCell ref="O37:AR38"/>
    <mergeCell ref="A39:C40"/>
    <mergeCell ref="D39:N40"/>
    <mergeCell ref="O39:AR40"/>
    <mergeCell ref="A33:C34"/>
    <mergeCell ref="D33:N34"/>
    <mergeCell ref="O33:AR34"/>
    <mergeCell ref="A35:C36"/>
    <mergeCell ref="D35:N36"/>
    <mergeCell ref="O35:AR36"/>
    <mergeCell ref="A29:C30"/>
    <mergeCell ref="D29:N30"/>
    <mergeCell ref="O29:AR30"/>
    <mergeCell ref="A31:C32"/>
    <mergeCell ref="D31:N32"/>
    <mergeCell ref="O31:AR32"/>
    <mergeCell ref="A25:C26"/>
    <mergeCell ref="D25:N26"/>
    <mergeCell ref="O25:AR26"/>
    <mergeCell ref="A27:C28"/>
    <mergeCell ref="D27:N28"/>
    <mergeCell ref="O27:AR28"/>
    <mergeCell ref="A21:C22"/>
    <mergeCell ref="D21:N22"/>
    <mergeCell ref="O21:AR22"/>
    <mergeCell ref="A23:C24"/>
    <mergeCell ref="D23:N24"/>
    <mergeCell ref="O23:AR24"/>
    <mergeCell ref="A17:C18"/>
    <mergeCell ref="D17:N18"/>
    <mergeCell ref="O17:AR18"/>
    <mergeCell ref="A19:C20"/>
    <mergeCell ref="D19:N20"/>
    <mergeCell ref="O19:AR20"/>
    <mergeCell ref="A13:C14"/>
    <mergeCell ref="D13:N14"/>
    <mergeCell ref="O13:AR14"/>
    <mergeCell ref="A15:C16"/>
    <mergeCell ref="D15:N16"/>
    <mergeCell ref="O15:AR16"/>
    <mergeCell ref="A11:C12"/>
    <mergeCell ref="D11:N12"/>
    <mergeCell ref="O11:AR12"/>
    <mergeCell ref="A3:AR3"/>
    <mergeCell ref="A4:AR4"/>
    <mergeCell ref="A9:C10"/>
    <mergeCell ref="D9:N10"/>
    <mergeCell ref="O9:AR10"/>
  </mergeCells>
  <phoneticPr fontId="3"/>
  <pageMargins left="0.62992125984251968" right="0.23622047244094491" top="0.55118110236220474" bottom="0.35433070866141736" header="0.31496062992125984" footer="0.31496062992125984"/>
  <pageSetup paperSize="9" firstPageNumber="34"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54"/>
  <sheetViews>
    <sheetView zoomScaleNormal="100" workbookViewId="0">
      <selection activeCell="N41" sqref="N41"/>
    </sheetView>
  </sheetViews>
  <sheetFormatPr defaultRowHeight="13.5"/>
  <cols>
    <col min="1" max="44" width="2" style="2" customWidth="1"/>
    <col min="45" max="45" width="2.375" style="2" customWidth="1"/>
    <col min="46" max="46" width="3.625" style="2" customWidth="1"/>
    <col min="53" max="256" width="9" style="2"/>
    <col min="257" max="300" width="2" style="2" customWidth="1"/>
    <col min="301" max="301" width="2.375" style="2" customWidth="1"/>
    <col min="302" max="512" width="9" style="2"/>
    <col min="513" max="556" width="2" style="2" customWidth="1"/>
    <col min="557" max="557" width="2.375" style="2" customWidth="1"/>
    <col min="558" max="768" width="9" style="2"/>
    <col min="769" max="812" width="2" style="2" customWidth="1"/>
    <col min="813" max="813" width="2.375" style="2" customWidth="1"/>
    <col min="814" max="1024" width="9" style="2"/>
    <col min="1025" max="1068" width="2" style="2" customWidth="1"/>
    <col min="1069" max="1069" width="2.375" style="2" customWidth="1"/>
    <col min="1070" max="1280" width="9" style="2"/>
    <col min="1281" max="1324" width="2" style="2" customWidth="1"/>
    <col min="1325" max="1325" width="2.375" style="2" customWidth="1"/>
    <col min="1326" max="1536" width="9" style="2"/>
    <col min="1537" max="1580" width="2" style="2" customWidth="1"/>
    <col min="1581" max="1581" width="2.375" style="2" customWidth="1"/>
    <col min="1582" max="1792" width="9" style="2"/>
    <col min="1793" max="1836" width="2" style="2" customWidth="1"/>
    <col min="1837" max="1837" width="2.375" style="2" customWidth="1"/>
    <col min="1838" max="2048" width="9" style="2"/>
    <col min="2049" max="2092" width="2" style="2" customWidth="1"/>
    <col min="2093" max="2093" width="2.375" style="2" customWidth="1"/>
    <col min="2094" max="2304" width="9" style="2"/>
    <col min="2305" max="2348" width="2" style="2" customWidth="1"/>
    <col min="2349" max="2349" width="2.375" style="2" customWidth="1"/>
    <col min="2350" max="2560" width="9" style="2"/>
    <col min="2561" max="2604" width="2" style="2" customWidth="1"/>
    <col min="2605" max="2605" width="2.375" style="2" customWidth="1"/>
    <col min="2606" max="2816" width="9" style="2"/>
    <col min="2817" max="2860" width="2" style="2" customWidth="1"/>
    <col min="2861" max="2861" width="2.375" style="2" customWidth="1"/>
    <col min="2862" max="3072" width="9" style="2"/>
    <col min="3073" max="3116" width="2" style="2" customWidth="1"/>
    <col min="3117" max="3117" width="2.375" style="2" customWidth="1"/>
    <col min="3118" max="3328" width="9" style="2"/>
    <col min="3329" max="3372" width="2" style="2" customWidth="1"/>
    <col min="3373" max="3373" width="2.375" style="2" customWidth="1"/>
    <col min="3374" max="3584" width="9" style="2"/>
    <col min="3585" max="3628" width="2" style="2" customWidth="1"/>
    <col min="3629" max="3629" width="2.375" style="2" customWidth="1"/>
    <col min="3630" max="3840" width="9" style="2"/>
    <col min="3841" max="3884" width="2" style="2" customWidth="1"/>
    <col min="3885" max="3885" width="2.375" style="2" customWidth="1"/>
    <col min="3886" max="4096" width="9" style="2"/>
    <col min="4097" max="4140" width="2" style="2" customWidth="1"/>
    <col min="4141" max="4141" width="2.375" style="2" customWidth="1"/>
    <col min="4142" max="4352" width="9" style="2"/>
    <col min="4353" max="4396" width="2" style="2" customWidth="1"/>
    <col min="4397" max="4397" width="2.375" style="2" customWidth="1"/>
    <col min="4398" max="4608" width="9" style="2"/>
    <col min="4609" max="4652" width="2" style="2" customWidth="1"/>
    <col min="4653" max="4653" width="2.375" style="2" customWidth="1"/>
    <col min="4654" max="4864" width="9" style="2"/>
    <col min="4865" max="4908" width="2" style="2" customWidth="1"/>
    <col min="4909" max="4909" width="2.375" style="2" customWidth="1"/>
    <col min="4910" max="5120" width="9" style="2"/>
    <col min="5121" max="5164" width="2" style="2" customWidth="1"/>
    <col min="5165" max="5165" width="2.375" style="2" customWidth="1"/>
    <col min="5166" max="5376" width="9" style="2"/>
    <col min="5377" max="5420" width="2" style="2" customWidth="1"/>
    <col min="5421" max="5421" width="2.375" style="2" customWidth="1"/>
    <col min="5422" max="5632" width="9" style="2"/>
    <col min="5633" max="5676" width="2" style="2" customWidth="1"/>
    <col min="5677" max="5677" width="2.375" style="2" customWidth="1"/>
    <col min="5678" max="5888" width="9" style="2"/>
    <col min="5889" max="5932" width="2" style="2" customWidth="1"/>
    <col min="5933" max="5933" width="2.375" style="2" customWidth="1"/>
    <col min="5934" max="6144" width="9" style="2"/>
    <col min="6145" max="6188" width="2" style="2" customWidth="1"/>
    <col min="6189" max="6189" width="2.375" style="2" customWidth="1"/>
    <col min="6190" max="6400" width="9" style="2"/>
    <col min="6401" max="6444" width="2" style="2" customWidth="1"/>
    <col min="6445" max="6445" width="2.375" style="2" customWidth="1"/>
    <col min="6446" max="6656" width="9" style="2"/>
    <col min="6657" max="6700" width="2" style="2" customWidth="1"/>
    <col min="6701" max="6701" width="2.375" style="2" customWidth="1"/>
    <col min="6702" max="6912" width="9" style="2"/>
    <col min="6913" max="6956" width="2" style="2" customWidth="1"/>
    <col min="6957" max="6957" width="2.375" style="2" customWidth="1"/>
    <col min="6958" max="7168" width="9" style="2"/>
    <col min="7169" max="7212" width="2" style="2" customWidth="1"/>
    <col min="7213" max="7213" width="2.375" style="2" customWidth="1"/>
    <col min="7214" max="7424" width="9" style="2"/>
    <col min="7425" max="7468" width="2" style="2" customWidth="1"/>
    <col min="7469" max="7469" width="2.375" style="2" customWidth="1"/>
    <col min="7470" max="7680" width="9" style="2"/>
    <col min="7681" max="7724" width="2" style="2" customWidth="1"/>
    <col min="7725" max="7725" width="2.375" style="2" customWidth="1"/>
    <col min="7726" max="7936" width="9" style="2"/>
    <col min="7937" max="7980" width="2" style="2" customWidth="1"/>
    <col min="7981" max="7981" width="2.375" style="2" customWidth="1"/>
    <col min="7982" max="8192" width="9" style="2"/>
    <col min="8193" max="8236" width="2" style="2" customWidth="1"/>
    <col min="8237" max="8237" width="2.375" style="2" customWidth="1"/>
    <col min="8238" max="8448" width="9" style="2"/>
    <col min="8449" max="8492" width="2" style="2" customWidth="1"/>
    <col min="8493" max="8493" width="2.375" style="2" customWidth="1"/>
    <col min="8494" max="8704" width="9" style="2"/>
    <col min="8705" max="8748" width="2" style="2" customWidth="1"/>
    <col min="8749" max="8749" width="2.375" style="2" customWidth="1"/>
    <col min="8750" max="8960" width="9" style="2"/>
    <col min="8961" max="9004" width="2" style="2" customWidth="1"/>
    <col min="9005" max="9005" width="2.375" style="2" customWidth="1"/>
    <col min="9006" max="9216" width="9" style="2"/>
    <col min="9217" max="9260" width="2" style="2" customWidth="1"/>
    <col min="9261" max="9261" width="2.375" style="2" customWidth="1"/>
    <col min="9262" max="9472" width="9" style="2"/>
    <col min="9473" max="9516" width="2" style="2" customWidth="1"/>
    <col min="9517" max="9517" width="2.375" style="2" customWidth="1"/>
    <col min="9518" max="9728" width="9" style="2"/>
    <col min="9729" max="9772" width="2" style="2" customWidth="1"/>
    <col min="9773" max="9773" width="2.375" style="2" customWidth="1"/>
    <col min="9774" max="9984" width="9" style="2"/>
    <col min="9985" max="10028" width="2" style="2" customWidth="1"/>
    <col min="10029" max="10029" width="2.375" style="2" customWidth="1"/>
    <col min="10030" max="10240" width="9" style="2"/>
    <col min="10241" max="10284" width="2" style="2" customWidth="1"/>
    <col min="10285" max="10285" width="2.375" style="2" customWidth="1"/>
    <col min="10286" max="10496" width="9" style="2"/>
    <col min="10497" max="10540" width="2" style="2" customWidth="1"/>
    <col min="10541" max="10541" width="2.375" style="2" customWidth="1"/>
    <col min="10542" max="10752" width="9" style="2"/>
    <col min="10753" max="10796" width="2" style="2" customWidth="1"/>
    <col min="10797" max="10797" width="2.375" style="2" customWidth="1"/>
    <col min="10798" max="11008" width="9" style="2"/>
    <col min="11009" max="11052" width="2" style="2" customWidth="1"/>
    <col min="11053" max="11053" width="2.375" style="2" customWidth="1"/>
    <col min="11054" max="11264" width="9" style="2"/>
    <col min="11265" max="11308" width="2" style="2" customWidth="1"/>
    <col min="11309" max="11309" width="2.375" style="2" customWidth="1"/>
    <col min="11310" max="11520" width="9" style="2"/>
    <col min="11521" max="11564" width="2" style="2" customWidth="1"/>
    <col min="11565" max="11565" width="2.375" style="2" customWidth="1"/>
    <col min="11566" max="11776" width="9" style="2"/>
    <col min="11777" max="11820" width="2" style="2" customWidth="1"/>
    <col min="11821" max="11821" width="2.375" style="2" customWidth="1"/>
    <col min="11822" max="12032" width="9" style="2"/>
    <col min="12033" max="12076" width="2" style="2" customWidth="1"/>
    <col min="12077" max="12077" width="2.375" style="2" customWidth="1"/>
    <col min="12078" max="12288" width="9" style="2"/>
    <col min="12289" max="12332" width="2" style="2" customWidth="1"/>
    <col min="12333" max="12333" width="2.375" style="2" customWidth="1"/>
    <col min="12334" max="12544" width="9" style="2"/>
    <col min="12545" max="12588" width="2" style="2" customWidth="1"/>
    <col min="12589" max="12589" width="2.375" style="2" customWidth="1"/>
    <col min="12590" max="12800" width="9" style="2"/>
    <col min="12801" max="12844" width="2" style="2" customWidth="1"/>
    <col min="12845" max="12845" width="2.375" style="2" customWidth="1"/>
    <col min="12846" max="13056" width="9" style="2"/>
    <col min="13057" max="13100" width="2" style="2" customWidth="1"/>
    <col min="13101" max="13101" width="2.375" style="2" customWidth="1"/>
    <col min="13102" max="13312" width="9" style="2"/>
    <col min="13313" max="13356" width="2" style="2" customWidth="1"/>
    <col min="13357" max="13357" width="2.375" style="2" customWidth="1"/>
    <col min="13358" max="13568" width="9" style="2"/>
    <col min="13569" max="13612" width="2" style="2" customWidth="1"/>
    <col min="13613" max="13613" width="2.375" style="2" customWidth="1"/>
    <col min="13614" max="13824" width="9" style="2"/>
    <col min="13825" max="13868" width="2" style="2" customWidth="1"/>
    <col min="13869" max="13869" width="2.375" style="2" customWidth="1"/>
    <col min="13870" max="14080" width="9" style="2"/>
    <col min="14081" max="14124" width="2" style="2" customWidth="1"/>
    <col min="14125" max="14125" width="2.375" style="2" customWidth="1"/>
    <col min="14126" max="14336" width="9" style="2"/>
    <col min="14337" max="14380" width="2" style="2" customWidth="1"/>
    <col min="14381" max="14381" width="2.375" style="2" customWidth="1"/>
    <col min="14382" max="14592" width="9" style="2"/>
    <col min="14593" max="14636" width="2" style="2" customWidth="1"/>
    <col min="14637" max="14637" width="2.375" style="2" customWidth="1"/>
    <col min="14638" max="14848" width="9" style="2"/>
    <col min="14849" max="14892" width="2" style="2" customWidth="1"/>
    <col min="14893" max="14893" width="2.375" style="2" customWidth="1"/>
    <col min="14894" max="15104" width="9" style="2"/>
    <col min="15105" max="15148" width="2" style="2" customWidth="1"/>
    <col min="15149" max="15149" width="2.375" style="2" customWidth="1"/>
    <col min="15150" max="15360" width="9" style="2"/>
    <col min="15361" max="15404" width="2" style="2" customWidth="1"/>
    <col min="15405" max="15405" width="2.375" style="2" customWidth="1"/>
    <col min="15406" max="15616" width="9" style="2"/>
    <col min="15617" max="15660" width="2" style="2" customWidth="1"/>
    <col min="15661" max="15661" width="2.375" style="2" customWidth="1"/>
    <col min="15662" max="15872" width="9" style="2"/>
    <col min="15873" max="15916" width="2" style="2" customWidth="1"/>
    <col min="15917" max="15917" width="2.375" style="2" customWidth="1"/>
    <col min="15918" max="16128" width="9" style="2"/>
    <col min="16129" max="16172" width="2" style="2" customWidth="1"/>
    <col min="16173" max="16173" width="2.375" style="2" customWidth="1"/>
    <col min="16174" max="16384" width="9" style="2"/>
  </cols>
  <sheetData>
    <row r="1" spans="1:44">
      <c r="A1" s="2" t="s">
        <v>863</v>
      </c>
    </row>
    <row r="4" spans="1:44">
      <c r="A4" s="127" t="s">
        <v>566</v>
      </c>
      <c r="B4" s="4"/>
      <c r="C4" s="4"/>
      <c r="D4" s="4"/>
      <c r="E4" s="4"/>
      <c r="F4" s="4"/>
      <c r="G4" s="4"/>
      <c r="H4" s="4"/>
      <c r="I4" s="4"/>
      <c r="J4" s="4"/>
      <c r="K4" s="4"/>
      <c r="L4" s="4"/>
      <c r="M4" s="4"/>
      <c r="N4" s="4"/>
      <c r="O4" s="4"/>
      <c r="AR4" s="128" t="s">
        <v>587</v>
      </c>
    </row>
    <row r="5" spans="1:44" s="3" customFormat="1" ht="13.5" customHeight="1">
      <c r="A5" s="7"/>
      <c r="B5" s="7"/>
      <c r="C5" s="7"/>
      <c r="D5" s="7"/>
      <c r="E5" s="7"/>
      <c r="F5" s="7"/>
      <c r="G5" s="7"/>
      <c r="H5" s="7"/>
      <c r="I5" s="7"/>
      <c r="J5" s="7"/>
      <c r="K5" s="7"/>
      <c r="L5" s="7"/>
      <c r="M5" s="7"/>
      <c r="N5" s="7"/>
      <c r="O5" s="7"/>
      <c r="P5" s="5"/>
      <c r="Q5" s="129"/>
      <c r="R5" s="4"/>
      <c r="S5" s="4"/>
      <c r="T5" s="4"/>
      <c r="U5" s="4"/>
      <c r="V5" s="4"/>
      <c r="W5" s="4"/>
      <c r="X5" s="4"/>
      <c r="Y5" s="4"/>
      <c r="Z5" s="4"/>
      <c r="AA5" s="4"/>
      <c r="AB5" s="4"/>
      <c r="AC5" s="47"/>
      <c r="AD5" s="47"/>
      <c r="AE5" s="47"/>
      <c r="AF5" s="47"/>
      <c r="AG5" s="47"/>
      <c r="AH5" s="47"/>
      <c r="AI5" s="47"/>
      <c r="AJ5" s="6"/>
      <c r="AK5" s="47"/>
      <c r="AL5" s="7"/>
      <c r="AM5" s="47"/>
      <c r="AN5" s="6"/>
      <c r="AO5" s="47"/>
      <c r="AP5" s="47"/>
      <c r="AQ5" s="47"/>
      <c r="AR5" s="6"/>
    </row>
    <row r="6" spans="1:44" s="3" customFormat="1" ht="13.5" customHeight="1">
      <c r="A6" s="5"/>
      <c r="B6" s="5"/>
      <c r="C6" s="5"/>
      <c r="D6" s="5"/>
      <c r="E6" s="5"/>
      <c r="F6" s="5"/>
      <c r="G6" s="5"/>
      <c r="H6" s="5"/>
      <c r="I6" s="5"/>
      <c r="J6" s="5"/>
      <c r="K6" s="5"/>
      <c r="L6" s="5"/>
      <c r="M6" s="5"/>
      <c r="N6" s="5"/>
      <c r="O6" s="5"/>
      <c r="P6" s="5"/>
      <c r="Q6" s="7"/>
      <c r="R6" s="4"/>
      <c r="S6" s="4"/>
      <c r="T6" s="4"/>
      <c r="U6" s="4"/>
      <c r="V6" s="4"/>
      <c r="W6" s="4"/>
      <c r="X6" s="4"/>
      <c r="Y6" s="4"/>
      <c r="Z6" s="4"/>
      <c r="AA6" s="4"/>
      <c r="AB6" s="4"/>
      <c r="AC6" s="47"/>
      <c r="AD6" s="47"/>
      <c r="AE6" s="47"/>
      <c r="AF6" s="47"/>
      <c r="AG6" s="47"/>
      <c r="AH6" s="47"/>
      <c r="AI6" s="47"/>
      <c r="AJ6" s="47"/>
      <c r="AK6" s="47"/>
      <c r="AL6" s="47"/>
      <c r="AM6" s="47"/>
      <c r="AN6" s="47"/>
      <c r="AO6" s="47"/>
      <c r="AP6" s="47"/>
      <c r="AQ6" s="47"/>
      <c r="AR6" s="47"/>
    </row>
    <row r="7" spans="1:44" s="1" customFormat="1" ht="18" customHeight="1">
      <c r="A7" s="1192" t="s">
        <v>567</v>
      </c>
      <c r="B7" s="1192"/>
      <c r="C7" s="1192"/>
      <c r="D7" s="1192"/>
      <c r="E7" s="1192"/>
      <c r="F7" s="1192"/>
      <c r="G7" s="1192"/>
      <c r="H7" s="1192"/>
      <c r="I7" s="1192"/>
      <c r="J7" s="1192"/>
      <c r="K7" s="1192"/>
      <c r="L7" s="1192"/>
      <c r="M7" s="1192"/>
      <c r="N7" s="1192"/>
      <c r="O7" s="1192"/>
      <c r="P7" s="1192"/>
      <c r="Q7" s="1192"/>
      <c r="R7" s="1192"/>
      <c r="S7" s="1192"/>
      <c r="T7" s="1192"/>
      <c r="U7" s="1192"/>
      <c r="V7" s="1192"/>
      <c r="W7" s="1192"/>
      <c r="X7" s="1192"/>
      <c r="Y7" s="1192"/>
      <c r="Z7" s="1192"/>
      <c r="AA7" s="1192"/>
      <c r="AB7" s="1192"/>
      <c r="AC7" s="1192"/>
      <c r="AD7" s="1192"/>
      <c r="AE7" s="1192"/>
      <c r="AF7" s="1192"/>
      <c r="AG7" s="1192"/>
      <c r="AH7" s="1192"/>
      <c r="AI7" s="1192"/>
      <c r="AJ7" s="1192"/>
      <c r="AK7" s="1192"/>
      <c r="AL7" s="1192"/>
      <c r="AM7" s="1192"/>
      <c r="AN7" s="1192"/>
      <c r="AO7" s="1192"/>
      <c r="AP7" s="1192"/>
      <c r="AQ7" s="1192"/>
      <c r="AR7" s="1192"/>
    </row>
    <row r="8" spans="1:44" s="1" customFormat="1" ht="18" customHeight="1">
      <c r="A8" s="42"/>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row>
    <row r="9" spans="1:44" s="1" customFormat="1" ht="18" customHeight="1">
      <c r="A9" s="42"/>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130" t="s">
        <v>581</v>
      </c>
      <c r="AH9" s="42"/>
      <c r="AI9" s="42"/>
      <c r="AJ9" s="42"/>
      <c r="AK9" s="42"/>
      <c r="AL9" s="42"/>
      <c r="AM9" s="42"/>
      <c r="AN9" s="42"/>
      <c r="AO9" s="42"/>
      <c r="AP9" s="42"/>
      <c r="AQ9" s="42"/>
      <c r="AR9" s="42"/>
    </row>
    <row r="10" spans="1:44" s="1" customFormat="1" ht="18" customHeight="1">
      <c r="A10" s="42"/>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130" t="s">
        <v>796</v>
      </c>
      <c r="AH10" s="42"/>
      <c r="AI10" s="42"/>
      <c r="AJ10" s="42"/>
      <c r="AK10" s="42"/>
      <c r="AL10" s="42"/>
      <c r="AM10" s="42"/>
      <c r="AN10" s="42"/>
      <c r="AO10" s="42"/>
      <c r="AP10" s="42"/>
      <c r="AQ10" s="42"/>
      <c r="AR10" s="42"/>
    </row>
    <row r="11" spans="1:44" s="1" customFormat="1" ht="18" customHeight="1">
      <c r="A11" s="42"/>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131" t="s">
        <v>795</v>
      </c>
      <c r="AH11" s="132"/>
      <c r="AI11" s="42"/>
      <c r="AJ11" s="42"/>
      <c r="AK11" s="42"/>
      <c r="AL11" s="42"/>
      <c r="AM11" s="42"/>
      <c r="AN11" s="42"/>
      <c r="AO11" s="42"/>
      <c r="AP11" s="42"/>
      <c r="AQ11" s="46"/>
      <c r="AR11" s="42"/>
    </row>
    <row r="12" spans="1:44" s="1" customFormat="1" ht="18" customHeight="1">
      <c r="A12" s="42"/>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131" t="s">
        <v>568</v>
      </c>
      <c r="AI12" s="42"/>
      <c r="AJ12" s="42"/>
      <c r="AK12" s="42"/>
      <c r="AL12" s="42"/>
      <c r="AM12" s="42"/>
      <c r="AN12" s="42"/>
      <c r="AO12" s="42"/>
      <c r="AP12" s="42"/>
      <c r="AQ12" s="133" t="s">
        <v>0</v>
      </c>
      <c r="AR12" s="42"/>
    </row>
    <row r="14" spans="1:44" ht="24.75" customHeight="1">
      <c r="A14" s="1180" t="s">
        <v>499</v>
      </c>
      <c r="B14" s="1181"/>
      <c r="C14" s="1181"/>
      <c r="D14" s="1181"/>
      <c r="E14" s="1181"/>
      <c r="F14" s="1181"/>
      <c r="G14" s="1181"/>
      <c r="H14" s="1182"/>
      <c r="I14" s="1193" t="s">
        <v>570</v>
      </c>
      <c r="J14" s="1194"/>
      <c r="K14" s="1194"/>
      <c r="L14" s="1194"/>
      <c r="M14" s="1194"/>
      <c r="N14" s="1194"/>
      <c r="O14" s="1194"/>
      <c r="P14" s="1194"/>
      <c r="Q14" s="1194"/>
      <c r="R14" s="1194"/>
      <c r="S14" s="1194"/>
      <c r="T14" s="1194"/>
      <c r="U14" s="1194"/>
      <c r="V14" s="1194"/>
      <c r="W14" s="1194"/>
      <c r="X14" s="1194"/>
      <c r="Y14" s="1194"/>
      <c r="Z14" s="1194"/>
      <c r="AA14" s="1194"/>
      <c r="AB14" s="1194"/>
      <c r="AC14" s="1194"/>
      <c r="AD14" s="1194"/>
      <c r="AE14" s="1194"/>
      <c r="AF14" s="1194"/>
      <c r="AG14" s="1194"/>
      <c r="AH14" s="1194"/>
      <c r="AI14" s="1194"/>
      <c r="AJ14" s="1194"/>
      <c r="AK14" s="1194"/>
      <c r="AL14" s="1194"/>
      <c r="AM14" s="1194"/>
      <c r="AN14" s="1194"/>
      <c r="AO14" s="1194"/>
      <c r="AP14" s="1194"/>
      <c r="AQ14" s="1194"/>
      <c r="AR14" s="1195"/>
    </row>
    <row r="15" spans="1:44" ht="24.75" customHeight="1">
      <c r="A15" s="1183"/>
      <c r="B15" s="1184"/>
      <c r="C15" s="1184"/>
      <c r="D15" s="1184"/>
      <c r="E15" s="1184"/>
      <c r="F15" s="1184"/>
      <c r="G15" s="1184"/>
      <c r="H15" s="1185"/>
      <c r="I15" s="1196"/>
      <c r="J15" s="1197"/>
      <c r="K15" s="1197"/>
      <c r="L15" s="1197"/>
      <c r="M15" s="1197"/>
      <c r="N15" s="1197"/>
      <c r="O15" s="1197"/>
      <c r="P15" s="1197"/>
      <c r="Q15" s="1197"/>
      <c r="R15" s="1197"/>
      <c r="S15" s="1197"/>
      <c r="T15" s="1197"/>
      <c r="U15" s="1197"/>
      <c r="V15" s="1197"/>
      <c r="W15" s="1197"/>
      <c r="X15" s="1197"/>
      <c r="Y15" s="1197"/>
      <c r="Z15" s="1197"/>
      <c r="AA15" s="1197"/>
      <c r="AB15" s="1197"/>
      <c r="AC15" s="1197"/>
      <c r="AD15" s="1197"/>
      <c r="AE15" s="1197"/>
      <c r="AF15" s="1197"/>
      <c r="AG15" s="1197"/>
      <c r="AH15" s="1197"/>
      <c r="AI15" s="1197"/>
      <c r="AJ15" s="1197"/>
      <c r="AK15" s="1197"/>
      <c r="AL15" s="1197"/>
      <c r="AM15" s="1197"/>
      <c r="AN15" s="1197"/>
      <c r="AO15" s="1197"/>
      <c r="AP15" s="1197"/>
      <c r="AQ15" s="1197"/>
      <c r="AR15" s="1198"/>
    </row>
    <row r="16" spans="1:44">
      <c r="A16" s="1180" t="s">
        <v>500</v>
      </c>
      <c r="B16" s="1181"/>
      <c r="C16" s="1181"/>
      <c r="D16" s="1181"/>
      <c r="E16" s="1181"/>
      <c r="F16" s="1181"/>
      <c r="G16" s="1181"/>
      <c r="H16" s="1182"/>
      <c r="I16" s="1186" t="s">
        <v>571</v>
      </c>
      <c r="J16" s="1187"/>
      <c r="K16" s="1187"/>
      <c r="L16" s="1187"/>
      <c r="M16" s="1187"/>
      <c r="N16" s="1187"/>
      <c r="O16" s="1187"/>
      <c r="P16" s="1187"/>
      <c r="Q16" s="1187"/>
      <c r="R16" s="1187"/>
      <c r="S16" s="1187"/>
      <c r="T16" s="1187"/>
      <c r="U16" s="1187"/>
      <c r="V16" s="1187"/>
      <c r="W16" s="1187"/>
      <c r="X16" s="1187"/>
      <c r="Y16" s="1187"/>
      <c r="Z16" s="1187"/>
      <c r="AA16" s="1187"/>
      <c r="AB16" s="1187"/>
      <c r="AC16" s="1187"/>
      <c r="AD16" s="1187"/>
      <c r="AE16" s="1187"/>
      <c r="AF16" s="1187"/>
      <c r="AG16" s="1187"/>
      <c r="AH16" s="1187"/>
      <c r="AI16" s="1187"/>
      <c r="AJ16" s="1187"/>
      <c r="AK16" s="1187"/>
      <c r="AL16" s="1187"/>
      <c r="AM16" s="1187"/>
      <c r="AN16" s="1187"/>
      <c r="AO16" s="1187"/>
      <c r="AP16" s="1187"/>
      <c r="AQ16" s="1187"/>
      <c r="AR16" s="1188"/>
    </row>
    <row r="17" spans="1:44">
      <c r="A17" s="1183"/>
      <c r="B17" s="1184"/>
      <c r="C17" s="1184"/>
      <c r="D17" s="1184"/>
      <c r="E17" s="1184"/>
      <c r="F17" s="1184"/>
      <c r="G17" s="1184"/>
      <c r="H17" s="1185"/>
      <c r="I17" s="1189"/>
      <c r="J17" s="1190"/>
      <c r="K17" s="1190"/>
      <c r="L17" s="1190"/>
      <c r="M17" s="1190"/>
      <c r="N17" s="1190"/>
      <c r="O17" s="1190"/>
      <c r="P17" s="1190"/>
      <c r="Q17" s="1190"/>
      <c r="R17" s="1190"/>
      <c r="S17" s="1190"/>
      <c r="T17" s="1190"/>
      <c r="U17" s="1190"/>
      <c r="V17" s="1190"/>
      <c r="W17" s="1190"/>
      <c r="X17" s="1190"/>
      <c r="Y17" s="1190"/>
      <c r="Z17" s="1190"/>
      <c r="AA17" s="1190"/>
      <c r="AB17" s="1190"/>
      <c r="AC17" s="1190"/>
      <c r="AD17" s="1190"/>
      <c r="AE17" s="1190"/>
      <c r="AF17" s="1190"/>
      <c r="AG17" s="1190"/>
      <c r="AH17" s="1190"/>
      <c r="AI17" s="1190"/>
      <c r="AJ17" s="1190"/>
      <c r="AK17" s="1190"/>
      <c r="AL17" s="1190"/>
      <c r="AM17" s="1190"/>
      <c r="AN17" s="1190"/>
      <c r="AO17" s="1190"/>
      <c r="AP17" s="1190"/>
      <c r="AQ17" s="1190"/>
      <c r="AR17" s="1191"/>
    </row>
    <row r="18" spans="1:44">
      <c r="A18" s="1180" t="s">
        <v>501</v>
      </c>
      <c r="B18" s="1181"/>
      <c r="C18" s="1181"/>
      <c r="D18" s="1181"/>
      <c r="E18" s="1181"/>
      <c r="F18" s="1181"/>
      <c r="G18" s="1181"/>
      <c r="H18" s="1182"/>
      <c r="I18" s="1186" t="s">
        <v>572</v>
      </c>
      <c r="J18" s="1187"/>
      <c r="K18" s="1187"/>
      <c r="L18" s="1187"/>
      <c r="M18" s="1187"/>
      <c r="N18" s="1187"/>
      <c r="O18" s="1187"/>
      <c r="P18" s="1187"/>
      <c r="Q18" s="1187"/>
      <c r="R18" s="1187"/>
      <c r="S18" s="1187"/>
      <c r="T18" s="1187"/>
      <c r="U18" s="1187"/>
      <c r="V18" s="1187"/>
      <c r="W18" s="1187"/>
      <c r="X18" s="1187"/>
      <c r="Y18" s="1187"/>
      <c r="Z18" s="1187"/>
      <c r="AA18" s="1187"/>
      <c r="AB18" s="1187"/>
      <c r="AC18" s="1187"/>
      <c r="AD18" s="1187"/>
      <c r="AE18" s="1187"/>
      <c r="AF18" s="1187"/>
      <c r="AG18" s="1187"/>
      <c r="AH18" s="1187"/>
      <c r="AI18" s="1187"/>
      <c r="AJ18" s="1187"/>
      <c r="AK18" s="1187"/>
      <c r="AL18" s="1187"/>
      <c r="AM18" s="1187"/>
      <c r="AN18" s="1187"/>
      <c r="AO18" s="1187"/>
      <c r="AP18" s="1187"/>
      <c r="AQ18" s="1187"/>
      <c r="AR18" s="1188"/>
    </row>
    <row r="19" spans="1:44">
      <c r="A19" s="1183"/>
      <c r="B19" s="1184"/>
      <c r="C19" s="1184"/>
      <c r="D19" s="1184"/>
      <c r="E19" s="1184"/>
      <c r="F19" s="1184"/>
      <c r="G19" s="1184"/>
      <c r="H19" s="1185"/>
      <c r="I19" s="1189"/>
      <c r="J19" s="1190"/>
      <c r="K19" s="1190"/>
      <c r="L19" s="1190"/>
      <c r="M19" s="1190"/>
      <c r="N19" s="1190"/>
      <c r="O19" s="1190"/>
      <c r="P19" s="1190"/>
      <c r="Q19" s="1190"/>
      <c r="R19" s="1190"/>
      <c r="S19" s="1190"/>
      <c r="T19" s="1190"/>
      <c r="U19" s="1190"/>
      <c r="V19" s="1190"/>
      <c r="W19" s="1190"/>
      <c r="X19" s="1190"/>
      <c r="Y19" s="1190"/>
      <c r="Z19" s="1190"/>
      <c r="AA19" s="1190"/>
      <c r="AB19" s="1190"/>
      <c r="AC19" s="1190"/>
      <c r="AD19" s="1190"/>
      <c r="AE19" s="1190"/>
      <c r="AF19" s="1190"/>
      <c r="AG19" s="1190"/>
      <c r="AH19" s="1190"/>
      <c r="AI19" s="1190"/>
      <c r="AJ19" s="1190"/>
      <c r="AK19" s="1190"/>
      <c r="AL19" s="1190"/>
      <c r="AM19" s="1190"/>
      <c r="AN19" s="1190"/>
      <c r="AO19" s="1190"/>
      <c r="AP19" s="1190"/>
      <c r="AQ19" s="1190"/>
      <c r="AR19" s="1191"/>
    </row>
    <row r="20" spans="1:44">
      <c r="A20" s="1180" t="s">
        <v>502</v>
      </c>
      <c r="B20" s="1181"/>
      <c r="C20" s="1181"/>
      <c r="D20" s="1181"/>
      <c r="E20" s="1181"/>
      <c r="F20" s="1181"/>
      <c r="G20" s="1181"/>
      <c r="H20" s="1182"/>
      <c r="I20" s="1199" t="s">
        <v>573</v>
      </c>
      <c r="J20" s="1200"/>
      <c r="K20" s="1200"/>
      <c r="L20" s="1200"/>
      <c r="M20" s="1200"/>
      <c r="N20" s="1200"/>
      <c r="O20" s="1200"/>
      <c r="P20" s="1200"/>
      <c r="Q20" s="1200"/>
      <c r="R20" s="1200"/>
      <c r="S20" s="1200"/>
      <c r="T20" s="1200"/>
      <c r="U20" s="1200"/>
      <c r="V20" s="1200"/>
      <c r="W20" s="1200"/>
      <c r="X20" s="1200"/>
      <c r="Y20" s="1200"/>
      <c r="Z20" s="1200"/>
      <c r="AA20" s="1200"/>
      <c r="AB20" s="1200"/>
      <c r="AC20" s="1200"/>
      <c r="AD20" s="1200"/>
      <c r="AE20" s="1200"/>
      <c r="AF20" s="1200"/>
      <c r="AG20" s="1200"/>
      <c r="AH20" s="1200"/>
      <c r="AI20" s="1200"/>
      <c r="AJ20" s="1200"/>
      <c r="AK20" s="1200"/>
      <c r="AL20" s="1200"/>
      <c r="AM20" s="1200"/>
      <c r="AN20" s="1200"/>
      <c r="AO20" s="1200"/>
      <c r="AP20" s="1200"/>
      <c r="AQ20" s="1200"/>
      <c r="AR20" s="1201"/>
    </row>
    <row r="21" spans="1:44">
      <c r="A21" s="1183"/>
      <c r="B21" s="1184"/>
      <c r="C21" s="1184"/>
      <c r="D21" s="1184"/>
      <c r="E21" s="1184"/>
      <c r="F21" s="1184"/>
      <c r="G21" s="1184"/>
      <c r="H21" s="1185"/>
      <c r="I21" s="1202"/>
      <c r="J21" s="1203"/>
      <c r="K21" s="1203"/>
      <c r="L21" s="1203"/>
      <c r="M21" s="1203"/>
      <c r="N21" s="1203"/>
      <c r="O21" s="1203"/>
      <c r="P21" s="1203"/>
      <c r="Q21" s="1203"/>
      <c r="R21" s="1203"/>
      <c r="S21" s="1203"/>
      <c r="T21" s="1203"/>
      <c r="U21" s="1203"/>
      <c r="V21" s="1203"/>
      <c r="W21" s="1203"/>
      <c r="X21" s="1203"/>
      <c r="Y21" s="1203"/>
      <c r="Z21" s="1203"/>
      <c r="AA21" s="1203"/>
      <c r="AB21" s="1203"/>
      <c r="AC21" s="1203"/>
      <c r="AD21" s="1203"/>
      <c r="AE21" s="1203"/>
      <c r="AF21" s="1203"/>
      <c r="AG21" s="1203"/>
      <c r="AH21" s="1203"/>
      <c r="AI21" s="1203"/>
      <c r="AJ21" s="1203"/>
      <c r="AK21" s="1203"/>
      <c r="AL21" s="1203"/>
      <c r="AM21" s="1203"/>
      <c r="AN21" s="1203"/>
      <c r="AO21" s="1203"/>
      <c r="AP21" s="1203"/>
      <c r="AQ21" s="1203"/>
      <c r="AR21" s="1204"/>
    </row>
    <row r="22" spans="1:44">
      <c r="A22" s="1180" t="s">
        <v>503</v>
      </c>
      <c r="B22" s="1181"/>
      <c r="C22" s="1181"/>
      <c r="D22" s="1181"/>
      <c r="E22" s="1181"/>
      <c r="F22" s="1181"/>
      <c r="G22" s="1181"/>
      <c r="H22" s="1182"/>
      <c r="I22" s="1180" t="s">
        <v>504</v>
      </c>
      <c r="J22" s="1205"/>
      <c r="K22" s="1205"/>
      <c r="L22" s="1205"/>
      <c r="M22" s="1205"/>
      <c r="N22" s="1205"/>
      <c r="O22" s="1205"/>
      <c r="P22" s="1205"/>
      <c r="Q22" s="1205"/>
      <c r="R22" s="1205"/>
      <c r="S22" s="1205"/>
      <c r="T22" s="1205"/>
      <c r="U22" s="1205"/>
      <c r="V22" s="1205"/>
      <c r="W22" s="1205"/>
      <c r="X22" s="1205"/>
      <c r="Y22" s="1205"/>
      <c r="Z22" s="1205"/>
      <c r="AA22" s="1181" t="s">
        <v>505</v>
      </c>
      <c r="AB22" s="1205"/>
      <c r="AC22" s="1205"/>
      <c r="AD22" s="1205"/>
      <c r="AE22" s="1205"/>
      <c r="AF22" s="1205"/>
      <c r="AG22" s="1205"/>
      <c r="AH22" s="1205"/>
      <c r="AI22" s="1205"/>
      <c r="AJ22" s="1205"/>
      <c r="AK22" s="1205"/>
      <c r="AL22" s="1205"/>
      <c r="AM22" s="1205"/>
      <c r="AN22" s="1205"/>
      <c r="AO22" s="1205"/>
      <c r="AP22" s="1205"/>
      <c r="AQ22" s="1205"/>
      <c r="AR22" s="1208"/>
    </row>
    <row r="23" spans="1:44">
      <c r="A23" s="1183"/>
      <c r="B23" s="1184"/>
      <c r="C23" s="1184"/>
      <c r="D23" s="1184"/>
      <c r="E23" s="1184"/>
      <c r="F23" s="1184"/>
      <c r="G23" s="1184"/>
      <c r="H23" s="1185"/>
      <c r="I23" s="1206"/>
      <c r="J23" s="1207"/>
      <c r="K23" s="1207"/>
      <c r="L23" s="1207"/>
      <c r="M23" s="1207"/>
      <c r="N23" s="1207"/>
      <c r="O23" s="1207"/>
      <c r="P23" s="1207"/>
      <c r="Q23" s="1207"/>
      <c r="R23" s="1207"/>
      <c r="S23" s="1207"/>
      <c r="T23" s="1207"/>
      <c r="U23" s="1207"/>
      <c r="V23" s="1207"/>
      <c r="W23" s="1207"/>
      <c r="X23" s="1207"/>
      <c r="Y23" s="1207"/>
      <c r="Z23" s="1207"/>
      <c r="AA23" s="1207"/>
      <c r="AB23" s="1207"/>
      <c r="AC23" s="1207"/>
      <c r="AD23" s="1207"/>
      <c r="AE23" s="1207"/>
      <c r="AF23" s="1207"/>
      <c r="AG23" s="1207"/>
      <c r="AH23" s="1207"/>
      <c r="AI23" s="1207"/>
      <c r="AJ23" s="1207"/>
      <c r="AK23" s="1207"/>
      <c r="AL23" s="1207"/>
      <c r="AM23" s="1207"/>
      <c r="AN23" s="1207"/>
      <c r="AO23" s="1207"/>
      <c r="AP23" s="1207"/>
      <c r="AQ23" s="1207"/>
      <c r="AR23" s="1209"/>
    </row>
    <row r="24" spans="1:44">
      <c r="A24" s="1180" t="s">
        <v>506</v>
      </c>
      <c r="B24" s="1181"/>
      <c r="C24" s="1181"/>
      <c r="D24" s="1181"/>
      <c r="E24" s="1181"/>
      <c r="F24" s="1181"/>
      <c r="G24" s="1181"/>
      <c r="H24" s="1182"/>
      <c r="I24" s="1180" t="s">
        <v>504</v>
      </c>
      <c r="J24" s="1205"/>
      <c r="K24" s="1205"/>
      <c r="L24" s="1205"/>
      <c r="M24" s="1205"/>
      <c r="N24" s="1205"/>
      <c r="O24" s="1205"/>
      <c r="P24" s="1205"/>
      <c r="Q24" s="1205"/>
      <c r="R24" s="1205"/>
      <c r="S24" s="1205"/>
      <c r="T24" s="1205"/>
      <c r="U24" s="1205"/>
      <c r="V24" s="1205"/>
      <c r="W24" s="1205"/>
      <c r="X24" s="1205"/>
      <c r="Y24" s="1205"/>
      <c r="Z24" s="1205"/>
      <c r="AA24" s="1181" t="s">
        <v>505</v>
      </c>
      <c r="AB24" s="1205"/>
      <c r="AC24" s="1205"/>
      <c r="AD24" s="1205"/>
      <c r="AE24" s="1205"/>
      <c r="AF24" s="1205"/>
      <c r="AG24" s="1205"/>
      <c r="AH24" s="1205"/>
      <c r="AI24" s="1205"/>
      <c r="AJ24" s="1205"/>
      <c r="AK24" s="1205"/>
      <c r="AL24" s="1205"/>
      <c r="AM24" s="1205"/>
      <c r="AN24" s="1205"/>
      <c r="AO24" s="1205"/>
      <c r="AP24" s="1205"/>
      <c r="AQ24" s="1205"/>
      <c r="AR24" s="1208"/>
    </row>
    <row r="25" spans="1:44">
      <c r="A25" s="1183"/>
      <c r="B25" s="1184"/>
      <c r="C25" s="1184"/>
      <c r="D25" s="1184"/>
      <c r="E25" s="1184"/>
      <c r="F25" s="1184"/>
      <c r="G25" s="1184"/>
      <c r="H25" s="1185"/>
      <c r="I25" s="1206"/>
      <c r="J25" s="1207"/>
      <c r="K25" s="1207"/>
      <c r="L25" s="1207"/>
      <c r="M25" s="1207"/>
      <c r="N25" s="1207"/>
      <c r="O25" s="1207"/>
      <c r="P25" s="1207"/>
      <c r="Q25" s="1207"/>
      <c r="R25" s="1207"/>
      <c r="S25" s="1207"/>
      <c r="T25" s="1207"/>
      <c r="U25" s="1207"/>
      <c r="V25" s="1207"/>
      <c r="W25" s="1207"/>
      <c r="X25" s="1207"/>
      <c r="Y25" s="1207"/>
      <c r="Z25" s="1207"/>
      <c r="AA25" s="1207"/>
      <c r="AB25" s="1207"/>
      <c r="AC25" s="1207"/>
      <c r="AD25" s="1207"/>
      <c r="AE25" s="1207"/>
      <c r="AF25" s="1207"/>
      <c r="AG25" s="1207"/>
      <c r="AH25" s="1207"/>
      <c r="AI25" s="1207"/>
      <c r="AJ25" s="1207"/>
      <c r="AK25" s="1207"/>
      <c r="AL25" s="1207"/>
      <c r="AM25" s="1207"/>
      <c r="AN25" s="1207"/>
      <c r="AO25" s="1207"/>
      <c r="AP25" s="1207"/>
      <c r="AQ25" s="1207"/>
      <c r="AR25" s="1209"/>
    </row>
    <row r="26" spans="1:44">
      <c r="A26" s="1210" t="s">
        <v>507</v>
      </c>
      <c r="B26" s="1211"/>
      <c r="C26" s="1211"/>
      <c r="D26" s="1211"/>
      <c r="E26" s="1211"/>
      <c r="F26" s="1211"/>
      <c r="G26" s="1211"/>
      <c r="H26" s="1211"/>
      <c r="I26" s="1205"/>
      <c r="J26" s="1205"/>
      <c r="K26" s="1205"/>
      <c r="L26" s="1205"/>
      <c r="M26" s="1205"/>
      <c r="N26" s="1205"/>
      <c r="O26" s="1205"/>
      <c r="P26" s="1205"/>
      <c r="Q26" s="1205"/>
      <c r="R26" s="1205"/>
      <c r="S26" s="1205"/>
      <c r="T26" s="1205"/>
      <c r="U26" s="1205"/>
      <c r="V26" s="1205"/>
      <c r="W26" s="1205"/>
      <c r="X26" s="1205"/>
      <c r="Y26" s="1205"/>
      <c r="Z26" s="1205"/>
      <c r="AA26" s="1205"/>
      <c r="AB26" s="1205"/>
      <c r="AC26" s="1205"/>
      <c r="AD26" s="1205"/>
      <c r="AE26" s="1205"/>
      <c r="AF26" s="1205"/>
      <c r="AG26" s="1205"/>
      <c r="AH26" s="1205"/>
      <c r="AI26" s="1205"/>
      <c r="AJ26" s="1205"/>
      <c r="AK26" s="1205"/>
      <c r="AL26" s="1205"/>
      <c r="AM26" s="1205"/>
      <c r="AN26" s="1205"/>
      <c r="AO26" s="1205"/>
      <c r="AP26" s="1205"/>
      <c r="AQ26" s="1205"/>
      <c r="AR26" s="1208"/>
    </row>
    <row r="27" spans="1:44">
      <c r="A27" s="1212"/>
      <c r="B27" s="1213"/>
      <c r="C27" s="1213"/>
      <c r="D27" s="1213"/>
      <c r="E27" s="1213"/>
      <c r="F27" s="1213"/>
      <c r="G27" s="1213"/>
      <c r="H27" s="1213"/>
      <c r="I27" s="1207"/>
      <c r="J27" s="1207"/>
      <c r="K27" s="1207"/>
      <c r="L27" s="1207"/>
      <c r="M27" s="1207"/>
      <c r="N27" s="1207"/>
      <c r="O27" s="1207"/>
      <c r="P27" s="1207"/>
      <c r="Q27" s="1207"/>
      <c r="R27" s="1207"/>
      <c r="S27" s="1207"/>
      <c r="T27" s="1207"/>
      <c r="U27" s="1207"/>
      <c r="V27" s="1207"/>
      <c r="W27" s="1207"/>
      <c r="X27" s="1207"/>
      <c r="Y27" s="1207"/>
      <c r="Z27" s="1207"/>
      <c r="AA27" s="1207"/>
      <c r="AB27" s="1207"/>
      <c r="AC27" s="1207"/>
      <c r="AD27" s="1207"/>
      <c r="AE27" s="1207"/>
      <c r="AF27" s="1207"/>
      <c r="AG27" s="1207"/>
      <c r="AH27" s="1207"/>
      <c r="AI27" s="1207"/>
      <c r="AJ27" s="1207"/>
      <c r="AK27" s="1207"/>
      <c r="AL27" s="1207"/>
      <c r="AM27" s="1207"/>
      <c r="AN27" s="1207"/>
      <c r="AO27" s="1207"/>
      <c r="AP27" s="1207"/>
      <c r="AQ27" s="1207"/>
      <c r="AR27" s="1209"/>
    </row>
    <row r="28" spans="1:44">
      <c r="A28" s="134"/>
      <c r="B28" s="135"/>
      <c r="C28" s="135"/>
      <c r="D28" s="135"/>
      <c r="E28" s="135"/>
      <c r="F28" s="135"/>
      <c r="G28" s="135"/>
      <c r="H28" s="136"/>
      <c r="I28" s="43"/>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5"/>
    </row>
    <row r="29" spans="1:44">
      <c r="A29" s="137"/>
      <c r="B29" s="1214" t="s">
        <v>871</v>
      </c>
      <c r="C29" s="1214"/>
      <c r="D29" s="1214"/>
      <c r="E29" s="1214"/>
      <c r="F29" s="1214"/>
      <c r="G29" s="1214"/>
      <c r="H29" s="1214"/>
      <c r="I29" s="1214"/>
      <c r="J29" s="1214"/>
      <c r="K29" s="1214"/>
      <c r="L29" s="1214"/>
      <c r="M29" s="1214"/>
      <c r="N29" s="1214"/>
      <c r="O29" s="1214"/>
      <c r="P29" s="1214"/>
      <c r="Q29" s="1214"/>
      <c r="R29" s="1214"/>
      <c r="S29" s="1214"/>
      <c r="T29" s="1214"/>
      <c r="U29" s="1214"/>
      <c r="V29" s="1214"/>
      <c r="W29" s="1214"/>
      <c r="X29" s="1214"/>
      <c r="Y29" s="1214"/>
      <c r="Z29" s="1214"/>
      <c r="AA29" s="1214"/>
      <c r="AB29" s="1214"/>
      <c r="AC29" s="1214"/>
      <c r="AD29" s="1214"/>
      <c r="AE29" s="1214"/>
      <c r="AF29" s="1214"/>
      <c r="AG29" s="1214"/>
      <c r="AH29" s="1214"/>
      <c r="AI29" s="1214"/>
      <c r="AJ29" s="1214"/>
      <c r="AK29" s="1214"/>
      <c r="AL29" s="1214"/>
      <c r="AM29" s="1214"/>
      <c r="AN29" s="1214"/>
      <c r="AO29" s="1214"/>
      <c r="AP29" s="1214"/>
      <c r="AQ29" s="1214"/>
      <c r="AR29" s="138"/>
    </row>
    <row r="30" spans="1:44">
      <c r="A30" s="137"/>
      <c r="B30" s="1214"/>
      <c r="C30" s="1214"/>
      <c r="D30" s="1214"/>
      <c r="E30" s="1214"/>
      <c r="F30" s="1214"/>
      <c r="G30" s="1214"/>
      <c r="H30" s="1214"/>
      <c r="I30" s="1214"/>
      <c r="J30" s="1214"/>
      <c r="K30" s="1214"/>
      <c r="L30" s="1214"/>
      <c r="M30" s="1214"/>
      <c r="N30" s="1214"/>
      <c r="O30" s="1214"/>
      <c r="P30" s="1214"/>
      <c r="Q30" s="1214"/>
      <c r="R30" s="1214"/>
      <c r="S30" s="1214"/>
      <c r="T30" s="1214"/>
      <c r="U30" s="1214"/>
      <c r="V30" s="1214"/>
      <c r="W30" s="1214"/>
      <c r="X30" s="1214"/>
      <c r="Y30" s="1214"/>
      <c r="Z30" s="1214"/>
      <c r="AA30" s="1214"/>
      <c r="AB30" s="1214"/>
      <c r="AC30" s="1214"/>
      <c r="AD30" s="1214"/>
      <c r="AE30" s="1214"/>
      <c r="AF30" s="1214"/>
      <c r="AG30" s="1214"/>
      <c r="AH30" s="1214"/>
      <c r="AI30" s="1214"/>
      <c r="AJ30" s="1214"/>
      <c r="AK30" s="1214"/>
      <c r="AL30" s="1214"/>
      <c r="AM30" s="1214"/>
      <c r="AN30" s="1214"/>
      <c r="AO30" s="1214"/>
      <c r="AP30" s="1214"/>
      <c r="AQ30" s="1214"/>
      <c r="AR30" s="138"/>
    </row>
    <row r="31" spans="1:44">
      <c r="A31" s="137"/>
      <c r="B31" s="1214"/>
      <c r="C31" s="1214"/>
      <c r="D31" s="1214"/>
      <c r="E31" s="1214"/>
      <c r="F31" s="1214"/>
      <c r="G31" s="1214"/>
      <c r="H31" s="1214"/>
      <c r="I31" s="1214"/>
      <c r="J31" s="1214"/>
      <c r="K31" s="1214"/>
      <c r="L31" s="1214"/>
      <c r="M31" s="1214"/>
      <c r="N31" s="1214"/>
      <c r="O31" s="1214"/>
      <c r="P31" s="1214"/>
      <c r="Q31" s="1214"/>
      <c r="R31" s="1214"/>
      <c r="S31" s="1214"/>
      <c r="T31" s="1214"/>
      <c r="U31" s="1214"/>
      <c r="V31" s="1214"/>
      <c r="W31" s="1214"/>
      <c r="X31" s="1214"/>
      <c r="Y31" s="1214"/>
      <c r="Z31" s="1214"/>
      <c r="AA31" s="1214"/>
      <c r="AB31" s="1214"/>
      <c r="AC31" s="1214"/>
      <c r="AD31" s="1214"/>
      <c r="AE31" s="1214"/>
      <c r="AF31" s="1214"/>
      <c r="AG31" s="1214"/>
      <c r="AH31" s="1214"/>
      <c r="AI31" s="1214"/>
      <c r="AJ31" s="1214"/>
      <c r="AK31" s="1214"/>
      <c r="AL31" s="1214"/>
      <c r="AM31" s="1214"/>
      <c r="AN31" s="1214"/>
      <c r="AO31" s="1214"/>
      <c r="AP31" s="1214"/>
      <c r="AQ31" s="1214"/>
      <c r="AR31" s="138"/>
    </row>
    <row r="32" spans="1:44">
      <c r="A32" s="137"/>
      <c r="B32" s="1214"/>
      <c r="C32" s="1214"/>
      <c r="D32" s="1214"/>
      <c r="E32" s="1214"/>
      <c r="F32" s="1214"/>
      <c r="G32" s="1214"/>
      <c r="H32" s="1214"/>
      <c r="I32" s="1214"/>
      <c r="J32" s="1214"/>
      <c r="K32" s="1214"/>
      <c r="L32" s="1214"/>
      <c r="M32" s="1214"/>
      <c r="N32" s="1214"/>
      <c r="O32" s="1214"/>
      <c r="P32" s="1214"/>
      <c r="Q32" s="1214"/>
      <c r="R32" s="1214"/>
      <c r="S32" s="1214"/>
      <c r="T32" s="1214"/>
      <c r="U32" s="1214"/>
      <c r="V32" s="1214"/>
      <c r="W32" s="1214"/>
      <c r="X32" s="1214"/>
      <c r="Y32" s="1214"/>
      <c r="Z32" s="1214"/>
      <c r="AA32" s="1214"/>
      <c r="AB32" s="1214"/>
      <c r="AC32" s="1214"/>
      <c r="AD32" s="1214"/>
      <c r="AE32" s="1214"/>
      <c r="AF32" s="1214"/>
      <c r="AG32" s="1214"/>
      <c r="AH32" s="1214"/>
      <c r="AI32" s="1214"/>
      <c r="AJ32" s="1214"/>
      <c r="AK32" s="1214"/>
      <c r="AL32" s="1214"/>
      <c r="AM32" s="1214"/>
      <c r="AN32" s="1214"/>
      <c r="AO32" s="1214"/>
      <c r="AP32" s="1214"/>
      <c r="AQ32" s="1214"/>
      <c r="AR32" s="138"/>
    </row>
    <row r="33" spans="1:44">
      <c r="A33" s="137"/>
      <c r="B33" s="1214"/>
      <c r="C33" s="1214"/>
      <c r="D33" s="1214"/>
      <c r="E33" s="1214"/>
      <c r="F33" s="1214"/>
      <c r="G33" s="1214"/>
      <c r="H33" s="1214"/>
      <c r="I33" s="1214"/>
      <c r="J33" s="1214"/>
      <c r="K33" s="1214"/>
      <c r="L33" s="1214"/>
      <c r="M33" s="1214"/>
      <c r="N33" s="1214"/>
      <c r="O33" s="1214"/>
      <c r="P33" s="1214"/>
      <c r="Q33" s="1214"/>
      <c r="R33" s="1214"/>
      <c r="S33" s="1214"/>
      <c r="T33" s="1214"/>
      <c r="U33" s="1214"/>
      <c r="V33" s="1214"/>
      <c r="W33" s="1214"/>
      <c r="X33" s="1214"/>
      <c r="Y33" s="1214"/>
      <c r="Z33" s="1214"/>
      <c r="AA33" s="1214"/>
      <c r="AB33" s="1214"/>
      <c r="AC33" s="1214"/>
      <c r="AD33" s="1214"/>
      <c r="AE33" s="1214"/>
      <c r="AF33" s="1214"/>
      <c r="AG33" s="1214"/>
      <c r="AH33" s="1214"/>
      <c r="AI33" s="1214"/>
      <c r="AJ33" s="1214"/>
      <c r="AK33" s="1214"/>
      <c r="AL33" s="1214"/>
      <c r="AM33" s="1214"/>
      <c r="AN33" s="1214"/>
      <c r="AO33" s="1214"/>
      <c r="AP33" s="1214"/>
      <c r="AQ33" s="1214"/>
      <c r="AR33" s="138"/>
    </row>
    <row r="34" spans="1:44">
      <c r="A34" s="137"/>
      <c r="B34" s="140"/>
      <c r="C34" s="140"/>
      <c r="D34" s="139"/>
      <c r="E34" s="139"/>
      <c r="F34" s="139"/>
      <c r="G34" s="139"/>
      <c r="H34" s="139"/>
      <c r="I34" s="139"/>
      <c r="J34" s="139"/>
      <c r="K34" s="139"/>
      <c r="L34" s="139"/>
      <c r="M34" s="139"/>
      <c r="N34" s="141"/>
      <c r="O34" s="141"/>
      <c r="P34" s="141"/>
      <c r="Q34" s="141"/>
      <c r="R34" s="141"/>
      <c r="S34" s="141"/>
      <c r="T34" s="141"/>
      <c r="U34" s="141"/>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38"/>
    </row>
    <row r="35" spans="1:44">
      <c r="A35" s="137"/>
      <c r="B35" s="139" t="s">
        <v>574</v>
      </c>
      <c r="C35" s="139"/>
      <c r="D35" s="139"/>
      <c r="E35" s="140"/>
      <c r="F35" s="139"/>
      <c r="G35" s="139"/>
      <c r="H35" s="139"/>
      <c r="I35" s="140"/>
      <c r="J35" s="140"/>
      <c r="K35" s="140"/>
      <c r="L35" s="140"/>
      <c r="N35" s="139" t="s">
        <v>823</v>
      </c>
      <c r="O35" s="141"/>
      <c r="P35" s="141"/>
      <c r="Q35" s="141"/>
      <c r="R35" s="141"/>
      <c r="S35" s="141"/>
      <c r="T35" s="141"/>
      <c r="U35" s="141"/>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38"/>
    </row>
    <row r="36" spans="1:44">
      <c r="A36" s="137"/>
      <c r="B36" s="139"/>
      <c r="C36" s="139"/>
      <c r="D36" s="140"/>
      <c r="E36" s="140"/>
      <c r="F36" s="139"/>
      <c r="G36" s="139"/>
      <c r="H36" s="139"/>
      <c r="I36" s="140"/>
      <c r="J36" s="140"/>
      <c r="K36" s="140"/>
      <c r="L36" s="140"/>
      <c r="N36" s="140" t="s">
        <v>579</v>
      </c>
      <c r="O36" s="141"/>
      <c r="P36" s="141"/>
      <c r="Q36" s="141"/>
      <c r="R36" s="141"/>
      <c r="S36" s="141"/>
      <c r="T36" s="141"/>
      <c r="U36" s="141"/>
      <c r="V36" s="142"/>
      <c r="W36" s="142"/>
      <c r="X36" s="142"/>
      <c r="Y36" s="142"/>
      <c r="Z36" s="142"/>
      <c r="AA36" s="142"/>
      <c r="AB36" s="142"/>
      <c r="AC36" s="142"/>
      <c r="AD36" s="142"/>
      <c r="AE36" s="142"/>
      <c r="AF36" s="142"/>
      <c r="AG36" s="142"/>
      <c r="AH36" s="142"/>
      <c r="AI36" s="142"/>
      <c r="AJ36" s="142"/>
      <c r="AK36" s="142"/>
      <c r="AL36" s="142"/>
      <c r="AM36" s="142"/>
      <c r="AN36" s="142"/>
      <c r="AO36" s="142"/>
      <c r="AP36" s="142"/>
      <c r="AQ36" s="142"/>
      <c r="AR36" s="138"/>
    </row>
    <row r="37" spans="1:44">
      <c r="A37" s="137"/>
      <c r="N37" s="140" t="s">
        <v>578</v>
      </c>
      <c r="W37" s="142"/>
      <c r="X37" s="142"/>
      <c r="Y37" s="142"/>
      <c r="Z37" s="142"/>
      <c r="AA37" s="142"/>
      <c r="AB37" s="142"/>
      <c r="AC37" s="142"/>
      <c r="AD37" s="142"/>
      <c r="AE37" s="142"/>
      <c r="AF37" s="142"/>
      <c r="AG37" s="142"/>
      <c r="AH37" s="142"/>
      <c r="AI37" s="142"/>
      <c r="AJ37" s="142"/>
      <c r="AK37" s="142"/>
      <c r="AL37" s="142"/>
      <c r="AM37" s="142"/>
      <c r="AN37" s="142"/>
      <c r="AO37" s="142"/>
      <c r="AP37" s="142"/>
      <c r="AQ37" s="142"/>
      <c r="AR37" s="138"/>
    </row>
    <row r="38" spans="1:44">
      <c r="A38" s="137"/>
      <c r="N38" s="139" t="s">
        <v>580</v>
      </c>
      <c r="U38" s="141"/>
      <c r="V38" s="142"/>
      <c r="W38" s="142"/>
      <c r="X38" s="142"/>
      <c r="Y38" s="142"/>
      <c r="Z38" s="142"/>
      <c r="AA38" s="142"/>
      <c r="AB38" s="142"/>
      <c r="AC38" s="142"/>
      <c r="AD38" s="142"/>
      <c r="AE38" s="142"/>
      <c r="AF38" s="142"/>
      <c r="AG38" s="142"/>
      <c r="AH38" s="142"/>
      <c r="AI38" s="142"/>
      <c r="AJ38" s="142"/>
      <c r="AK38" s="142"/>
      <c r="AL38" s="142"/>
      <c r="AM38" s="142"/>
      <c r="AN38" s="142"/>
      <c r="AO38" s="142"/>
      <c r="AP38" s="142"/>
      <c r="AQ38" s="142"/>
      <c r="AR38" s="138"/>
    </row>
    <row r="39" spans="1:44">
      <c r="A39" s="137"/>
      <c r="E39" s="139"/>
      <c r="F39" s="139"/>
      <c r="U39" s="141"/>
      <c r="V39" s="142"/>
      <c r="W39" s="142"/>
      <c r="X39" s="142"/>
      <c r="Y39" s="142"/>
      <c r="Z39" s="142"/>
      <c r="AA39" s="142"/>
      <c r="AB39" s="142"/>
      <c r="AC39" s="142"/>
      <c r="AD39" s="142"/>
      <c r="AE39" s="142"/>
      <c r="AF39" s="142"/>
      <c r="AG39" s="142"/>
      <c r="AH39" s="142"/>
      <c r="AI39" s="142"/>
      <c r="AJ39" s="142"/>
      <c r="AK39" s="142"/>
      <c r="AL39" s="142"/>
      <c r="AM39" s="142"/>
      <c r="AN39" s="142"/>
      <c r="AO39" s="142"/>
      <c r="AP39" s="142"/>
      <c r="AQ39" s="142"/>
      <c r="AR39" s="138"/>
    </row>
    <row r="40" spans="1:44">
      <c r="A40" s="137"/>
      <c r="B40" s="139" t="s">
        <v>575</v>
      </c>
      <c r="C40" s="139"/>
      <c r="D40" s="140"/>
      <c r="G40" s="139"/>
      <c r="H40" s="139"/>
      <c r="I40" s="140"/>
      <c r="J40" s="140"/>
      <c r="K40" s="140"/>
      <c r="L40" s="140"/>
      <c r="N40" s="139" t="s">
        <v>957</v>
      </c>
      <c r="O40" s="141"/>
      <c r="P40" s="141"/>
      <c r="Q40" s="141"/>
      <c r="R40" s="141"/>
      <c r="S40" s="141"/>
      <c r="T40" s="141"/>
      <c r="U40" s="141"/>
      <c r="V40" s="142"/>
      <c r="W40" s="142"/>
      <c r="X40" s="142"/>
      <c r="Y40" s="142"/>
      <c r="Z40" s="142"/>
      <c r="AA40" s="142"/>
      <c r="AB40" s="142"/>
      <c r="AC40" s="142"/>
      <c r="AD40" s="142"/>
      <c r="AE40" s="142"/>
      <c r="AF40" s="142"/>
      <c r="AG40" s="142"/>
      <c r="AH40" s="142"/>
      <c r="AI40" s="142"/>
      <c r="AJ40" s="142"/>
      <c r="AK40" s="142"/>
      <c r="AL40" s="142"/>
      <c r="AM40" s="142"/>
      <c r="AN40" s="142"/>
      <c r="AO40" s="142"/>
      <c r="AP40" s="142"/>
      <c r="AQ40" s="142"/>
      <c r="AR40" s="138"/>
    </row>
    <row r="41" spans="1:44">
      <c r="A41" s="137"/>
      <c r="B41" s="139"/>
      <c r="C41" s="139"/>
      <c r="D41" s="140"/>
      <c r="E41" s="139"/>
      <c r="F41" s="139"/>
      <c r="G41" s="139"/>
      <c r="H41" s="139"/>
      <c r="I41" s="140"/>
      <c r="J41" s="140"/>
      <c r="K41" s="140"/>
      <c r="L41" s="140"/>
      <c r="N41" s="139"/>
      <c r="O41" s="141"/>
      <c r="P41" s="141"/>
      <c r="Q41" s="141"/>
      <c r="R41" s="141"/>
      <c r="S41" s="141"/>
      <c r="T41" s="141"/>
      <c r="U41" s="141"/>
      <c r="V41" s="142"/>
      <c r="W41" s="142"/>
      <c r="X41" s="142"/>
      <c r="Y41" s="142"/>
      <c r="Z41" s="142"/>
      <c r="AA41" s="142"/>
      <c r="AB41" s="142"/>
      <c r="AC41" s="142"/>
      <c r="AD41" s="142"/>
      <c r="AE41" s="142"/>
      <c r="AF41" s="142"/>
      <c r="AG41" s="142"/>
      <c r="AH41" s="142"/>
      <c r="AI41" s="142"/>
      <c r="AJ41" s="142"/>
      <c r="AK41" s="142"/>
      <c r="AL41" s="142"/>
      <c r="AM41" s="142"/>
      <c r="AN41" s="142"/>
      <c r="AO41" s="142"/>
      <c r="AP41" s="142"/>
      <c r="AQ41" s="142"/>
      <c r="AR41" s="138"/>
    </row>
    <row r="42" spans="1:44">
      <c r="A42" s="137"/>
      <c r="B42" s="139" t="s">
        <v>576</v>
      </c>
      <c r="C42" s="139"/>
      <c r="D42" s="140"/>
      <c r="E42" s="139"/>
      <c r="F42" s="139"/>
      <c r="G42" s="139"/>
      <c r="H42" s="139"/>
      <c r="I42" s="140"/>
      <c r="J42" s="140"/>
      <c r="K42" s="140"/>
      <c r="L42" s="140"/>
      <c r="N42" s="139" t="s">
        <v>585</v>
      </c>
      <c r="O42" s="141"/>
      <c r="P42" s="141"/>
      <c r="Q42" s="141"/>
      <c r="R42" s="141"/>
      <c r="S42" s="141"/>
      <c r="T42" s="141"/>
      <c r="U42" s="141"/>
      <c r="V42" s="142"/>
      <c r="W42" s="142"/>
      <c r="X42" s="142"/>
      <c r="Y42" s="142"/>
      <c r="Z42" s="142"/>
      <c r="AA42" s="142"/>
      <c r="AB42" s="142"/>
      <c r="AC42" s="142"/>
      <c r="AD42" s="142"/>
      <c r="AE42" s="142"/>
      <c r="AF42" s="142"/>
      <c r="AG42" s="142"/>
      <c r="AH42" s="142"/>
      <c r="AI42" s="142"/>
      <c r="AJ42" s="142"/>
      <c r="AK42" s="142"/>
      <c r="AL42" s="142"/>
      <c r="AM42" s="142"/>
      <c r="AN42" s="142"/>
      <c r="AO42" s="142"/>
      <c r="AP42" s="142"/>
      <c r="AQ42" s="142"/>
      <c r="AR42" s="138"/>
    </row>
    <row r="43" spans="1:44">
      <c r="A43" s="137"/>
      <c r="B43" s="139"/>
      <c r="C43" s="139"/>
      <c r="D43" s="140"/>
      <c r="E43" s="139"/>
      <c r="F43" s="139"/>
      <c r="G43" s="139"/>
      <c r="H43" s="139"/>
      <c r="I43" s="140"/>
      <c r="J43" s="140"/>
      <c r="K43" s="140"/>
      <c r="L43" s="140"/>
      <c r="N43" s="139"/>
      <c r="O43" s="141"/>
      <c r="P43" s="141"/>
      <c r="Q43" s="141"/>
      <c r="R43" s="141"/>
      <c r="S43" s="141"/>
      <c r="T43" s="141"/>
      <c r="U43" s="141"/>
      <c r="V43" s="142"/>
      <c r="W43" s="142"/>
      <c r="X43" s="142"/>
      <c r="Y43" s="142"/>
      <c r="Z43" s="142"/>
      <c r="AA43" s="142"/>
      <c r="AB43" s="142"/>
      <c r="AC43" s="142"/>
      <c r="AD43" s="142"/>
      <c r="AE43" s="142"/>
      <c r="AF43" s="142"/>
      <c r="AG43" s="142"/>
      <c r="AH43" s="142"/>
      <c r="AI43" s="142"/>
      <c r="AJ43" s="142"/>
      <c r="AK43" s="142"/>
      <c r="AL43" s="142"/>
      <c r="AM43" s="142"/>
      <c r="AN43" s="142"/>
      <c r="AO43" s="142"/>
      <c r="AP43" s="142"/>
      <c r="AQ43" s="142"/>
      <c r="AR43" s="138"/>
    </row>
    <row r="44" spans="1:44">
      <c r="A44" s="137"/>
      <c r="B44" s="140"/>
      <c r="C44" s="139"/>
      <c r="D44" s="140"/>
      <c r="E44" s="139"/>
      <c r="F44" s="139"/>
      <c r="G44" s="139"/>
      <c r="H44" s="139"/>
      <c r="I44" s="140"/>
      <c r="J44" s="140"/>
      <c r="K44" s="140"/>
      <c r="L44" s="140"/>
      <c r="O44" s="141"/>
      <c r="P44" s="141"/>
      <c r="Q44" s="141"/>
      <c r="R44" s="141"/>
      <c r="S44" s="141"/>
      <c r="T44" s="141"/>
      <c r="U44" s="141"/>
      <c r="V44" s="142"/>
      <c r="W44" s="142"/>
      <c r="X44" s="142"/>
      <c r="Y44" s="142"/>
      <c r="Z44" s="142"/>
      <c r="AA44" s="142"/>
      <c r="AB44" s="142"/>
      <c r="AC44" s="142"/>
      <c r="AD44" s="142"/>
      <c r="AE44" s="142"/>
      <c r="AF44" s="142"/>
      <c r="AG44" s="142"/>
      <c r="AH44" s="142"/>
      <c r="AI44" s="142"/>
      <c r="AJ44" s="142"/>
      <c r="AK44" s="142"/>
      <c r="AL44" s="142"/>
      <c r="AM44" s="142"/>
      <c r="AN44" s="142"/>
      <c r="AO44" s="142"/>
      <c r="AP44" s="142"/>
      <c r="AQ44" s="142"/>
      <c r="AR44" s="138"/>
    </row>
    <row r="45" spans="1:44">
      <c r="A45" s="137"/>
      <c r="B45" s="139" t="s">
        <v>577</v>
      </c>
      <c r="C45" s="139"/>
      <c r="D45" s="140"/>
      <c r="E45" s="139"/>
      <c r="F45" s="139"/>
      <c r="G45" s="139"/>
      <c r="H45" s="139"/>
      <c r="I45" s="140"/>
      <c r="J45" s="140"/>
      <c r="K45" s="140"/>
      <c r="L45" s="140"/>
      <c r="N45" s="139" t="s">
        <v>870</v>
      </c>
      <c r="O45" s="141"/>
      <c r="P45" s="141"/>
      <c r="Q45" s="141"/>
      <c r="R45" s="141"/>
      <c r="S45" s="141"/>
      <c r="T45" s="141"/>
      <c r="U45" s="141"/>
      <c r="V45" s="142"/>
      <c r="W45" s="142"/>
      <c r="X45" s="142"/>
      <c r="Y45" s="142"/>
      <c r="Z45" s="142"/>
      <c r="AA45" s="142"/>
      <c r="AB45" s="142"/>
      <c r="AC45" s="142"/>
      <c r="AD45" s="142"/>
      <c r="AE45" s="142"/>
      <c r="AF45" s="142"/>
      <c r="AG45" s="142"/>
      <c r="AH45" s="142"/>
      <c r="AI45" s="142"/>
      <c r="AJ45" s="142"/>
      <c r="AK45" s="142"/>
      <c r="AL45" s="142"/>
      <c r="AM45" s="142"/>
      <c r="AN45" s="142"/>
      <c r="AO45" s="142"/>
      <c r="AP45" s="142"/>
      <c r="AQ45" s="142"/>
      <c r="AR45" s="138"/>
    </row>
    <row r="46" spans="1:44">
      <c r="A46" s="137"/>
      <c r="B46" s="139"/>
      <c r="C46" s="139"/>
      <c r="D46" s="140"/>
      <c r="E46" s="139"/>
      <c r="F46" s="139"/>
      <c r="G46" s="139"/>
      <c r="H46" s="139"/>
      <c r="I46" s="140"/>
      <c r="J46" s="140"/>
      <c r="K46" s="140"/>
      <c r="L46" s="140"/>
      <c r="N46" s="139" t="s">
        <v>824</v>
      </c>
      <c r="O46" s="141"/>
      <c r="P46" s="141"/>
      <c r="Q46" s="141"/>
      <c r="R46" s="141"/>
      <c r="S46" s="141"/>
      <c r="T46" s="141"/>
      <c r="U46" s="141"/>
      <c r="V46" s="142"/>
      <c r="W46" s="142"/>
      <c r="X46" s="142"/>
      <c r="Y46" s="142"/>
      <c r="Z46" s="142"/>
      <c r="AA46" s="142"/>
      <c r="AB46" s="142"/>
      <c r="AC46" s="142"/>
      <c r="AD46" s="142"/>
      <c r="AE46" s="142"/>
      <c r="AF46" s="142"/>
      <c r="AG46" s="142"/>
      <c r="AH46" s="142"/>
      <c r="AI46" s="142"/>
      <c r="AJ46" s="142"/>
      <c r="AK46" s="142"/>
      <c r="AL46" s="142"/>
      <c r="AM46" s="142"/>
      <c r="AN46" s="142"/>
      <c r="AO46" s="142"/>
      <c r="AP46" s="142"/>
      <c r="AQ46" s="142"/>
      <c r="AR46" s="138"/>
    </row>
    <row r="47" spans="1:44">
      <c r="A47" s="137"/>
      <c r="S47" s="141"/>
      <c r="T47" s="141"/>
      <c r="U47" s="141"/>
      <c r="V47" s="142"/>
      <c r="W47" s="142"/>
      <c r="X47" s="142"/>
      <c r="Y47" s="142"/>
      <c r="Z47" s="142"/>
      <c r="AA47" s="142"/>
      <c r="AB47" s="142"/>
      <c r="AC47" s="142"/>
      <c r="AD47" s="142"/>
      <c r="AE47" s="142"/>
      <c r="AF47" s="142"/>
      <c r="AG47" s="142"/>
      <c r="AH47" s="142"/>
      <c r="AI47" s="142"/>
      <c r="AJ47" s="142"/>
      <c r="AK47" s="142"/>
      <c r="AL47" s="142"/>
      <c r="AM47" s="142"/>
      <c r="AN47" s="142"/>
      <c r="AO47" s="142"/>
      <c r="AP47" s="142"/>
      <c r="AQ47" s="142"/>
      <c r="AR47" s="138"/>
    </row>
    <row r="48" spans="1:44">
      <c r="A48" s="137"/>
      <c r="B48" s="140"/>
      <c r="C48" s="141"/>
      <c r="E48" s="141"/>
      <c r="F48" s="141"/>
      <c r="G48" s="141"/>
      <c r="H48" s="141"/>
      <c r="L48" s="141"/>
      <c r="M48" s="141"/>
      <c r="N48" s="139"/>
      <c r="O48" s="141"/>
      <c r="P48" s="141"/>
      <c r="Q48" s="141"/>
      <c r="R48" s="141"/>
      <c r="S48" s="141"/>
      <c r="T48" s="141"/>
      <c r="U48" s="141"/>
      <c r="V48" s="142"/>
      <c r="W48" s="142"/>
      <c r="X48" s="142"/>
      <c r="Y48" s="142"/>
      <c r="Z48" s="142"/>
      <c r="AA48" s="142"/>
      <c r="AB48" s="142"/>
      <c r="AC48" s="142"/>
      <c r="AD48" s="142"/>
      <c r="AE48" s="142"/>
      <c r="AF48" s="142"/>
      <c r="AG48" s="142"/>
      <c r="AH48" s="142"/>
      <c r="AI48" s="142"/>
      <c r="AJ48" s="142"/>
      <c r="AK48" s="142"/>
      <c r="AL48" s="142"/>
      <c r="AM48" s="142"/>
      <c r="AN48" s="142"/>
      <c r="AO48" s="142"/>
      <c r="AP48" s="142"/>
      <c r="AQ48" s="142"/>
      <c r="AR48" s="138"/>
    </row>
    <row r="49" spans="1:44">
      <c r="A49" s="137"/>
      <c r="B49" s="139" t="s">
        <v>866</v>
      </c>
      <c r="C49" s="141"/>
      <c r="D49" s="141"/>
      <c r="E49" s="141"/>
      <c r="F49" s="141"/>
      <c r="G49" s="141"/>
      <c r="H49" s="141"/>
      <c r="M49" s="141"/>
      <c r="N49" s="139"/>
      <c r="O49" s="141"/>
      <c r="P49" s="141"/>
      <c r="Q49" s="141"/>
      <c r="R49" s="141"/>
      <c r="S49" s="141"/>
      <c r="T49" s="141"/>
      <c r="U49" s="141"/>
      <c r="V49" s="142"/>
      <c r="W49" s="142"/>
      <c r="X49" s="142"/>
      <c r="Y49" s="142"/>
      <c r="Z49" s="142"/>
      <c r="AA49" s="142"/>
      <c r="AB49" s="142"/>
      <c r="AC49" s="142"/>
      <c r="AD49" s="142"/>
      <c r="AE49" s="142"/>
      <c r="AF49" s="142"/>
      <c r="AG49" s="142"/>
      <c r="AH49" s="142"/>
      <c r="AI49" s="142"/>
      <c r="AJ49" s="142"/>
      <c r="AK49" s="142"/>
      <c r="AL49" s="142"/>
      <c r="AM49" s="142"/>
      <c r="AN49" s="142"/>
      <c r="AO49" s="142"/>
      <c r="AP49" s="142"/>
      <c r="AQ49" s="142"/>
      <c r="AR49" s="138"/>
    </row>
    <row r="50" spans="1:44">
      <c r="A50" s="137"/>
      <c r="C50" s="140" t="s">
        <v>869</v>
      </c>
      <c r="D50" s="141"/>
      <c r="E50" s="141"/>
      <c r="F50" s="141"/>
      <c r="G50" s="141"/>
      <c r="H50" s="141"/>
      <c r="M50" s="141"/>
      <c r="N50" s="141"/>
      <c r="O50" s="141"/>
      <c r="P50" s="141"/>
      <c r="Q50" s="141"/>
      <c r="R50" s="141"/>
      <c r="S50" s="141"/>
      <c r="T50" s="141"/>
      <c r="U50" s="141"/>
      <c r="V50" s="142"/>
      <c r="W50" s="142"/>
      <c r="X50" s="142"/>
      <c r="Y50" s="142"/>
      <c r="Z50" s="142"/>
      <c r="AA50" s="142"/>
      <c r="AB50" s="142"/>
      <c r="AC50" s="142"/>
      <c r="AD50" s="142"/>
      <c r="AE50" s="141"/>
      <c r="AF50" s="142"/>
      <c r="AG50" s="142"/>
      <c r="AH50" s="142"/>
      <c r="AI50" s="142"/>
      <c r="AJ50" s="142"/>
      <c r="AK50" s="142"/>
      <c r="AL50" s="142"/>
      <c r="AM50" s="142"/>
      <c r="AN50" s="142"/>
      <c r="AO50" s="142"/>
      <c r="AP50" s="142"/>
      <c r="AQ50" s="142"/>
      <c r="AR50" s="138"/>
    </row>
    <row r="51" spans="1:44">
      <c r="A51" s="137"/>
      <c r="C51" s="140" t="s">
        <v>867</v>
      </c>
      <c r="E51" s="141"/>
      <c r="F51" s="141"/>
      <c r="G51" s="141"/>
      <c r="H51" s="141"/>
      <c r="M51" s="141"/>
      <c r="N51" s="141"/>
      <c r="O51" s="141"/>
      <c r="P51" s="141"/>
      <c r="Q51" s="141"/>
      <c r="R51" s="141"/>
      <c r="S51" s="141"/>
      <c r="T51" s="141"/>
      <c r="U51" s="141"/>
      <c r="V51" s="142"/>
      <c r="W51" s="142"/>
      <c r="X51" s="142"/>
      <c r="Y51" s="142"/>
      <c r="Z51" s="142"/>
      <c r="AA51" s="142"/>
      <c r="AB51" s="142"/>
      <c r="AC51" s="142"/>
      <c r="AD51" s="142"/>
      <c r="AE51" s="141"/>
      <c r="AF51" s="142"/>
      <c r="AG51" s="142"/>
      <c r="AH51" s="142"/>
      <c r="AI51" s="142"/>
      <c r="AJ51" s="142"/>
      <c r="AK51" s="142"/>
      <c r="AL51" s="142"/>
      <c r="AM51" s="142"/>
      <c r="AN51" s="142"/>
      <c r="AO51" s="142"/>
      <c r="AP51" s="142"/>
      <c r="AQ51" s="142"/>
      <c r="AR51" s="138"/>
    </row>
    <row r="52" spans="1:44">
      <c r="A52" s="137"/>
      <c r="C52" s="140" t="s">
        <v>868</v>
      </c>
      <c r="E52" s="141"/>
      <c r="F52" s="141"/>
      <c r="G52" s="141"/>
      <c r="H52" s="141"/>
      <c r="I52" s="141"/>
      <c r="J52" s="141"/>
      <c r="K52" s="141"/>
      <c r="L52" s="141"/>
      <c r="M52" s="141"/>
      <c r="N52" s="141"/>
      <c r="O52" s="141"/>
      <c r="P52" s="141"/>
      <c r="Q52" s="141"/>
      <c r="R52" s="141"/>
      <c r="S52" s="141"/>
      <c r="T52" s="141"/>
      <c r="U52" s="141"/>
      <c r="V52" s="142"/>
      <c r="W52" s="142"/>
      <c r="X52" s="142"/>
      <c r="Y52" s="142"/>
      <c r="Z52" s="142"/>
      <c r="AA52" s="142"/>
      <c r="AB52" s="142"/>
      <c r="AC52" s="142"/>
      <c r="AD52" s="142"/>
      <c r="AE52" s="142"/>
      <c r="AF52" s="142"/>
      <c r="AG52" s="142"/>
      <c r="AH52" s="142"/>
      <c r="AI52" s="142"/>
      <c r="AJ52" s="142"/>
      <c r="AK52" s="142"/>
      <c r="AL52" s="142"/>
      <c r="AM52" s="142"/>
      <c r="AN52" s="142"/>
      <c r="AO52" s="142"/>
      <c r="AP52" s="142"/>
      <c r="AQ52" s="142"/>
      <c r="AR52" s="138"/>
    </row>
    <row r="53" spans="1:44">
      <c r="A53" s="143"/>
      <c r="B53" s="144"/>
      <c r="C53" s="144"/>
      <c r="D53" s="144"/>
      <c r="E53" s="144"/>
      <c r="F53" s="144"/>
      <c r="G53" s="144"/>
      <c r="H53" s="144"/>
      <c r="I53" s="144"/>
      <c r="J53" s="144"/>
      <c r="K53" s="144"/>
      <c r="L53" s="145"/>
      <c r="M53" s="145"/>
      <c r="N53" s="145"/>
      <c r="O53" s="145"/>
      <c r="P53" s="145"/>
      <c r="Q53" s="145"/>
      <c r="R53" s="145"/>
      <c r="S53" s="145"/>
      <c r="T53" s="145"/>
      <c r="U53" s="145"/>
      <c r="V53" s="145"/>
      <c r="W53" s="145"/>
      <c r="X53" s="145"/>
      <c r="Y53" s="145"/>
      <c r="Z53" s="145"/>
      <c r="AA53" s="145"/>
      <c r="AB53" s="145"/>
      <c r="AC53" s="145"/>
      <c r="AD53" s="145"/>
      <c r="AE53" s="145"/>
      <c r="AF53" s="145"/>
      <c r="AG53" s="145"/>
      <c r="AH53" s="145"/>
      <c r="AI53" s="145"/>
      <c r="AJ53" s="145"/>
      <c r="AK53" s="145"/>
      <c r="AL53" s="145"/>
      <c r="AM53" s="145"/>
      <c r="AN53" s="145"/>
      <c r="AO53" s="145"/>
      <c r="AP53" s="145"/>
      <c r="AQ53" s="145"/>
      <c r="AR53" s="146"/>
    </row>
    <row r="54" spans="1:44">
      <c r="E54" s="142"/>
      <c r="F54" s="142"/>
      <c r="G54" s="142"/>
      <c r="H54" s="142"/>
      <c r="I54" s="142"/>
      <c r="J54" s="142"/>
      <c r="K54" s="142"/>
      <c r="L54" s="142"/>
      <c r="M54" s="142"/>
      <c r="N54" s="142"/>
      <c r="O54" s="142"/>
      <c r="P54" s="142"/>
      <c r="Q54" s="142"/>
      <c r="R54" s="142"/>
      <c r="S54" s="142"/>
      <c r="T54" s="142"/>
      <c r="U54" s="142"/>
      <c r="V54" s="142"/>
      <c r="W54" s="142"/>
      <c r="X54" s="142"/>
      <c r="Y54" s="142"/>
      <c r="Z54" s="142"/>
      <c r="AA54" s="142"/>
      <c r="AB54" s="142"/>
      <c r="AC54" s="142"/>
      <c r="AD54" s="142"/>
      <c r="AE54" s="142"/>
      <c r="AF54" s="142"/>
      <c r="AG54" s="142"/>
      <c r="AH54" s="142"/>
      <c r="AI54" s="142"/>
      <c r="AJ54" s="142"/>
      <c r="AK54" s="142"/>
      <c r="AL54" s="142"/>
      <c r="AM54" s="142"/>
      <c r="AN54" s="142"/>
      <c r="AO54" s="142"/>
      <c r="AP54" s="142"/>
      <c r="AQ54" s="142"/>
      <c r="AR54" s="142"/>
    </row>
  </sheetData>
  <mergeCells count="17">
    <mergeCell ref="A24:H25"/>
    <mergeCell ref="I24:Z25"/>
    <mergeCell ref="AA24:AR25"/>
    <mergeCell ref="A26:AR27"/>
    <mergeCell ref="B29:AQ33"/>
    <mergeCell ref="A20:H21"/>
    <mergeCell ref="I20:AR21"/>
    <mergeCell ref="A22:H23"/>
    <mergeCell ref="I22:Z23"/>
    <mergeCell ref="AA22:AR23"/>
    <mergeCell ref="A18:H19"/>
    <mergeCell ref="I18:AR19"/>
    <mergeCell ref="A7:AR7"/>
    <mergeCell ref="A14:H15"/>
    <mergeCell ref="I14:AR15"/>
    <mergeCell ref="A16:H17"/>
    <mergeCell ref="I16:AR17"/>
  </mergeCells>
  <phoneticPr fontId="3"/>
  <pageMargins left="0.74803149606299213" right="0.27559055118110237" top="0.70866141732283472" bottom="0.9055118110236221" header="0.51181102362204722" footer="0.51181102362204722"/>
  <pageSetup paperSize="9" firstPageNumber="35"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O54"/>
  <sheetViews>
    <sheetView zoomScaleNormal="100" workbookViewId="0">
      <selection activeCell="AW22" sqref="AW22"/>
    </sheetView>
  </sheetViews>
  <sheetFormatPr defaultRowHeight="13.5"/>
  <cols>
    <col min="1" max="44" width="2" style="2" customWidth="1"/>
    <col min="45" max="45" width="2.375" style="2" customWidth="1"/>
    <col min="46" max="46" width="3.625" style="2" customWidth="1"/>
    <col min="54" max="256" width="9" style="2"/>
    <col min="257" max="300" width="2" style="2" customWidth="1"/>
    <col min="301" max="301" width="2.375" style="2" customWidth="1"/>
    <col min="302" max="512" width="9" style="2"/>
    <col min="513" max="556" width="2" style="2" customWidth="1"/>
    <col min="557" max="557" width="2.375" style="2" customWidth="1"/>
    <col min="558" max="768" width="9" style="2"/>
    <col min="769" max="812" width="2" style="2" customWidth="1"/>
    <col min="813" max="813" width="2.375" style="2" customWidth="1"/>
    <col min="814" max="1024" width="9" style="2"/>
    <col min="1025" max="1068" width="2" style="2" customWidth="1"/>
    <col min="1069" max="1069" width="2.375" style="2" customWidth="1"/>
    <col min="1070" max="1280" width="9" style="2"/>
    <col min="1281" max="1324" width="2" style="2" customWidth="1"/>
    <col min="1325" max="1325" width="2.375" style="2" customWidth="1"/>
    <col min="1326" max="1536" width="9" style="2"/>
    <col min="1537" max="1580" width="2" style="2" customWidth="1"/>
    <col min="1581" max="1581" width="2.375" style="2" customWidth="1"/>
    <col min="1582" max="1792" width="9" style="2"/>
    <col min="1793" max="1836" width="2" style="2" customWidth="1"/>
    <col min="1837" max="1837" width="2.375" style="2" customWidth="1"/>
    <col min="1838" max="2048" width="9" style="2"/>
    <col min="2049" max="2092" width="2" style="2" customWidth="1"/>
    <col min="2093" max="2093" width="2.375" style="2" customWidth="1"/>
    <col min="2094" max="2304" width="9" style="2"/>
    <col min="2305" max="2348" width="2" style="2" customWidth="1"/>
    <col min="2349" max="2349" width="2.375" style="2" customWidth="1"/>
    <col min="2350" max="2560" width="9" style="2"/>
    <col min="2561" max="2604" width="2" style="2" customWidth="1"/>
    <col min="2605" max="2605" width="2.375" style="2" customWidth="1"/>
    <col min="2606" max="2816" width="9" style="2"/>
    <col min="2817" max="2860" width="2" style="2" customWidth="1"/>
    <col min="2861" max="2861" width="2.375" style="2" customWidth="1"/>
    <col min="2862" max="3072" width="9" style="2"/>
    <col min="3073" max="3116" width="2" style="2" customWidth="1"/>
    <col min="3117" max="3117" width="2.375" style="2" customWidth="1"/>
    <col min="3118" max="3328" width="9" style="2"/>
    <col min="3329" max="3372" width="2" style="2" customWidth="1"/>
    <col min="3373" max="3373" width="2.375" style="2" customWidth="1"/>
    <col min="3374" max="3584" width="9" style="2"/>
    <col min="3585" max="3628" width="2" style="2" customWidth="1"/>
    <col min="3629" max="3629" width="2.375" style="2" customWidth="1"/>
    <col min="3630" max="3840" width="9" style="2"/>
    <col min="3841" max="3884" width="2" style="2" customWidth="1"/>
    <col min="3885" max="3885" width="2.375" style="2" customWidth="1"/>
    <col min="3886" max="4096" width="9" style="2"/>
    <col min="4097" max="4140" width="2" style="2" customWidth="1"/>
    <col min="4141" max="4141" width="2.375" style="2" customWidth="1"/>
    <col min="4142" max="4352" width="9" style="2"/>
    <col min="4353" max="4396" width="2" style="2" customWidth="1"/>
    <col min="4397" max="4397" width="2.375" style="2" customWidth="1"/>
    <col min="4398" max="4608" width="9" style="2"/>
    <col min="4609" max="4652" width="2" style="2" customWidth="1"/>
    <col min="4653" max="4653" width="2.375" style="2" customWidth="1"/>
    <col min="4654" max="4864" width="9" style="2"/>
    <col min="4865" max="4908" width="2" style="2" customWidth="1"/>
    <col min="4909" max="4909" width="2.375" style="2" customWidth="1"/>
    <col min="4910" max="5120" width="9" style="2"/>
    <col min="5121" max="5164" width="2" style="2" customWidth="1"/>
    <col min="5165" max="5165" width="2.375" style="2" customWidth="1"/>
    <col min="5166" max="5376" width="9" style="2"/>
    <col min="5377" max="5420" width="2" style="2" customWidth="1"/>
    <col min="5421" max="5421" width="2.375" style="2" customWidth="1"/>
    <col min="5422" max="5632" width="9" style="2"/>
    <col min="5633" max="5676" width="2" style="2" customWidth="1"/>
    <col min="5677" max="5677" width="2.375" style="2" customWidth="1"/>
    <col min="5678" max="5888" width="9" style="2"/>
    <col min="5889" max="5932" width="2" style="2" customWidth="1"/>
    <col min="5933" max="5933" width="2.375" style="2" customWidth="1"/>
    <col min="5934" max="6144" width="9" style="2"/>
    <col min="6145" max="6188" width="2" style="2" customWidth="1"/>
    <col min="6189" max="6189" width="2.375" style="2" customWidth="1"/>
    <col min="6190" max="6400" width="9" style="2"/>
    <col min="6401" max="6444" width="2" style="2" customWidth="1"/>
    <col min="6445" max="6445" width="2.375" style="2" customWidth="1"/>
    <col min="6446" max="6656" width="9" style="2"/>
    <col min="6657" max="6700" width="2" style="2" customWidth="1"/>
    <col min="6701" max="6701" width="2.375" style="2" customWidth="1"/>
    <col min="6702" max="6912" width="9" style="2"/>
    <col min="6913" max="6956" width="2" style="2" customWidth="1"/>
    <col min="6957" max="6957" width="2.375" style="2" customWidth="1"/>
    <col min="6958" max="7168" width="9" style="2"/>
    <col min="7169" max="7212" width="2" style="2" customWidth="1"/>
    <col min="7213" max="7213" width="2.375" style="2" customWidth="1"/>
    <col min="7214" max="7424" width="9" style="2"/>
    <col min="7425" max="7468" width="2" style="2" customWidth="1"/>
    <col min="7469" max="7469" width="2.375" style="2" customWidth="1"/>
    <col min="7470" max="7680" width="9" style="2"/>
    <col min="7681" max="7724" width="2" style="2" customWidth="1"/>
    <col min="7725" max="7725" width="2.375" style="2" customWidth="1"/>
    <col min="7726" max="7936" width="9" style="2"/>
    <col min="7937" max="7980" width="2" style="2" customWidth="1"/>
    <col min="7981" max="7981" width="2.375" style="2" customWidth="1"/>
    <col min="7982" max="8192" width="9" style="2"/>
    <col min="8193" max="8236" width="2" style="2" customWidth="1"/>
    <col min="8237" max="8237" width="2.375" style="2" customWidth="1"/>
    <col min="8238" max="8448" width="9" style="2"/>
    <col min="8449" max="8492" width="2" style="2" customWidth="1"/>
    <col min="8493" max="8493" width="2.375" style="2" customWidth="1"/>
    <col min="8494" max="8704" width="9" style="2"/>
    <col min="8705" max="8748" width="2" style="2" customWidth="1"/>
    <col min="8749" max="8749" width="2.375" style="2" customWidth="1"/>
    <col min="8750" max="8960" width="9" style="2"/>
    <col min="8961" max="9004" width="2" style="2" customWidth="1"/>
    <col min="9005" max="9005" width="2.375" style="2" customWidth="1"/>
    <col min="9006" max="9216" width="9" style="2"/>
    <col min="9217" max="9260" width="2" style="2" customWidth="1"/>
    <col min="9261" max="9261" width="2.375" style="2" customWidth="1"/>
    <col min="9262" max="9472" width="9" style="2"/>
    <col min="9473" max="9516" width="2" style="2" customWidth="1"/>
    <col min="9517" max="9517" width="2.375" style="2" customWidth="1"/>
    <col min="9518" max="9728" width="9" style="2"/>
    <col min="9729" max="9772" width="2" style="2" customWidth="1"/>
    <col min="9773" max="9773" width="2.375" style="2" customWidth="1"/>
    <col min="9774" max="9984" width="9" style="2"/>
    <col min="9985" max="10028" width="2" style="2" customWidth="1"/>
    <col min="10029" max="10029" width="2.375" style="2" customWidth="1"/>
    <col min="10030" max="10240" width="9" style="2"/>
    <col min="10241" max="10284" width="2" style="2" customWidth="1"/>
    <col min="10285" max="10285" width="2.375" style="2" customWidth="1"/>
    <col min="10286" max="10496" width="9" style="2"/>
    <col min="10497" max="10540" width="2" style="2" customWidth="1"/>
    <col min="10541" max="10541" width="2.375" style="2" customWidth="1"/>
    <col min="10542" max="10752" width="9" style="2"/>
    <col min="10753" max="10796" width="2" style="2" customWidth="1"/>
    <col min="10797" max="10797" width="2.375" style="2" customWidth="1"/>
    <col min="10798" max="11008" width="9" style="2"/>
    <col min="11009" max="11052" width="2" style="2" customWidth="1"/>
    <col min="11053" max="11053" width="2.375" style="2" customWidth="1"/>
    <col min="11054" max="11264" width="9" style="2"/>
    <col min="11265" max="11308" width="2" style="2" customWidth="1"/>
    <col min="11309" max="11309" width="2.375" style="2" customWidth="1"/>
    <col min="11310" max="11520" width="9" style="2"/>
    <col min="11521" max="11564" width="2" style="2" customWidth="1"/>
    <col min="11565" max="11565" width="2.375" style="2" customWidth="1"/>
    <col min="11566" max="11776" width="9" style="2"/>
    <col min="11777" max="11820" width="2" style="2" customWidth="1"/>
    <col min="11821" max="11821" width="2.375" style="2" customWidth="1"/>
    <col min="11822" max="12032" width="9" style="2"/>
    <col min="12033" max="12076" width="2" style="2" customWidth="1"/>
    <col min="12077" max="12077" width="2.375" style="2" customWidth="1"/>
    <col min="12078" max="12288" width="9" style="2"/>
    <col min="12289" max="12332" width="2" style="2" customWidth="1"/>
    <col min="12333" max="12333" width="2.375" style="2" customWidth="1"/>
    <col min="12334" max="12544" width="9" style="2"/>
    <col min="12545" max="12588" width="2" style="2" customWidth="1"/>
    <col min="12589" max="12589" width="2.375" style="2" customWidth="1"/>
    <col min="12590" max="12800" width="9" style="2"/>
    <col min="12801" max="12844" width="2" style="2" customWidth="1"/>
    <col min="12845" max="12845" width="2.375" style="2" customWidth="1"/>
    <col min="12846" max="13056" width="9" style="2"/>
    <col min="13057" max="13100" width="2" style="2" customWidth="1"/>
    <col min="13101" max="13101" width="2.375" style="2" customWidth="1"/>
    <col min="13102" max="13312" width="9" style="2"/>
    <col min="13313" max="13356" width="2" style="2" customWidth="1"/>
    <col min="13357" max="13357" width="2.375" style="2" customWidth="1"/>
    <col min="13358" max="13568" width="9" style="2"/>
    <col min="13569" max="13612" width="2" style="2" customWidth="1"/>
    <col min="13613" max="13613" width="2.375" style="2" customWidth="1"/>
    <col min="13614" max="13824" width="9" style="2"/>
    <col min="13825" max="13868" width="2" style="2" customWidth="1"/>
    <col min="13869" max="13869" width="2.375" style="2" customWidth="1"/>
    <col min="13870" max="14080" width="9" style="2"/>
    <col min="14081" max="14124" width="2" style="2" customWidth="1"/>
    <col min="14125" max="14125" width="2.375" style="2" customWidth="1"/>
    <col min="14126" max="14336" width="9" style="2"/>
    <col min="14337" max="14380" width="2" style="2" customWidth="1"/>
    <col min="14381" max="14381" width="2.375" style="2" customWidth="1"/>
    <col min="14382" max="14592" width="9" style="2"/>
    <col min="14593" max="14636" width="2" style="2" customWidth="1"/>
    <col min="14637" max="14637" width="2.375" style="2" customWidth="1"/>
    <col min="14638" max="14848" width="9" style="2"/>
    <col min="14849" max="14892" width="2" style="2" customWidth="1"/>
    <col min="14893" max="14893" width="2.375" style="2" customWidth="1"/>
    <col min="14894" max="15104" width="9" style="2"/>
    <col min="15105" max="15148" width="2" style="2" customWidth="1"/>
    <col min="15149" max="15149" width="2.375" style="2" customWidth="1"/>
    <col min="15150" max="15360" width="9" style="2"/>
    <col min="15361" max="15404" width="2" style="2" customWidth="1"/>
    <col min="15405" max="15405" width="2.375" style="2" customWidth="1"/>
    <col min="15406" max="15616" width="9" style="2"/>
    <col min="15617" max="15660" width="2" style="2" customWidth="1"/>
    <col min="15661" max="15661" width="2.375" style="2" customWidth="1"/>
    <col min="15662" max="15872" width="9" style="2"/>
    <col min="15873" max="15916" width="2" style="2" customWidth="1"/>
    <col min="15917" max="15917" width="2.375" style="2" customWidth="1"/>
    <col min="15918" max="16128" width="9" style="2"/>
    <col min="16129" max="16172" width="2" style="2" customWidth="1"/>
    <col min="16173" max="16173" width="2.375" style="2" customWidth="1"/>
    <col min="16174" max="16384" width="9" style="2"/>
  </cols>
  <sheetData>
    <row r="1" spans="1:93">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142"/>
      <c r="AL1" s="142"/>
      <c r="AM1" s="142"/>
      <c r="AN1" s="142"/>
      <c r="AO1" s="142"/>
      <c r="AP1" s="142"/>
      <c r="AQ1" s="142"/>
      <c r="AR1" s="142"/>
    </row>
    <row r="2" spans="1:93" ht="14.25" customHeight="1">
      <c r="A2" s="2" t="s">
        <v>864</v>
      </c>
    </row>
    <row r="4" spans="1:93">
      <c r="A4" s="127" t="s">
        <v>583</v>
      </c>
      <c r="B4" s="4"/>
      <c r="C4" s="4"/>
      <c r="D4" s="4"/>
      <c r="E4" s="4"/>
      <c r="F4" s="4"/>
      <c r="G4" s="4"/>
      <c r="H4" s="4"/>
      <c r="I4" s="4"/>
      <c r="J4" s="4"/>
      <c r="K4" s="4"/>
      <c r="L4" s="4"/>
      <c r="M4" s="4"/>
      <c r="N4" s="4"/>
      <c r="O4" s="4"/>
      <c r="AR4" s="128" t="s">
        <v>587</v>
      </c>
    </row>
    <row r="5" spans="1:93">
      <c r="A5" s="7"/>
      <c r="B5" s="7"/>
      <c r="C5" s="7"/>
      <c r="D5" s="7"/>
      <c r="E5" s="7"/>
      <c r="F5" s="7"/>
      <c r="G5" s="7"/>
      <c r="H5" s="7"/>
      <c r="I5" s="7"/>
      <c r="J5" s="7"/>
      <c r="K5" s="7"/>
      <c r="L5" s="7"/>
      <c r="M5" s="7"/>
      <c r="N5" s="7"/>
      <c r="O5" s="7"/>
      <c r="P5" s="5"/>
      <c r="Q5" s="129"/>
      <c r="R5" s="4"/>
      <c r="S5" s="4"/>
      <c r="T5" s="4"/>
      <c r="U5" s="4"/>
      <c r="V5" s="4"/>
      <c r="W5" s="4"/>
      <c r="X5" s="4"/>
      <c r="Y5" s="4"/>
      <c r="Z5" s="4"/>
      <c r="AA5" s="4"/>
      <c r="AB5" s="4"/>
      <c r="AC5" s="47"/>
      <c r="AD5" s="47"/>
      <c r="AE5" s="47"/>
      <c r="AF5" s="47"/>
      <c r="AG5" s="47"/>
      <c r="AH5" s="47"/>
      <c r="AI5" s="47"/>
      <c r="AJ5" s="6"/>
      <c r="AK5" s="47"/>
      <c r="AL5" s="7"/>
      <c r="AM5" s="47"/>
      <c r="AN5" s="6"/>
      <c r="AO5" s="47"/>
      <c r="AP5" s="47"/>
      <c r="AQ5" s="47"/>
      <c r="AR5" s="6"/>
      <c r="AS5" s="3"/>
      <c r="AT5" s="3"/>
    </row>
    <row r="6" spans="1:93">
      <c r="A6" s="5"/>
      <c r="B6" s="5"/>
      <c r="C6" s="5"/>
      <c r="D6" s="5"/>
      <c r="E6" s="5"/>
      <c r="F6" s="5"/>
      <c r="G6" s="5"/>
      <c r="H6" s="5"/>
      <c r="I6" s="5"/>
      <c r="J6" s="5"/>
      <c r="K6" s="5"/>
      <c r="L6" s="5"/>
      <c r="M6" s="5"/>
      <c r="N6" s="5"/>
      <c r="O6" s="5"/>
      <c r="P6" s="5"/>
      <c r="Q6" s="7"/>
      <c r="R6" s="4"/>
      <c r="S6" s="4"/>
      <c r="T6" s="4"/>
      <c r="U6" s="4"/>
      <c r="V6" s="4"/>
      <c r="W6" s="4"/>
      <c r="X6" s="4"/>
      <c r="Y6" s="4"/>
      <c r="Z6" s="4"/>
      <c r="AA6" s="4"/>
      <c r="AB6" s="4"/>
      <c r="AC6" s="47"/>
      <c r="AD6" s="47"/>
      <c r="AE6" s="47"/>
      <c r="AF6" s="47"/>
      <c r="AG6" s="47"/>
      <c r="AH6" s="47"/>
      <c r="AI6" s="47"/>
      <c r="AJ6" s="47"/>
      <c r="AK6" s="47"/>
      <c r="AL6" s="47"/>
      <c r="AM6" s="47"/>
      <c r="AN6" s="47"/>
      <c r="AO6" s="47"/>
      <c r="AP6" s="47"/>
      <c r="AQ6" s="47"/>
      <c r="AR6" s="47"/>
      <c r="AS6" s="3"/>
      <c r="AT6" s="3"/>
    </row>
    <row r="7" spans="1:93" ht="15">
      <c r="A7" s="1192" t="s">
        <v>567</v>
      </c>
      <c r="B7" s="1192"/>
      <c r="C7" s="1192"/>
      <c r="D7" s="1192"/>
      <c r="E7" s="1192"/>
      <c r="F7" s="1192"/>
      <c r="G7" s="1192"/>
      <c r="H7" s="1192"/>
      <c r="I7" s="1192"/>
      <c r="J7" s="1192"/>
      <c r="K7" s="1192"/>
      <c r="L7" s="1192"/>
      <c r="M7" s="1192"/>
      <c r="N7" s="1192"/>
      <c r="O7" s="1192"/>
      <c r="P7" s="1192"/>
      <c r="Q7" s="1192"/>
      <c r="R7" s="1192"/>
      <c r="S7" s="1192"/>
      <c r="T7" s="1192"/>
      <c r="U7" s="1192"/>
      <c r="V7" s="1192"/>
      <c r="W7" s="1192"/>
      <c r="X7" s="1192"/>
      <c r="Y7" s="1192"/>
      <c r="Z7" s="1192"/>
      <c r="AA7" s="1192"/>
      <c r="AB7" s="1192"/>
      <c r="AC7" s="1192"/>
      <c r="AD7" s="1192"/>
      <c r="AE7" s="1192"/>
      <c r="AF7" s="1192"/>
      <c r="AG7" s="1192"/>
      <c r="AH7" s="1192"/>
      <c r="AI7" s="1192"/>
      <c r="AJ7" s="1192"/>
      <c r="AK7" s="1192"/>
      <c r="AL7" s="1192"/>
      <c r="AM7" s="1192"/>
      <c r="AN7" s="1192"/>
      <c r="AO7" s="1192"/>
      <c r="AP7" s="1192"/>
      <c r="AQ7" s="1192"/>
      <c r="AR7" s="1192"/>
      <c r="AS7" s="1"/>
      <c r="AT7" s="1"/>
    </row>
    <row r="8" spans="1:93" ht="15">
      <c r="A8" s="424"/>
      <c r="B8" s="424"/>
      <c r="C8" s="424"/>
      <c r="D8" s="424"/>
      <c r="E8" s="424"/>
      <c r="F8" s="424"/>
      <c r="G8" s="424"/>
      <c r="H8" s="424"/>
      <c r="I8" s="424"/>
      <c r="J8" s="424"/>
      <c r="K8" s="424"/>
      <c r="L8" s="424"/>
      <c r="M8" s="424"/>
      <c r="N8" s="424"/>
      <c r="O8" s="424"/>
      <c r="P8" s="424"/>
      <c r="Q8" s="424"/>
      <c r="R8" s="424"/>
      <c r="S8" s="424"/>
      <c r="T8" s="424"/>
      <c r="U8" s="424"/>
      <c r="V8" s="424"/>
      <c r="W8" s="424"/>
      <c r="X8" s="424"/>
      <c r="Y8" s="424"/>
      <c r="Z8" s="424"/>
      <c r="AA8" s="424"/>
      <c r="AB8" s="424"/>
      <c r="AC8" s="424"/>
      <c r="AD8" s="424"/>
      <c r="AE8" s="424"/>
      <c r="AF8" s="424"/>
      <c r="AG8" s="424"/>
      <c r="AH8" s="424"/>
      <c r="AI8" s="424"/>
      <c r="AJ8" s="424"/>
      <c r="AK8" s="424"/>
      <c r="AL8" s="424"/>
      <c r="AM8" s="424"/>
      <c r="AN8" s="424"/>
      <c r="AO8" s="424"/>
      <c r="AP8" s="424"/>
      <c r="AQ8" s="424"/>
      <c r="AR8" s="424"/>
      <c r="AS8" s="1"/>
      <c r="AT8" s="1"/>
    </row>
    <row r="9" spans="1:93" ht="15">
      <c r="A9" s="424"/>
      <c r="B9" s="424"/>
      <c r="C9" s="424"/>
      <c r="D9" s="424"/>
      <c r="E9" s="424"/>
      <c r="F9" s="424"/>
      <c r="G9" s="424"/>
      <c r="H9" s="424"/>
      <c r="I9" s="424"/>
      <c r="J9" s="424"/>
      <c r="K9" s="424"/>
      <c r="L9" s="424"/>
      <c r="M9" s="424"/>
      <c r="N9" s="424"/>
      <c r="O9" s="424"/>
      <c r="P9" s="424"/>
      <c r="Q9" s="424"/>
      <c r="R9" s="424"/>
      <c r="S9" s="424"/>
      <c r="T9" s="424"/>
      <c r="U9" s="424"/>
      <c r="V9" s="424"/>
      <c r="W9" s="424"/>
      <c r="X9" s="424"/>
      <c r="Y9" s="424"/>
      <c r="Z9" s="424"/>
      <c r="AA9" s="424"/>
      <c r="AB9" s="424"/>
      <c r="AC9" s="424"/>
      <c r="AD9" s="424"/>
      <c r="AE9" s="424"/>
      <c r="AF9" s="424"/>
      <c r="AG9" s="130" t="s">
        <v>581</v>
      </c>
      <c r="AH9" s="424"/>
      <c r="AI9" s="424"/>
      <c r="AJ9" s="424"/>
      <c r="AK9" s="424"/>
      <c r="AL9" s="424"/>
      <c r="AM9" s="424"/>
      <c r="AN9" s="424"/>
      <c r="AO9" s="424"/>
      <c r="AP9" s="424"/>
      <c r="AQ9" s="424"/>
      <c r="AR9" s="424"/>
      <c r="AS9" s="1"/>
      <c r="AT9" s="1"/>
    </row>
    <row r="10" spans="1:93" ht="15">
      <c r="A10" s="424"/>
      <c r="B10" s="424"/>
      <c r="C10" s="424"/>
      <c r="D10" s="424"/>
      <c r="E10" s="424"/>
      <c r="F10" s="424"/>
      <c r="G10" s="424"/>
      <c r="H10" s="424"/>
      <c r="I10" s="424"/>
      <c r="J10" s="424"/>
      <c r="K10" s="424"/>
      <c r="L10" s="424"/>
      <c r="M10" s="424"/>
      <c r="N10" s="424"/>
      <c r="O10" s="424"/>
      <c r="P10" s="424"/>
      <c r="Q10" s="424"/>
      <c r="R10" s="424"/>
      <c r="S10" s="424"/>
      <c r="T10" s="424"/>
      <c r="U10" s="424"/>
      <c r="V10" s="424"/>
      <c r="W10" s="424"/>
      <c r="X10" s="424"/>
      <c r="Y10" s="424"/>
      <c r="Z10" s="424"/>
      <c r="AA10" s="424"/>
      <c r="AB10" s="424"/>
      <c r="AC10" s="424"/>
      <c r="AD10" s="424"/>
      <c r="AE10" s="424"/>
      <c r="AF10" s="424"/>
      <c r="AG10" s="130" t="s">
        <v>796</v>
      </c>
      <c r="AH10" s="424"/>
      <c r="AI10" s="424"/>
      <c r="AJ10" s="424"/>
      <c r="AK10" s="424"/>
      <c r="AL10" s="424"/>
      <c r="AM10" s="424"/>
      <c r="AN10" s="424"/>
      <c r="AO10" s="424"/>
      <c r="AP10" s="424"/>
      <c r="AQ10" s="424"/>
      <c r="AR10" s="424"/>
      <c r="AS10" s="1"/>
      <c r="AT10" s="1"/>
    </row>
    <row r="11" spans="1:93" ht="15">
      <c r="A11" s="424"/>
      <c r="B11" s="424"/>
      <c r="C11" s="424"/>
      <c r="D11" s="424"/>
      <c r="E11" s="424"/>
      <c r="F11" s="424"/>
      <c r="G11" s="424"/>
      <c r="H11" s="424"/>
      <c r="I11" s="424"/>
      <c r="J11" s="424"/>
      <c r="K11" s="424"/>
      <c r="L11" s="424"/>
      <c r="M11" s="424"/>
      <c r="N11" s="424"/>
      <c r="O11" s="424"/>
      <c r="P11" s="424"/>
      <c r="Q11" s="424"/>
      <c r="R11" s="424"/>
      <c r="S11" s="424"/>
      <c r="T11" s="424"/>
      <c r="U11" s="424"/>
      <c r="V11" s="424"/>
      <c r="W11" s="424"/>
      <c r="X11" s="424"/>
      <c r="Y11" s="424"/>
      <c r="Z11" s="424"/>
      <c r="AA11" s="424"/>
      <c r="AB11" s="424"/>
      <c r="AC11" s="424"/>
      <c r="AD11" s="424"/>
      <c r="AE11" s="424"/>
      <c r="AF11" s="424"/>
      <c r="AG11" s="131" t="s">
        <v>795</v>
      </c>
      <c r="AH11" s="132"/>
      <c r="AI11" s="424"/>
      <c r="AJ11" s="424"/>
      <c r="AK11" s="424"/>
      <c r="AL11" s="424"/>
      <c r="AM11" s="424"/>
      <c r="AN11" s="424"/>
      <c r="AO11" s="424"/>
      <c r="AP11" s="424"/>
      <c r="AQ11" s="46"/>
      <c r="AR11" s="424"/>
      <c r="AS11" s="1"/>
      <c r="AT11" s="1"/>
    </row>
    <row r="12" spans="1:93" s="85" customFormat="1" ht="15">
      <c r="A12" s="424"/>
      <c r="B12" s="424"/>
      <c r="C12" s="424"/>
      <c r="D12" s="424"/>
      <c r="E12" s="424"/>
      <c r="F12" s="424"/>
      <c r="G12" s="424"/>
      <c r="H12" s="424"/>
      <c r="I12" s="424"/>
      <c r="J12" s="424"/>
      <c r="K12" s="424"/>
      <c r="L12" s="424"/>
      <c r="M12" s="424"/>
      <c r="N12" s="424"/>
      <c r="O12" s="424"/>
      <c r="P12" s="424"/>
      <c r="Q12" s="424"/>
      <c r="R12" s="424"/>
      <c r="S12" s="424"/>
      <c r="T12" s="424"/>
      <c r="U12" s="424"/>
      <c r="V12" s="424"/>
      <c r="W12" s="424"/>
      <c r="X12" s="424"/>
      <c r="Y12" s="424"/>
      <c r="Z12" s="424"/>
      <c r="AA12" s="424"/>
      <c r="AB12" s="424"/>
      <c r="AC12" s="424"/>
      <c r="AD12" s="424"/>
      <c r="AE12" s="424"/>
      <c r="AF12" s="424"/>
      <c r="AG12" s="131" t="s">
        <v>568</v>
      </c>
      <c r="AH12" s="1"/>
      <c r="AI12" s="424"/>
      <c r="AJ12" s="424"/>
      <c r="AK12" s="424"/>
      <c r="AL12" s="424"/>
      <c r="AM12" s="424"/>
      <c r="AN12" s="424"/>
      <c r="AO12" s="424"/>
      <c r="AP12" s="424"/>
      <c r="AQ12" s="133" t="s">
        <v>0</v>
      </c>
      <c r="AR12" s="424"/>
      <c r="AS12" s="1"/>
      <c r="AT12" s="1"/>
      <c r="AU12"/>
      <c r="AV12"/>
      <c r="AW12"/>
      <c r="AX12"/>
      <c r="AY12"/>
      <c r="AZ12"/>
      <c r="BA1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row>
    <row r="14" spans="1:93" s="85" customFormat="1" ht="13.5" customHeight="1">
      <c r="A14" s="1180" t="s">
        <v>499</v>
      </c>
      <c r="B14" s="1181"/>
      <c r="C14" s="1181"/>
      <c r="D14" s="1181"/>
      <c r="E14" s="1181"/>
      <c r="F14" s="1181"/>
      <c r="G14" s="1181"/>
      <c r="H14" s="1182"/>
      <c r="I14" s="1193" t="s">
        <v>584</v>
      </c>
      <c r="J14" s="1194"/>
      <c r="K14" s="1194"/>
      <c r="L14" s="1194"/>
      <c r="M14" s="1194"/>
      <c r="N14" s="1194"/>
      <c r="O14" s="1194"/>
      <c r="P14" s="1194"/>
      <c r="Q14" s="1194"/>
      <c r="R14" s="1194"/>
      <c r="S14" s="1194"/>
      <c r="T14" s="1194"/>
      <c r="U14" s="1194"/>
      <c r="V14" s="1194"/>
      <c r="W14" s="1194"/>
      <c r="X14" s="1194"/>
      <c r="Y14" s="1194"/>
      <c r="Z14" s="1194"/>
      <c r="AA14" s="1194"/>
      <c r="AB14" s="1194"/>
      <c r="AC14" s="1194"/>
      <c r="AD14" s="1194"/>
      <c r="AE14" s="1194"/>
      <c r="AF14" s="1194"/>
      <c r="AG14" s="1194"/>
      <c r="AH14" s="1194"/>
      <c r="AI14" s="1194"/>
      <c r="AJ14" s="1194"/>
      <c r="AK14" s="1194"/>
      <c r="AL14" s="1194"/>
      <c r="AM14" s="1194"/>
      <c r="AN14" s="1194"/>
      <c r="AO14" s="1194"/>
      <c r="AP14" s="1194"/>
      <c r="AQ14" s="1194"/>
      <c r="AR14" s="1195"/>
      <c r="AS14" s="2"/>
      <c r="AT14" s="2"/>
      <c r="AU14"/>
      <c r="AV14"/>
      <c r="AW14"/>
      <c r="AX14"/>
      <c r="AY14"/>
      <c r="AZ14"/>
      <c r="BA14"/>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row>
    <row r="15" spans="1:93" s="85" customFormat="1">
      <c r="A15" s="1183"/>
      <c r="B15" s="1184"/>
      <c r="C15" s="1184"/>
      <c r="D15" s="1184"/>
      <c r="E15" s="1184"/>
      <c r="F15" s="1184"/>
      <c r="G15" s="1184"/>
      <c r="H15" s="1185"/>
      <c r="I15" s="1196"/>
      <c r="J15" s="1197"/>
      <c r="K15" s="1197"/>
      <c r="L15" s="1197"/>
      <c r="M15" s="1197"/>
      <c r="N15" s="1197"/>
      <c r="O15" s="1197"/>
      <c r="P15" s="1197"/>
      <c r="Q15" s="1197"/>
      <c r="R15" s="1197"/>
      <c r="S15" s="1197"/>
      <c r="T15" s="1197"/>
      <c r="U15" s="1197"/>
      <c r="V15" s="1197"/>
      <c r="W15" s="1197"/>
      <c r="X15" s="1197"/>
      <c r="Y15" s="1197"/>
      <c r="Z15" s="1197"/>
      <c r="AA15" s="1197"/>
      <c r="AB15" s="1197"/>
      <c r="AC15" s="1197"/>
      <c r="AD15" s="1197"/>
      <c r="AE15" s="1197"/>
      <c r="AF15" s="1197"/>
      <c r="AG15" s="1197"/>
      <c r="AH15" s="1197"/>
      <c r="AI15" s="1197"/>
      <c r="AJ15" s="1197"/>
      <c r="AK15" s="1197"/>
      <c r="AL15" s="1197"/>
      <c r="AM15" s="1197"/>
      <c r="AN15" s="1197"/>
      <c r="AO15" s="1197"/>
      <c r="AP15" s="1197"/>
      <c r="AQ15" s="1197"/>
      <c r="AR15" s="1198"/>
      <c r="AS15" s="2"/>
      <c r="AT15" s="2"/>
      <c r="AU15"/>
      <c r="AV15"/>
      <c r="AW15"/>
      <c r="AX15"/>
      <c r="AY15"/>
      <c r="AZ15"/>
      <c r="BA15"/>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row>
    <row r="16" spans="1:93" s="85" customFormat="1">
      <c r="A16" s="1180" t="s">
        <v>500</v>
      </c>
      <c r="B16" s="1181"/>
      <c r="C16" s="1181"/>
      <c r="D16" s="1181"/>
      <c r="E16" s="1181"/>
      <c r="F16" s="1181"/>
      <c r="G16" s="1181"/>
      <c r="H16" s="1182"/>
      <c r="I16" s="1186" t="s">
        <v>571</v>
      </c>
      <c r="J16" s="1187"/>
      <c r="K16" s="1187"/>
      <c r="L16" s="1187"/>
      <c r="M16" s="1187"/>
      <c r="N16" s="1187"/>
      <c r="O16" s="1187"/>
      <c r="P16" s="1187"/>
      <c r="Q16" s="1187"/>
      <c r="R16" s="1187"/>
      <c r="S16" s="1187"/>
      <c r="T16" s="1187"/>
      <c r="U16" s="1187"/>
      <c r="V16" s="1187"/>
      <c r="W16" s="1187"/>
      <c r="X16" s="1187"/>
      <c r="Y16" s="1187"/>
      <c r="Z16" s="1187"/>
      <c r="AA16" s="1187"/>
      <c r="AB16" s="1187"/>
      <c r="AC16" s="1187"/>
      <c r="AD16" s="1187"/>
      <c r="AE16" s="1187"/>
      <c r="AF16" s="1187"/>
      <c r="AG16" s="1187"/>
      <c r="AH16" s="1187"/>
      <c r="AI16" s="1187"/>
      <c r="AJ16" s="1187"/>
      <c r="AK16" s="1187"/>
      <c r="AL16" s="1187"/>
      <c r="AM16" s="1187"/>
      <c r="AN16" s="1187"/>
      <c r="AO16" s="1187"/>
      <c r="AP16" s="1187"/>
      <c r="AQ16" s="1187"/>
      <c r="AR16" s="1188"/>
      <c r="AS16" s="2"/>
      <c r="AT16" s="2"/>
      <c r="AU16"/>
      <c r="AV16"/>
      <c r="AW16"/>
      <c r="AX16"/>
      <c r="AY16"/>
      <c r="AZ16"/>
      <c r="BA16"/>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row>
    <row r="17" spans="1:93" s="85" customFormat="1">
      <c r="A17" s="1183"/>
      <c r="B17" s="1184"/>
      <c r="C17" s="1184"/>
      <c r="D17" s="1184"/>
      <c r="E17" s="1184"/>
      <c r="F17" s="1184"/>
      <c r="G17" s="1184"/>
      <c r="H17" s="1185"/>
      <c r="I17" s="1189"/>
      <c r="J17" s="1190"/>
      <c r="K17" s="1190"/>
      <c r="L17" s="1190"/>
      <c r="M17" s="1190"/>
      <c r="N17" s="1190"/>
      <c r="O17" s="1190"/>
      <c r="P17" s="1190"/>
      <c r="Q17" s="1190"/>
      <c r="R17" s="1190"/>
      <c r="S17" s="1190"/>
      <c r="T17" s="1190"/>
      <c r="U17" s="1190"/>
      <c r="V17" s="1190"/>
      <c r="W17" s="1190"/>
      <c r="X17" s="1190"/>
      <c r="Y17" s="1190"/>
      <c r="Z17" s="1190"/>
      <c r="AA17" s="1190"/>
      <c r="AB17" s="1190"/>
      <c r="AC17" s="1190"/>
      <c r="AD17" s="1190"/>
      <c r="AE17" s="1190"/>
      <c r="AF17" s="1190"/>
      <c r="AG17" s="1190"/>
      <c r="AH17" s="1190"/>
      <c r="AI17" s="1190"/>
      <c r="AJ17" s="1190"/>
      <c r="AK17" s="1190"/>
      <c r="AL17" s="1190"/>
      <c r="AM17" s="1190"/>
      <c r="AN17" s="1190"/>
      <c r="AO17" s="1190"/>
      <c r="AP17" s="1190"/>
      <c r="AQ17" s="1190"/>
      <c r="AR17" s="1191"/>
      <c r="AS17" s="2"/>
      <c r="AT17" s="2"/>
      <c r="AU17"/>
      <c r="AV17"/>
      <c r="AW17"/>
      <c r="AX17"/>
      <c r="AY17"/>
      <c r="AZ17"/>
      <c r="BA17"/>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row>
    <row r="18" spans="1:93" s="85" customFormat="1">
      <c r="A18" s="1180" t="s">
        <v>501</v>
      </c>
      <c r="B18" s="1181"/>
      <c r="C18" s="1181"/>
      <c r="D18" s="1181"/>
      <c r="E18" s="1181"/>
      <c r="F18" s="1181"/>
      <c r="G18" s="1181"/>
      <c r="H18" s="1182"/>
      <c r="I18" s="1186" t="s">
        <v>572</v>
      </c>
      <c r="J18" s="1187"/>
      <c r="K18" s="1187"/>
      <c r="L18" s="1187"/>
      <c r="M18" s="1187"/>
      <c r="N18" s="1187"/>
      <c r="O18" s="1187"/>
      <c r="P18" s="1187"/>
      <c r="Q18" s="1187"/>
      <c r="R18" s="1187"/>
      <c r="S18" s="1187"/>
      <c r="T18" s="1187"/>
      <c r="U18" s="1187"/>
      <c r="V18" s="1187"/>
      <c r="W18" s="1187"/>
      <c r="X18" s="1187"/>
      <c r="Y18" s="1187"/>
      <c r="Z18" s="1187"/>
      <c r="AA18" s="1187"/>
      <c r="AB18" s="1187"/>
      <c r="AC18" s="1187"/>
      <c r="AD18" s="1187"/>
      <c r="AE18" s="1187"/>
      <c r="AF18" s="1187"/>
      <c r="AG18" s="1187"/>
      <c r="AH18" s="1187"/>
      <c r="AI18" s="1187"/>
      <c r="AJ18" s="1187"/>
      <c r="AK18" s="1187"/>
      <c r="AL18" s="1187"/>
      <c r="AM18" s="1187"/>
      <c r="AN18" s="1187"/>
      <c r="AO18" s="1187"/>
      <c r="AP18" s="1187"/>
      <c r="AQ18" s="1187"/>
      <c r="AR18" s="1188"/>
      <c r="AS18" s="2"/>
      <c r="AT18" s="2"/>
      <c r="AU18"/>
      <c r="AV18"/>
      <c r="AW18"/>
      <c r="AX18"/>
      <c r="AY18"/>
      <c r="AZ18"/>
      <c r="BA18"/>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row>
    <row r="19" spans="1:93" s="85" customFormat="1">
      <c r="A19" s="1183"/>
      <c r="B19" s="1184"/>
      <c r="C19" s="1184"/>
      <c r="D19" s="1184"/>
      <c r="E19" s="1184"/>
      <c r="F19" s="1184"/>
      <c r="G19" s="1184"/>
      <c r="H19" s="1185"/>
      <c r="I19" s="1189"/>
      <c r="J19" s="1190"/>
      <c r="K19" s="1190"/>
      <c r="L19" s="1190"/>
      <c r="M19" s="1190"/>
      <c r="N19" s="1190"/>
      <c r="O19" s="1190"/>
      <c r="P19" s="1190"/>
      <c r="Q19" s="1190"/>
      <c r="R19" s="1190"/>
      <c r="S19" s="1190"/>
      <c r="T19" s="1190"/>
      <c r="U19" s="1190"/>
      <c r="V19" s="1190"/>
      <c r="W19" s="1190"/>
      <c r="X19" s="1190"/>
      <c r="Y19" s="1190"/>
      <c r="Z19" s="1190"/>
      <c r="AA19" s="1190"/>
      <c r="AB19" s="1190"/>
      <c r="AC19" s="1190"/>
      <c r="AD19" s="1190"/>
      <c r="AE19" s="1190"/>
      <c r="AF19" s="1190"/>
      <c r="AG19" s="1190"/>
      <c r="AH19" s="1190"/>
      <c r="AI19" s="1190"/>
      <c r="AJ19" s="1190"/>
      <c r="AK19" s="1190"/>
      <c r="AL19" s="1190"/>
      <c r="AM19" s="1190"/>
      <c r="AN19" s="1190"/>
      <c r="AO19" s="1190"/>
      <c r="AP19" s="1190"/>
      <c r="AQ19" s="1190"/>
      <c r="AR19" s="1191"/>
      <c r="AS19" s="2"/>
      <c r="AT19" s="2"/>
      <c r="AU19"/>
      <c r="AV19"/>
      <c r="AW19"/>
      <c r="AX19"/>
      <c r="AY19"/>
      <c r="AZ19"/>
      <c r="BA19"/>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row>
    <row r="20" spans="1:93" s="85" customFormat="1">
      <c r="A20" s="1180" t="s">
        <v>502</v>
      </c>
      <c r="B20" s="1181"/>
      <c r="C20" s="1181"/>
      <c r="D20" s="1181"/>
      <c r="E20" s="1181"/>
      <c r="F20" s="1181"/>
      <c r="G20" s="1181"/>
      <c r="H20" s="1182"/>
      <c r="I20" s="1199" t="s">
        <v>573</v>
      </c>
      <c r="J20" s="1200"/>
      <c r="K20" s="1200"/>
      <c r="L20" s="1200"/>
      <c r="M20" s="1200"/>
      <c r="N20" s="1200"/>
      <c r="O20" s="1200"/>
      <c r="P20" s="1200"/>
      <c r="Q20" s="1200"/>
      <c r="R20" s="1200"/>
      <c r="S20" s="1200"/>
      <c r="T20" s="1200"/>
      <c r="U20" s="1200"/>
      <c r="V20" s="1200"/>
      <c r="W20" s="1200"/>
      <c r="X20" s="1200"/>
      <c r="Y20" s="1200"/>
      <c r="Z20" s="1200"/>
      <c r="AA20" s="1200"/>
      <c r="AB20" s="1200"/>
      <c r="AC20" s="1200"/>
      <c r="AD20" s="1200"/>
      <c r="AE20" s="1200"/>
      <c r="AF20" s="1200"/>
      <c r="AG20" s="1200"/>
      <c r="AH20" s="1200"/>
      <c r="AI20" s="1200"/>
      <c r="AJ20" s="1200"/>
      <c r="AK20" s="1200"/>
      <c r="AL20" s="1200"/>
      <c r="AM20" s="1200"/>
      <c r="AN20" s="1200"/>
      <c r="AO20" s="1200"/>
      <c r="AP20" s="1200"/>
      <c r="AQ20" s="1200"/>
      <c r="AR20" s="1201"/>
      <c r="AS20" s="2"/>
      <c r="AT20" s="2"/>
      <c r="AU20"/>
      <c r="AV20"/>
      <c r="AW20"/>
      <c r="AX20"/>
      <c r="AY20"/>
      <c r="AZ20"/>
      <c r="BA20"/>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row>
    <row r="21" spans="1:93" s="85" customFormat="1">
      <c r="A21" s="1183"/>
      <c r="B21" s="1184"/>
      <c r="C21" s="1184"/>
      <c r="D21" s="1184"/>
      <c r="E21" s="1184"/>
      <c r="F21" s="1184"/>
      <c r="G21" s="1184"/>
      <c r="H21" s="1185"/>
      <c r="I21" s="1202"/>
      <c r="J21" s="1203"/>
      <c r="K21" s="1203"/>
      <c r="L21" s="1203"/>
      <c r="M21" s="1203"/>
      <c r="N21" s="1203"/>
      <c r="O21" s="1203"/>
      <c r="P21" s="1203"/>
      <c r="Q21" s="1203"/>
      <c r="R21" s="1203"/>
      <c r="S21" s="1203"/>
      <c r="T21" s="1203"/>
      <c r="U21" s="1203"/>
      <c r="V21" s="1203"/>
      <c r="W21" s="1203"/>
      <c r="X21" s="1203"/>
      <c r="Y21" s="1203"/>
      <c r="Z21" s="1203"/>
      <c r="AA21" s="1203"/>
      <c r="AB21" s="1203"/>
      <c r="AC21" s="1203"/>
      <c r="AD21" s="1203"/>
      <c r="AE21" s="1203"/>
      <c r="AF21" s="1203"/>
      <c r="AG21" s="1203"/>
      <c r="AH21" s="1203"/>
      <c r="AI21" s="1203"/>
      <c r="AJ21" s="1203"/>
      <c r="AK21" s="1203"/>
      <c r="AL21" s="1203"/>
      <c r="AM21" s="1203"/>
      <c r="AN21" s="1203"/>
      <c r="AO21" s="1203"/>
      <c r="AP21" s="1203"/>
      <c r="AQ21" s="1203"/>
      <c r="AR21" s="1204"/>
      <c r="AS21" s="2"/>
      <c r="AT21" s="2"/>
      <c r="AU21"/>
      <c r="AV21"/>
      <c r="AW21"/>
      <c r="AX21"/>
      <c r="AY21"/>
      <c r="AZ21"/>
      <c r="BA21"/>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row>
    <row r="22" spans="1:93" s="85" customFormat="1">
      <c r="A22" s="1180" t="s">
        <v>503</v>
      </c>
      <c r="B22" s="1181"/>
      <c r="C22" s="1181"/>
      <c r="D22" s="1181"/>
      <c r="E22" s="1181"/>
      <c r="F22" s="1181"/>
      <c r="G22" s="1181"/>
      <c r="H22" s="1182"/>
      <c r="I22" s="1180" t="s">
        <v>504</v>
      </c>
      <c r="J22" s="1205"/>
      <c r="K22" s="1205"/>
      <c r="L22" s="1205"/>
      <c r="M22" s="1205"/>
      <c r="N22" s="1205"/>
      <c r="O22" s="1205"/>
      <c r="P22" s="1205"/>
      <c r="Q22" s="1205"/>
      <c r="R22" s="1205"/>
      <c r="S22" s="1205"/>
      <c r="T22" s="1205"/>
      <c r="U22" s="1205"/>
      <c r="V22" s="1205"/>
      <c r="W22" s="1205"/>
      <c r="X22" s="1205"/>
      <c r="Y22" s="1205"/>
      <c r="Z22" s="1205"/>
      <c r="AA22" s="1181" t="s">
        <v>505</v>
      </c>
      <c r="AB22" s="1205"/>
      <c r="AC22" s="1205"/>
      <c r="AD22" s="1205"/>
      <c r="AE22" s="1205"/>
      <c r="AF22" s="1205"/>
      <c r="AG22" s="1205"/>
      <c r="AH22" s="1205"/>
      <c r="AI22" s="1205"/>
      <c r="AJ22" s="1205"/>
      <c r="AK22" s="1205"/>
      <c r="AL22" s="1205"/>
      <c r="AM22" s="1205"/>
      <c r="AN22" s="1205"/>
      <c r="AO22" s="1205"/>
      <c r="AP22" s="1205"/>
      <c r="AQ22" s="1205"/>
      <c r="AR22" s="1208"/>
      <c r="AS22" s="2"/>
      <c r="AT22" s="2"/>
      <c r="AU22"/>
      <c r="AV22"/>
      <c r="AW22"/>
      <c r="AX22"/>
      <c r="AY22"/>
      <c r="AZ22"/>
      <c r="BA2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row>
    <row r="23" spans="1:93" s="85" customFormat="1">
      <c r="A23" s="1183"/>
      <c r="B23" s="1184"/>
      <c r="C23" s="1184"/>
      <c r="D23" s="1184"/>
      <c r="E23" s="1184"/>
      <c r="F23" s="1184"/>
      <c r="G23" s="1184"/>
      <c r="H23" s="1185"/>
      <c r="I23" s="1206"/>
      <c r="J23" s="1207"/>
      <c r="K23" s="1207"/>
      <c r="L23" s="1207"/>
      <c r="M23" s="1207"/>
      <c r="N23" s="1207"/>
      <c r="O23" s="1207"/>
      <c r="P23" s="1207"/>
      <c r="Q23" s="1207"/>
      <c r="R23" s="1207"/>
      <c r="S23" s="1207"/>
      <c r="T23" s="1207"/>
      <c r="U23" s="1207"/>
      <c r="V23" s="1207"/>
      <c r="W23" s="1207"/>
      <c r="X23" s="1207"/>
      <c r="Y23" s="1207"/>
      <c r="Z23" s="1207"/>
      <c r="AA23" s="1207"/>
      <c r="AB23" s="1207"/>
      <c r="AC23" s="1207"/>
      <c r="AD23" s="1207"/>
      <c r="AE23" s="1207"/>
      <c r="AF23" s="1207"/>
      <c r="AG23" s="1207"/>
      <c r="AH23" s="1207"/>
      <c r="AI23" s="1207"/>
      <c r="AJ23" s="1207"/>
      <c r="AK23" s="1207"/>
      <c r="AL23" s="1207"/>
      <c r="AM23" s="1207"/>
      <c r="AN23" s="1207"/>
      <c r="AO23" s="1207"/>
      <c r="AP23" s="1207"/>
      <c r="AQ23" s="1207"/>
      <c r="AR23" s="1209"/>
      <c r="AS23" s="2"/>
      <c r="AT23" s="2"/>
      <c r="AU23"/>
      <c r="AV23"/>
      <c r="AW23"/>
      <c r="AX23"/>
      <c r="AY23"/>
      <c r="AZ23"/>
      <c r="BA23"/>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row>
    <row r="24" spans="1:93" s="85" customFormat="1">
      <c r="A24" s="1180" t="s">
        <v>506</v>
      </c>
      <c r="B24" s="1181"/>
      <c r="C24" s="1181"/>
      <c r="D24" s="1181"/>
      <c r="E24" s="1181"/>
      <c r="F24" s="1181"/>
      <c r="G24" s="1181"/>
      <c r="H24" s="1182"/>
      <c r="I24" s="1180" t="s">
        <v>504</v>
      </c>
      <c r="J24" s="1205"/>
      <c r="K24" s="1205"/>
      <c r="L24" s="1205"/>
      <c r="M24" s="1205"/>
      <c r="N24" s="1205"/>
      <c r="O24" s="1205"/>
      <c r="P24" s="1205"/>
      <c r="Q24" s="1205"/>
      <c r="R24" s="1205"/>
      <c r="S24" s="1205"/>
      <c r="T24" s="1205"/>
      <c r="U24" s="1205"/>
      <c r="V24" s="1205"/>
      <c r="W24" s="1205"/>
      <c r="X24" s="1205"/>
      <c r="Y24" s="1205"/>
      <c r="Z24" s="1205"/>
      <c r="AA24" s="1181" t="s">
        <v>505</v>
      </c>
      <c r="AB24" s="1205"/>
      <c r="AC24" s="1205"/>
      <c r="AD24" s="1205"/>
      <c r="AE24" s="1205"/>
      <c r="AF24" s="1205"/>
      <c r="AG24" s="1205"/>
      <c r="AH24" s="1205"/>
      <c r="AI24" s="1205"/>
      <c r="AJ24" s="1205"/>
      <c r="AK24" s="1205"/>
      <c r="AL24" s="1205"/>
      <c r="AM24" s="1205"/>
      <c r="AN24" s="1205"/>
      <c r="AO24" s="1205"/>
      <c r="AP24" s="1205"/>
      <c r="AQ24" s="1205"/>
      <c r="AR24" s="1208"/>
      <c r="AS24" s="2"/>
      <c r="AT24" s="2"/>
      <c r="AU24"/>
      <c r="AV24"/>
      <c r="AW24"/>
      <c r="AX24"/>
      <c r="AY24"/>
      <c r="AZ24"/>
      <c r="BA24"/>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row>
    <row r="25" spans="1:93" s="85" customFormat="1">
      <c r="A25" s="1183"/>
      <c r="B25" s="1184"/>
      <c r="C25" s="1184"/>
      <c r="D25" s="1184"/>
      <c r="E25" s="1184"/>
      <c r="F25" s="1184"/>
      <c r="G25" s="1184"/>
      <c r="H25" s="1185"/>
      <c r="I25" s="1206"/>
      <c r="J25" s="1207"/>
      <c r="K25" s="1207"/>
      <c r="L25" s="1207"/>
      <c r="M25" s="1207"/>
      <c r="N25" s="1207"/>
      <c r="O25" s="1207"/>
      <c r="P25" s="1207"/>
      <c r="Q25" s="1207"/>
      <c r="R25" s="1207"/>
      <c r="S25" s="1207"/>
      <c r="T25" s="1207"/>
      <c r="U25" s="1207"/>
      <c r="V25" s="1207"/>
      <c r="W25" s="1207"/>
      <c r="X25" s="1207"/>
      <c r="Y25" s="1207"/>
      <c r="Z25" s="1207"/>
      <c r="AA25" s="1207"/>
      <c r="AB25" s="1207"/>
      <c r="AC25" s="1207"/>
      <c r="AD25" s="1207"/>
      <c r="AE25" s="1207"/>
      <c r="AF25" s="1207"/>
      <c r="AG25" s="1207"/>
      <c r="AH25" s="1207"/>
      <c r="AI25" s="1207"/>
      <c r="AJ25" s="1207"/>
      <c r="AK25" s="1207"/>
      <c r="AL25" s="1207"/>
      <c r="AM25" s="1207"/>
      <c r="AN25" s="1207"/>
      <c r="AO25" s="1207"/>
      <c r="AP25" s="1207"/>
      <c r="AQ25" s="1207"/>
      <c r="AR25" s="1209"/>
      <c r="AS25" s="2"/>
      <c r="AT25" s="2"/>
      <c r="AU25"/>
      <c r="AV25"/>
      <c r="AW25"/>
      <c r="AX25"/>
      <c r="AY25"/>
      <c r="AZ25"/>
      <c r="BA25"/>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row>
    <row r="26" spans="1:93" s="85" customFormat="1">
      <c r="A26" s="1210" t="s">
        <v>507</v>
      </c>
      <c r="B26" s="1211"/>
      <c r="C26" s="1211"/>
      <c r="D26" s="1211"/>
      <c r="E26" s="1211"/>
      <c r="F26" s="1211"/>
      <c r="G26" s="1211"/>
      <c r="H26" s="1211"/>
      <c r="I26" s="1205"/>
      <c r="J26" s="1205"/>
      <c r="K26" s="1205"/>
      <c r="L26" s="1205"/>
      <c r="M26" s="1205"/>
      <c r="N26" s="1205"/>
      <c r="O26" s="1205"/>
      <c r="P26" s="1205"/>
      <c r="Q26" s="1205"/>
      <c r="R26" s="1205"/>
      <c r="S26" s="1205"/>
      <c r="T26" s="1205"/>
      <c r="U26" s="1205"/>
      <c r="V26" s="1205"/>
      <c r="W26" s="1205"/>
      <c r="X26" s="1205"/>
      <c r="Y26" s="1205"/>
      <c r="Z26" s="1205"/>
      <c r="AA26" s="1205"/>
      <c r="AB26" s="1205"/>
      <c r="AC26" s="1205"/>
      <c r="AD26" s="1205"/>
      <c r="AE26" s="1205"/>
      <c r="AF26" s="1205"/>
      <c r="AG26" s="1205"/>
      <c r="AH26" s="1205"/>
      <c r="AI26" s="1205"/>
      <c r="AJ26" s="1205"/>
      <c r="AK26" s="1205"/>
      <c r="AL26" s="1205"/>
      <c r="AM26" s="1205"/>
      <c r="AN26" s="1205"/>
      <c r="AO26" s="1205"/>
      <c r="AP26" s="1205"/>
      <c r="AQ26" s="1205"/>
      <c r="AR26" s="1208"/>
      <c r="AS26" s="2"/>
      <c r="AT26" s="2"/>
      <c r="AU26"/>
      <c r="AV26"/>
      <c r="AW26"/>
      <c r="AX26"/>
      <c r="AY26"/>
      <c r="AZ26"/>
      <c r="BA26"/>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row>
    <row r="27" spans="1:93" s="85" customFormat="1">
      <c r="A27" s="1212"/>
      <c r="B27" s="1213"/>
      <c r="C27" s="1213"/>
      <c r="D27" s="1213"/>
      <c r="E27" s="1213"/>
      <c r="F27" s="1213"/>
      <c r="G27" s="1213"/>
      <c r="H27" s="1213"/>
      <c r="I27" s="1207"/>
      <c r="J27" s="1207"/>
      <c r="K27" s="1207"/>
      <c r="L27" s="1207"/>
      <c r="M27" s="1207"/>
      <c r="N27" s="1207"/>
      <c r="O27" s="1207"/>
      <c r="P27" s="1207"/>
      <c r="Q27" s="1207"/>
      <c r="R27" s="1207"/>
      <c r="S27" s="1207"/>
      <c r="T27" s="1207"/>
      <c r="U27" s="1207"/>
      <c r="V27" s="1207"/>
      <c r="W27" s="1207"/>
      <c r="X27" s="1207"/>
      <c r="Y27" s="1207"/>
      <c r="Z27" s="1207"/>
      <c r="AA27" s="1207"/>
      <c r="AB27" s="1207"/>
      <c r="AC27" s="1207"/>
      <c r="AD27" s="1207"/>
      <c r="AE27" s="1207"/>
      <c r="AF27" s="1207"/>
      <c r="AG27" s="1207"/>
      <c r="AH27" s="1207"/>
      <c r="AI27" s="1207"/>
      <c r="AJ27" s="1207"/>
      <c r="AK27" s="1207"/>
      <c r="AL27" s="1207"/>
      <c r="AM27" s="1207"/>
      <c r="AN27" s="1207"/>
      <c r="AO27" s="1207"/>
      <c r="AP27" s="1207"/>
      <c r="AQ27" s="1207"/>
      <c r="AR27" s="1209"/>
      <c r="AS27" s="2"/>
      <c r="AT27" s="2"/>
      <c r="AU27"/>
      <c r="AV27"/>
      <c r="AW27"/>
      <c r="AX27"/>
      <c r="AY27"/>
      <c r="AZ27"/>
      <c r="BA27"/>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row>
    <row r="28" spans="1:93">
      <c r="A28" s="134"/>
      <c r="B28" s="135"/>
      <c r="C28" s="135"/>
      <c r="D28" s="135"/>
      <c r="E28" s="135"/>
      <c r="F28" s="135"/>
      <c r="G28" s="135"/>
      <c r="H28" s="426"/>
      <c r="I28" s="425"/>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5"/>
    </row>
    <row r="29" spans="1:93" ht="13.5" customHeight="1">
      <c r="A29" s="137"/>
      <c r="B29" s="1214" t="s">
        <v>871</v>
      </c>
      <c r="C29" s="1214"/>
      <c r="D29" s="1214"/>
      <c r="E29" s="1214"/>
      <c r="F29" s="1214"/>
      <c r="G29" s="1214"/>
      <c r="H29" s="1214"/>
      <c r="I29" s="1214"/>
      <c r="J29" s="1214"/>
      <c r="K29" s="1214"/>
      <c r="L29" s="1214"/>
      <c r="M29" s="1214"/>
      <c r="N29" s="1214"/>
      <c r="O29" s="1214"/>
      <c r="P29" s="1214"/>
      <c r="Q29" s="1214"/>
      <c r="R29" s="1214"/>
      <c r="S29" s="1214"/>
      <c r="T29" s="1214"/>
      <c r="U29" s="1214"/>
      <c r="V29" s="1214"/>
      <c r="W29" s="1214"/>
      <c r="X29" s="1214"/>
      <c r="Y29" s="1214"/>
      <c r="Z29" s="1214"/>
      <c r="AA29" s="1214"/>
      <c r="AB29" s="1214"/>
      <c r="AC29" s="1214"/>
      <c r="AD29" s="1214"/>
      <c r="AE29" s="1214"/>
      <c r="AF29" s="1214"/>
      <c r="AG29" s="1214"/>
      <c r="AH29" s="1214"/>
      <c r="AI29" s="1214"/>
      <c r="AJ29" s="1214"/>
      <c r="AK29" s="1214"/>
      <c r="AL29" s="1214"/>
      <c r="AM29" s="1214"/>
      <c r="AN29" s="1214"/>
      <c r="AO29" s="1214"/>
      <c r="AP29" s="1214"/>
      <c r="AQ29" s="1214"/>
      <c r="AR29" s="138"/>
    </row>
    <row r="30" spans="1:93">
      <c r="A30" s="137"/>
      <c r="B30" s="1214"/>
      <c r="C30" s="1214"/>
      <c r="D30" s="1214"/>
      <c r="E30" s="1214"/>
      <c r="F30" s="1214"/>
      <c r="G30" s="1214"/>
      <c r="H30" s="1214"/>
      <c r="I30" s="1214"/>
      <c r="J30" s="1214"/>
      <c r="K30" s="1214"/>
      <c r="L30" s="1214"/>
      <c r="M30" s="1214"/>
      <c r="N30" s="1214"/>
      <c r="O30" s="1214"/>
      <c r="P30" s="1214"/>
      <c r="Q30" s="1214"/>
      <c r="R30" s="1214"/>
      <c r="S30" s="1214"/>
      <c r="T30" s="1214"/>
      <c r="U30" s="1214"/>
      <c r="V30" s="1214"/>
      <c r="W30" s="1214"/>
      <c r="X30" s="1214"/>
      <c r="Y30" s="1214"/>
      <c r="Z30" s="1214"/>
      <c r="AA30" s="1214"/>
      <c r="AB30" s="1214"/>
      <c r="AC30" s="1214"/>
      <c r="AD30" s="1214"/>
      <c r="AE30" s="1214"/>
      <c r="AF30" s="1214"/>
      <c r="AG30" s="1214"/>
      <c r="AH30" s="1214"/>
      <c r="AI30" s="1214"/>
      <c r="AJ30" s="1214"/>
      <c r="AK30" s="1214"/>
      <c r="AL30" s="1214"/>
      <c r="AM30" s="1214"/>
      <c r="AN30" s="1214"/>
      <c r="AO30" s="1214"/>
      <c r="AP30" s="1214"/>
      <c r="AQ30" s="1214"/>
      <c r="AR30" s="138"/>
    </row>
    <row r="31" spans="1:93">
      <c r="A31" s="137"/>
      <c r="B31" s="1214"/>
      <c r="C31" s="1214"/>
      <c r="D31" s="1214"/>
      <c r="E31" s="1214"/>
      <c r="F31" s="1214"/>
      <c r="G31" s="1214"/>
      <c r="H31" s="1214"/>
      <c r="I31" s="1214"/>
      <c r="J31" s="1214"/>
      <c r="K31" s="1214"/>
      <c r="L31" s="1214"/>
      <c r="M31" s="1214"/>
      <c r="N31" s="1214"/>
      <c r="O31" s="1214"/>
      <c r="P31" s="1214"/>
      <c r="Q31" s="1214"/>
      <c r="R31" s="1214"/>
      <c r="S31" s="1214"/>
      <c r="T31" s="1214"/>
      <c r="U31" s="1214"/>
      <c r="V31" s="1214"/>
      <c r="W31" s="1214"/>
      <c r="X31" s="1214"/>
      <c r="Y31" s="1214"/>
      <c r="Z31" s="1214"/>
      <c r="AA31" s="1214"/>
      <c r="AB31" s="1214"/>
      <c r="AC31" s="1214"/>
      <c r="AD31" s="1214"/>
      <c r="AE31" s="1214"/>
      <c r="AF31" s="1214"/>
      <c r="AG31" s="1214"/>
      <c r="AH31" s="1214"/>
      <c r="AI31" s="1214"/>
      <c r="AJ31" s="1214"/>
      <c r="AK31" s="1214"/>
      <c r="AL31" s="1214"/>
      <c r="AM31" s="1214"/>
      <c r="AN31" s="1214"/>
      <c r="AO31" s="1214"/>
      <c r="AP31" s="1214"/>
      <c r="AQ31" s="1214"/>
      <c r="AR31" s="138"/>
    </row>
    <row r="32" spans="1:93">
      <c r="A32" s="137"/>
      <c r="B32" s="1214"/>
      <c r="C32" s="1214"/>
      <c r="D32" s="1214"/>
      <c r="E32" s="1214"/>
      <c r="F32" s="1214"/>
      <c r="G32" s="1214"/>
      <c r="H32" s="1214"/>
      <c r="I32" s="1214"/>
      <c r="J32" s="1214"/>
      <c r="K32" s="1214"/>
      <c r="L32" s="1214"/>
      <c r="M32" s="1214"/>
      <c r="N32" s="1214"/>
      <c r="O32" s="1214"/>
      <c r="P32" s="1214"/>
      <c r="Q32" s="1214"/>
      <c r="R32" s="1214"/>
      <c r="S32" s="1214"/>
      <c r="T32" s="1214"/>
      <c r="U32" s="1214"/>
      <c r="V32" s="1214"/>
      <c r="W32" s="1214"/>
      <c r="X32" s="1214"/>
      <c r="Y32" s="1214"/>
      <c r="Z32" s="1214"/>
      <c r="AA32" s="1214"/>
      <c r="AB32" s="1214"/>
      <c r="AC32" s="1214"/>
      <c r="AD32" s="1214"/>
      <c r="AE32" s="1214"/>
      <c r="AF32" s="1214"/>
      <c r="AG32" s="1214"/>
      <c r="AH32" s="1214"/>
      <c r="AI32" s="1214"/>
      <c r="AJ32" s="1214"/>
      <c r="AK32" s="1214"/>
      <c r="AL32" s="1214"/>
      <c r="AM32" s="1214"/>
      <c r="AN32" s="1214"/>
      <c r="AO32" s="1214"/>
      <c r="AP32" s="1214"/>
      <c r="AQ32" s="1214"/>
      <c r="AR32" s="138"/>
    </row>
    <row r="33" spans="1:44">
      <c r="A33" s="137"/>
      <c r="B33" s="1214"/>
      <c r="C33" s="1214"/>
      <c r="D33" s="1214"/>
      <c r="E33" s="1214"/>
      <c r="F33" s="1214"/>
      <c r="G33" s="1214"/>
      <c r="H33" s="1214"/>
      <c r="I33" s="1214"/>
      <c r="J33" s="1214"/>
      <c r="K33" s="1214"/>
      <c r="L33" s="1214"/>
      <c r="M33" s="1214"/>
      <c r="N33" s="1214"/>
      <c r="O33" s="1214"/>
      <c r="P33" s="1214"/>
      <c r="Q33" s="1214"/>
      <c r="R33" s="1214"/>
      <c r="S33" s="1214"/>
      <c r="T33" s="1214"/>
      <c r="U33" s="1214"/>
      <c r="V33" s="1214"/>
      <c r="W33" s="1214"/>
      <c r="X33" s="1214"/>
      <c r="Y33" s="1214"/>
      <c r="Z33" s="1214"/>
      <c r="AA33" s="1214"/>
      <c r="AB33" s="1214"/>
      <c r="AC33" s="1214"/>
      <c r="AD33" s="1214"/>
      <c r="AE33" s="1214"/>
      <c r="AF33" s="1214"/>
      <c r="AG33" s="1214"/>
      <c r="AH33" s="1214"/>
      <c r="AI33" s="1214"/>
      <c r="AJ33" s="1214"/>
      <c r="AK33" s="1214"/>
      <c r="AL33" s="1214"/>
      <c r="AM33" s="1214"/>
      <c r="AN33" s="1214"/>
      <c r="AO33" s="1214"/>
      <c r="AP33" s="1214"/>
      <c r="AQ33" s="1214"/>
      <c r="AR33" s="138"/>
    </row>
    <row r="34" spans="1:44">
      <c r="A34" s="137"/>
      <c r="B34" s="140"/>
      <c r="C34" s="140"/>
      <c r="D34" s="139"/>
      <c r="E34" s="139"/>
      <c r="F34" s="139"/>
      <c r="G34" s="139"/>
      <c r="H34" s="139"/>
      <c r="I34" s="139"/>
      <c r="J34" s="139"/>
      <c r="K34" s="139"/>
      <c r="L34" s="139"/>
      <c r="M34" s="139"/>
      <c r="N34" s="141"/>
      <c r="O34" s="141"/>
      <c r="P34" s="141"/>
      <c r="Q34" s="141"/>
      <c r="R34" s="141"/>
      <c r="S34" s="141"/>
      <c r="T34" s="141"/>
      <c r="U34" s="141"/>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38"/>
    </row>
    <row r="35" spans="1:44">
      <c r="A35" s="137"/>
      <c r="B35" s="139" t="s">
        <v>574</v>
      </c>
      <c r="C35" s="139"/>
      <c r="D35" s="139"/>
      <c r="E35" s="140"/>
      <c r="F35" s="139"/>
      <c r="G35" s="139"/>
      <c r="H35" s="139"/>
      <c r="I35" s="140"/>
      <c r="J35" s="140"/>
      <c r="K35" s="140"/>
      <c r="L35" s="140"/>
      <c r="N35" s="139" t="s">
        <v>823</v>
      </c>
      <c r="O35" s="141"/>
      <c r="P35" s="141"/>
      <c r="Q35" s="141"/>
      <c r="R35" s="141"/>
      <c r="S35" s="141"/>
      <c r="T35" s="141"/>
      <c r="U35" s="141"/>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38"/>
    </row>
    <row r="36" spans="1:44">
      <c r="A36" s="137"/>
      <c r="B36" s="139"/>
      <c r="C36" s="139"/>
      <c r="D36" s="140"/>
      <c r="E36" s="140"/>
      <c r="F36" s="139"/>
      <c r="G36" s="139"/>
      <c r="H36" s="139"/>
      <c r="I36" s="140"/>
      <c r="J36" s="140"/>
      <c r="K36" s="140"/>
      <c r="L36" s="140"/>
      <c r="N36" s="140" t="s">
        <v>579</v>
      </c>
      <c r="O36" s="141"/>
      <c r="P36" s="141"/>
      <c r="Q36" s="141"/>
      <c r="R36" s="141"/>
      <c r="S36" s="141"/>
      <c r="T36" s="141"/>
      <c r="U36" s="141"/>
      <c r="V36" s="142"/>
      <c r="W36" s="142"/>
      <c r="X36" s="142"/>
      <c r="Y36" s="142"/>
      <c r="Z36" s="142"/>
      <c r="AA36" s="142"/>
      <c r="AB36" s="142"/>
      <c r="AC36" s="142"/>
      <c r="AD36" s="142"/>
      <c r="AE36" s="142"/>
      <c r="AF36" s="142"/>
      <c r="AG36" s="142"/>
      <c r="AH36" s="142"/>
      <c r="AI36" s="142"/>
      <c r="AJ36" s="142"/>
      <c r="AK36" s="142"/>
      <c r="AL36" s="142"/>
      <c r="AM36" s="142"/>
      <c r="AN36" s="142"/>
      <c r="AO36" s="142"/>
      <c r="AP36" s="142"/>
      <c r="AQ36" s="142"/>
      <c r="AR36" s="138"/>
    </row>
    <row r="37" spans="1:44">
      <c r="A37" s="137"/>
      <c r="N37" s="140" t="s">
        <v>949</v>
      </c>
      <c r="W37" s="142"/>
      <c r="X37" s="142"/>
      <c r="Y37" s="142"/>
      <c r="Z37" s="142"/>
      <c r="AA37" s="142"/>
      <c r="AB37" s="142"/>
      <c r="AC37" s="142"/>
      <c r="AD37" s="142"/>
      <c r="AE37" s="142"/>
      <c r="AF37" s="142"/>
      <c r="AG37" s="142"/>
      <c r="AH37" s="142"/>
      <c r="AI37" s="142"/>
      <c r="AJ37" s="142"/>
      <c r="AK37" s="142"/>
      <c r="AL37" s="142"/>
      <c r="AM37" s="142"/>
      <c r="AN37" s="142"/>
      <c r="AO37" s="142"/>
      <c r="AP37" s="142"/>
      <c r="AQ37" s="142"/>
      <c r="AR37" s="138"/>
    </row>
    <row r="38" spans="1:44">
      <c r="A38" s="137"/>
      <c r="N38" s="139"/>
      <c r="U38" s="141"/>
      <c r="V38" s="142"/>
      <c r="W38" s="142"/>
      <c r="X38" s="142"/>
      <c r="Y38" s="142"/>
      <c r="Z38" s="142"/>
      <c r="AA38" s="142"/>
      <c r="AB38" s="142"/>
      <c r="AC38" s="142"/>
      <c r="AD38" s="142"/>
      <c r="AE38" s="142"/>
      <c r="AF38" s="142"/>
      <c r="AG38" s="142"/>
      <c r="AH38" s="142"/>
      <c r="AI38" s="142"/>
      <c r="AJ38" s="142"/>
      <c r="AK38" s="142"/>
      <c r="AL38" s="142"/>
      <c r="AM38" s="142"/>
      <c r="AN38" s="142"/>
      <c r="AO38" s="142"/>
      <c r="AP38" s="142"/>
      <c r="AQ38" s="142"/>
      <c r="AR38" s="138"/>
    </row>
    <row r="39" spans="1:44">
      <c r="A39" s="137"/>
      <c r="E39" s="139"/>
      <c r="F39" s="139"/>
      <c r="U39" s="141"/>
      <c r="V39" s="142"/>
      <c r="W39" s="142"/>
      <c r="X39" s="142"/>
      <c r="Y39" s="142"/>
      <c r="Z39" s="142"/>
      <c r="AA39" s="142"/>
      <c r="AB39" s="142"/>
      <c r="AC39" s="142"/>
      <c r="AD39" s="142"/>
      <c r="AE39" s="142"/>
      <c r="AF39" s="142"/>
      <c r="AG39" s="142"/>
      <c r="AH39" s="142"/>
      <c r="AI39" s="142"/>
      <c r="AJ39" s="142"/>
      <c r="AK39" s="142"/>
      <c r="AL39" s="142"/>
      <c r="AM39" s="142"/>
      <c r="AN39" s="142"/>
      <c r="AO39" s="142"/>
      <c r="AP39" s="142"/>
      <c r="AQ39" s="142"/>
      <c r="AR39" s="138"/>
    </row>
    <row r="40" spans="1:44">
      <c r="A40" s="137"/>
      <c r="B40" s="139" t="s">
        <v>575</v>
      </c>
      <c r="C40" s="139"/>
      <c r="D40" s="140"/>
      <c r="G40" s="139"/>
      <c r="H40" s="139"/>
      <c r="I40" s="140"/>
      <c r="J40" s="140"/>
      <c r="K40" s="140"/>
      <c r="L40" s="140"/>
      <c r="N40" s="139" t="s">
        <v>958</v>
      </c>
      <c r="O40" s="141"/>
      <c r="P40" s="141"/>
      <c r="Q40" s="141"/>
      <c r="R40" s="141"/>
      <c r="S40" s="141"/>
      <c r="T40" s="141"/>
      <c r="U40" s="141"/>
      <c r="V40" s="142"/>
      <c r="W40" s="142"/>
      <c r="X40" s="142"/>
      <c r="Y40" s="142"/>
      <c r="Z40" s="142"/>
      <c r="AA40" s="142"/>
      <c r="AB40" s="142"/>
      <c r="AC40" s="142"/>
      <c r="AD40" s="142"/>
      <c r="AE40" s="142"/>
      <c r="AF40" s="142"/>
      <c r="AG40" s="142"/>
      <c r="AH40" s="142"/>
      <c r="AI40" s="142"/>
      <c r="AJ40" s="142"/>
      <c r="AK40" s="142"/>
      <c r="AL40" s="142"/>
      <c r="AM40" s="142"/>
      <c r="AN40" s="142"/>
      <c r="AO40" s="142"/>
      <c r="AP40" s="142"/>
      <c r="AQ40" s="142"/>
      <c r="AR40" s="138"/>
    </row>
    <row r="41" spans="1:44">
      <c r="A41" s="137"/>
      <c r="B41" s="139"/>
      <c r="C41" s="139"/>
      <c r="D41" s="140"/>
      <c r="E41" s="139"/>
      <c r="F41" s="139"/>
      <c r="G41" s="139"/>
      <c r="H41" s="139"/>
      <c r="I41" s="140"/>
      <c r="J41" s="140"/>
      <c r="K41" s="140"/>
      <c r="L41" s="140"/>
      <c r="N41" s="139"/>
      <c r="O41" s="141"/>
      <c r="P41" s="141"/>
      <c r="Q41" s="141"/>
      <c r="R41" s="141"/>
      <c r="S41" s="141"/>
      <c r="T41" s="141"/>
      <c r="U41" s="141"/>
      <c r="V41" s="142"/>
      <c r="W41" s="142"/>
      <c r="X41" s="142"/>
      <c r="Y41" s="142"/>
      <c r="Z41" s="142"/>
      <c r="AA41" s="142"/>
      <c r="AB41" s="142"/>
      <c r="AC41" s="142"/>
      <c r="AD41" s="142"/>
      <c r="AE41" s="142"/>
      <c r="AF41" s="142"/>
      <c r="AG41" s="142"/>
      <c r="AH41" s="142"/>
      <c r="AI41" s="142"/>
      <c r="AJ41" s="142"/>
      <c r="AK41" s="142"/>
      <c r="AL41" s="142"/>
      <c r="AM41" s="142"/>
      <c r="AN41" s="142"/>
      <c r="AO41" s="142"/>
      <c r="AP41" s="142"/>
      <c r="AQ41" s="142"/>
      <c r="AR41" s="138"/>
    </row>
    <row r="42" spans="1:44">
      <c r="A42" s="137"/>
      <c r="B42" s="139" t="s">
        <v>576</v>
      </c>
      <c r="C42" s="139"/>
      <c r="D42" s="140"/>
      <c r="E42" s="139"/>
      <c r="F42" s="139"/>
      <c r="G42" s="139"/>
      <c r="H42" s="139"/>
      <c r="I42" s="140"/>
      <c r="J42" s="140"/>
      <c r="K42" s="140"/>
      <c r="L42" s="140"/>
      <c r="N42" s="139" t="s">
        <v>586</v>
      </c>
      <c r="O42" s="141"/>
      <c r="P42" s="141"/>
      <c r="Q42" s="141"/>
      <c r="R42" s="141"/>
      <c r="S42" s="141"/>
      <c r="T42" s="141"/>
      <c r="U42" s="141"/>
      <c r="V42" s="142"/>
      <c r="W42" s="142"/>
      <c r="X42" s="142"/>
      <c r="Y42" s="142"/>
      <c r="Z42" s="142"/>
      <c r="AA42" s="142"/>
      <c r="AB42" s="142"/>
      <c r="AC42" s="142"/>
      <c r="AD42" s="142"/>
      <c r="AE42" s="142"/>
      <c r="AF42" s="142"/>
      <c r="AG42" s="142"/>
      <c r="AH42" s="142"/>
      <c r="AI42" s="142"/>
      <c r="AJ42" s="142"/>
      <c r="AK42" s="142"/>
      <c r="AL42" s="142"/>
      <c r="AM42" s="142"/>
      <c r="AN42" s="142"/>
      <c r="AO42" s="142"/>
      <c r="AP42" s="142"/>
      <c r="AQ42" s="142"/>
      <c r="AR42" s="138"/>
    </row>
    <row r="43" spans="1:44">
      <c r="A43" s="137"/>
      <c r="B43" s="139"/>
      <c r="C43" s="139"/>
      <c r="D43" s="140"/>
      <c r="E43" s="139"/>
      <c r="F43" s="139"/>
      <c r="G43" s="139"/>
      <c r="H43" s="139"/>
      <c r="I43" s="140"/>
      <c r="J43" s="140"/>
      <c r="K43" s="140"/>
      <c r="L43" s="140"/>
      <c r="N43" s="139"/>
      <c r="O43" s="141"/>
      <c r="P43" s="141"/>
      <c r="Q43" s="141"/>
      <c r="R43" s="141"/>
      <c r="S43" s="141"/>
      <c r="T43" s="141"/>
      <c r="U43" s="141"/>
      <c r="V43" s="142"/>
      <c r="W43" s="142"/>
      <c r="X43" s="142"/>
      <c r="Y43" s="142"/>
      <c r="Z43" s="142"/>
      <c r="AA43" s="142"/>
      <c r="AB43" s="142"/>
      <c r="AC43" s="142"/>
      <c r="AD43" s="142"/>
      <c r="AE43" s="142"/>
      <c r="AF43" s="142"/>
      <c r="AG43" s="142"/>
      <c r="AH43" s="142"/>
      <c r="AI43" s="142"/>
      <c r="AJ43" s="142"/>
      <c r="AK43" s="142"/>
      <c r="AL43" s="142"/>
      <c r="AM43" s="142"/>
      <c r="AN43" s="142"/>
      <c r="AO43" s="142"/>
      <c r="AP43" s="142"/>
      <c r="AQ43" s="142"/>
      <c r="AR43" s="138"/>
    </row>
    <row r="44" spans="1:44">
      <c r="A44" s="137"/>
      <c r="B44" s="140"/>
      <c r="C44" s="139"/>
      <c r="D44" s="140"/>
      <c r="E44" s="139"/>
      <c r="F44" s="139"/>
      <c r="G44" s="139"/>
      <c r="H44" s="139"/>
      <c r="I44" s="140"/>
      <c r="J44" s="140"/>
      <c r="K44" s="140"/>
      <c r="L44" s="140"/>
      <c r="O44" s="141"/>
      <c r="P44" s="141"/>
      <c r="Q44" s="141"/>
      <c r="R44" s="141"/>
      <c r="S44" s="141"/>
      <c r="T44" s="141"/>
      <c r="U44" s="141"/>
      <c r="V44" s="142"/>
      <c r="W44" s="142"/>
      <c r="X44" s="142"/>
      <c r="Y44" s="142"/>
      <c r="Z44" s="142"/>
      <c r="AA44" s="142"/>
      <c r="AB44" s="142"/>
      <c r="AC44" s="142"/>
      <c r="AD44" s="142"/>
      <c r="AE44" s="142"/>
      <c r="AF44" s="142"/>
      <c r="AG44" s="142"/>
      <c r="AH44" s="142"/>
      <c r="AI44" s="142"/>
      <c r="AJ44" s="142"/>
      <c r="AK44" s="142"/>
      <c r="AL44" s="142"/>
      <c r="AM44" s="142"/>
      <c r="AN44" s="142"/>
      <c r="AO44" s="142"/>
      <c r="AP44" s="142"/>
      <c r="AQ44" s="142"/>
      <c r="AR44" s="138"/>
    </row>
    <row r="45" spans="1:44">
      <c r="A45" s="137"/>
      <c r="B45" s="139" t="s">
        <v>577</v>
      </c>
      <c r="C45" s="139"/>
      <c r="D45" s="140"/>
      <c r="E45" s="139"/>
      <c r="F45" s="139"/>
      <c r="G45" s="139"/>
      <c r="H45" s="139"/>
      <c r="I45" s="140"/>
      <c r="J45" s="140"/>
      <c r="K45" s="140"/>
      <c r="L45" s="140"/>
      <c r="N45" s="139" t="s">
        <v>870</v>
      </c>
      <c r="O45" s="141"/>
      <c r="P45" s="141"/>
      <c r="Q45" s="141"/>
      <c r="R45" s="141"/>
      <c r="S45" s="141"/>
      <c r="T45" s="141"/>
      <c r="U45" s="141"/>
      <c r="V45" s="142"/>
      <c r="W45" s="142"/>
      <c r="X45" s="142"/>
      <c r="Y45" s="142"/>
      <c r="Z45" s="142"/>
      <c r="AA45" s="142"/>
      <c r="AB45" s="142"/>
      <c r="AC45" s="142"/>
      <c r="AD45" s="142"/>
      <c r="AE45" s="142"/>
      <c r="AF45" s="142"/>
      <c r="AG45" s="142"/>
      <c r="AH45" s="142"/>
      <c r="AI45" s="142"/>
      <c r="AJ45" s="142"/>
      <c r="AK45" s="142"/>
      <c r="AL45" s="142"/>
      <c r="AM45" s="142"/>
      <c r="AN45" s="142"/>
      <c r="AO45" s="142"/>
      <c r="AP45" s="142"/>
      <c r="AQ45" s="142"/>
      <c r="AR45" s="138"/>
    </row>
    <row r="46" spans="1:44">
      <c r="A46" s="137"/>
      <c r="B46" s="139"/>
      <c r="C46" s="139"/>
      <c r="D46" s="140"/>
      <c r="E46" s="139"/>
      <c r="F46" s="139"/>
      <c r="G46" s="139"/>
      <c r="H46" s="139"/>
      <c r="I46" s="140"/>
      <c r="J46" s="140"/>
      <c r="K46" s="140"/>
      <c r="L46" s="140"/>
      <c r="N46" s="139" t="s">
        <v>824</v>
      </c>
      <c r="O46" s="141"/>
      <c r="P46" s="141"/>
      <c r="Q46" s="141"/>
      <c r="R46" s="141"/>
      <c r="S46" s="141"/>
      <c r="T46" s="141"/>
      <c r="U46" s="141"/>
      <c r="V46" s="142"/>
      <c r="W46" s="142"/>
      <c r="X46" s="142"/>
      <c r="Y46" s="142"/>
      <c r="Z46" s="142"/>
      <c r="AA46" s="142"/>
      <c r="AB46" s="142"/>
      <c r="AC46" s="142"/>
      <c r="AD46" s="142"/>
      <c r="AE46" s="142"/>
      <c r="AF46" s="142"/>
      <c r="AG46" s="142"/>
      <c r="AH46" s="142"/>
      <c r="AI46" s="142"/>
      <c r="AJ46" s="142"/>
      <c r="AK46" s="142"/>
      <c r="AL46" s="142"/>
      <c r="AM46" s="142"/>
      <c r="AN46" s="142"/>
      <c r="AO46" s="142"/>
      <c r="AP46" s="142"/>
      <c r="AQ46" s="142"/>
      <c r="AR46" s="138"/>
    </row>
    <row r="47" spans="1:44">
      <c r="A47" s="137"/>
      <c r="S47" s="141"/>
      <c r="T47" s="141"/>
      <c r="U47" s="141"/>
      <c r="V47" s="142"/>
      <c r="W47" s="142"/>
      <c r="X47" s="142"/>
      <c r="Y47" s="142"/>
      <c r="Z47" s="142"/>
      <c r="AA47" s="142"/>
      <c r="AB47" s="142"/>
      <c r="AC47" s="142"/>
      <c r="AD47" s="142"/>
      <c r="AE47" s="142"/>
      <c r="AF47" s="142"/>
      <c r="AG47" s="142"/>
      <c r="AH47" s="142"/>
      <c r="AI47" s="142"/>
      <c r="AJ47" s="142"/>
      <c r="AK47" s="142"/>
      <c r="AL47" s="142"/>
      <c r="AM47" s="142"/>
      <c r="AN47" s="142"/>
      <c r="AO47" s="142"/>
      <c r="AP47" s="142"/>
      <c r="AQ47" s="142"/>
      <c r="AR47" s="138"/>
    </row>
    <row r="48" spans="1:44">
      <c r="A48" s="137"/>
      <c r="B48" s="140"/>
      <c r="C48" s="141"/>
      <c r="E48" s="141"/>
      <c r="F48" s="141"/>
      <c r="G48" s="141"/>
      <c r="H48" s="141"/>
      <c r="L48" s="141"/>
      <c r="M48" s="141"/>
      <c r="N48" s="139"/>
      <c r="O48" s="141"/>
      <c r="P48" s="141"/>
      <c r="Q48" s="141"/>
      <c r="R48" s="141"/>
      <c r="S48" s="141"/>
      <c r="T48" s="141"/>
      <c r="U48" s="141"/>
      <c r="V48" s="142"/>
      <c r="W48" s="142"/>
      <c r="X48" s="142"/>
      <c r="Y48" s="142"/>
      <c r="Z48" s="142"/>
      <c r="AA48" s="142"/>
      <c r="AB48" s="142"/>
      <c r="AC48" s="142"/>
      <c r="AD48" s="142"/>
      <c r="AE48" s="142"/>
      <c r="AF48" s="142"/>
      <c r="AG48" s="142"/>
      <c r="AH48" s="142"/>
      <c r="AI48" s="142"/>
      <c r="AJ48" s="142"/>
      <c r="AK48" s="142"/>
      <c r="AL48" s="142"/>
      <c r="AM48" s="142"/>
      <c r="AN48" s="142"/>
      <c r="AO48" s="142"/>
      <c r="AP48" s="142"/>
      <c r="AQ48" s="142"/>
      <c r="AR48" s="138"/>
    </row>
    <row r="49" spans="1:44">
      <c r="A49" s="137"/>
      <c r="B49" s="139" t="s">
        <v>866</v>
      </c>
      <c r="C49" s="141"/>
      <c r="D49" s="141"/>
      <c r="E49" s="141"/>
      <c r="F49" s="141"/>
      <c r="G49" s="141"/>
      <c r="H49" s="141"/>
      <c r="M49" s="141"/>
      <c r="N49" s="139"/>
      <c r="O49" s="141"/>
      <c r="P49" s="141"/>
      <c r="Q49" s="141"/>
      <c r="R49" s="141"/>
      <c r="S49" s="141"/>
      <c r="T49" s="141"/>
      <c r="U49" s="141"/>
      <c r="V49" s="142"/>
      <c r="W49" s="142"/>
      <c r="X49" s="142"/>
      <c r="Y49" s="142"/>
      <c r="Z49" s="142"/>
      <c r="AA49" s="142"/>
      <c r="AB49" s="142"/>
      <c r="AC49" s="142"/>
      <c r="AD49" s="142"/>
      <c r="AE49" s="142"/>
      <c r="AF49" s="142"/>
      <c r="AG49" s="142"/>
      <c r="AH49" s="142"/>
      <c r="AI49" s="142"/>
      <c r="AJ49" s="142"/>
      <c r="AK49" s="142"/>
      <c r="AL49" s="142"/>
      <c r="AM49" s="142"/>
      <c r="AN49" s="142"/>
      <c r="AO49" s="142"/>
      <c r="AP49" s="142"/>
      <c r="AQ49" s="142"/>
      <c r="AR49" s="138"/>
    </row>
    <row r="50" spans="1:44">
      <c r="A50" s="137"/>
      <c r="C50" s="140" t="s">
        <v>869</v>
      </c>
      <c r="D50" s="141"/>
      <c r="E50" s="141"/>
      <c r="F50" s="141"/>
      <c r="G50" s="141"/>
      <c r="H50" s="141"/>
      <c r="M50" s="141"/>
      <c r="N50" s="141"/>
      <c r="O50" s="141"/>
      <c r="P50" s="141"/>
      <c r="Q50" s="141"/>
      <c r="R50" s="141"/>
      <c r="S50" s="141"/>
      <c r="T50" s="141"/>
      <c r="U50" s="141"/>
      <c r="V50" s="142"/>
      <c r="W50" s="142"/>
      <c r="X50" s="142"/>
      <c r="Y50" s="142"/>
      <c r="Z50" s="142"/>
      <c r="AA50" s="142"/>
      <c r="AB50" s="142"/>
      <c r="AC50" s="142"/>
      <c r="AD50" s="142"/>
      <c r="AE50" s="141"/>
      <c r="AF50" s="142"/>
      <c r="AG50" s="142"/>
      <c r="AH50" s="142"/>
      <c r="AI50" s="142"/>
      <c r="AJ50" s="142"/>
      <c r="AK50" s="142"/>
      <c r="AL50" s="142"/>
      <c r="AM50" s="142"/>
      <c r="AN50" s="142"/>
      <c r="AO50" s="142"/>
      <c r="AP50" s="142"/>
      <c r="AQ50" s="142"/>
      <c r="AR50" s="138"/>
    </row>
    <row r="51" spans="1:44">
      <c r="A51" s="137"/>
      <c r="C51" s="140" t="s">
        <v>867</v>
      </c>
      <c r="E51" s="141"/>
      <c r="F51" s="141"/>
      <c r="G51" s="141"/>
      <c r="H51" s="141"/>
      <c r="M51" s="141"/>
      <c r="N51" s="141"/>
      <c r="O51" s="141"/>
      <c r="P51" s="141"/>
      <c r="Q51" s="141"/>
      <c r="R51" s="141"/>
      <c r="S51" s="141"/>
      <c r="T51" s="141"/>
      <c r="U51" s="141"/>
      <c r="V51" s="142"/>
      <c r="W51" s="142"/>
      <c r="X51" s="142"/>
      <c r="Y51" s="142"/>
      <c r="Z51" s="142"/>
      <c r="AA51" s="142"/>
      <c r="AB51" s="142"/>
      <c r="AC51" s="142"/>
      <c r="AD51" s="142"/>
      <c r="AE51" s="141"/>
      <c r="AF51" s="142"/>
      <c r="AG51" s="142"/>
      <c r="AH51" s="142"/>
      <c r="AI51" s="142"/>
      <c r="AJ51" s="142"/>
      <c r="AK51" s="142"/>
      <c r="AL51" s="142"/>
      <c r="AM51" s="142"/>
      <c r="AN51" s="142"/>
      <c r="AO51" s="142"/>
      <c r="AP51" s="142"/>
      <c r="AQ51" s="142"/>
      <c r="AR51" s="138"/>
    </row>
    <row r="52" spans="1:44">
      <c r="A52" s="137"/>
      <c r="C52" s="140" t="s">
        <v>868</v>
      </c>
      <c r="E52" s="141"/>
      <c r="F52" s="141"/>
      <c r="G52" s="141"/>
      <c r="H52" s="141"/>
      <c r="I52" s="141"/>
      <c r="J52" s="141"/>
      <c r="K52" s="141"/>
      <c r="L52" s="141"/>
      <c r="M52" s="141"/>
      <c r="N52" s="141"/>
      <c r="O52" s="141"/>
      <c r="P52" s="141"/>
      <c r="Q52" s="141"/>
      <c r="R52" s="141"/>
      <c r="S52" s="141"/>
      <c r="T52" s="141"/>
      <c r="U52" s="141"/>
      <c r="V52" s="142"/>
      <c r="W52" s="142"/>
      <c r="X52" s="142"/>
      <c r="Y52" s="142"/>
      <c r="Z52" s="142"/>
      <c r="AA52" s="142"/>
      <c r="AB52" s="142"/>
      <c r="AC52" s="142"/>
      <c r="AD52" s="142"/>
      <c r="AE52" s="142"/>
      <c r="AF52" s="142"/>
      <c r="AG52" s="142"/>
      <c r="AH52" s="142"/>
      <c r="AI52" s="142"/>
      <c r="AJ52" s="142"/>
      <c r="AK52" s="142"/>
      <c r="AL52" s="142"/>
      <c r="AM52" s="142"/>
      <c r="AN52" s="142"/>
      <c r="AO52" s="142"/>
      <c r="AP52" s="142"/>
      <c r="AQ52" s="142"/>
      <c r="AR52" s="138"/>
    </row>
    <row r="53" spans="1:44">
      <c r="A53" s="143"/>
      <c r="B53" s="144"/>
      <c r="C53" s="144"/>
      <c r="D53" s="144"/>
      <c r="E53" s="144"/>
      <c r="F53" s="144"/>
      <c r="G53" s="144"/>
      <c r="H53" s="144"/>
      <c r="I53" s="144"/>
      <c r="J53" s="144"/>
      <c r="K53" s="144"/>
      <c r="L53" s="145"/>
      <c r="M53" s="145"/>
      <c r="N53" s="145"/>
      <c r="O53" s="145"/>
      <c r="P53" s="145"/>
      <c r="Q53" s="145"/>
      <c r="R53" s="145"/>
      <c r="S53" s="145"/>
      <c r="T53" s="145"/>
      <c r="U53" s="145"/>
      <c r="V53" s="145"/>
      <c r="W53" s="145"/>
      <c r="X53" s="145"/>
      <c r="Y53" s="145"/>
      <c r="Z53" s="145"/>
      <c r="AA53" s="145"/>
      <c r="AB53" s="145"/>
      <c r="AC53" s="145"/>
      <c r="AD53" s="145"/>
      <c r="AE53" s="145"/>
      <c r="AF53" s="145"/>
      <c r="AG53" s="145"/>
      <c r="AH53" s="145"/>
      <c r="AI53" s="145"/>
      <c r="AJ53" s="145"/>
      <c r="AK53" s="145"/>
      <c r="AL53" s="145"/>
      <c r="AM53" s="145"/>
      <c r="AN53" s="145"/>
      <c r="AO53" s="145"/>
      <c r="AP53" s="145"/>
      <c r="AQ53" s="145"/>
      <c r="AR53" s="146"/>
    </row>
    <row r="54" spans="1:44">
      <c r="E54" s="142"/>
      <c r="F54" s="142"/>
      <c r="G54" s="142"/>
      <c r="H54" s="142"/>
      <c r="I54" s="142"/>
      <c r="J54" s="142"/>
      <c r="K54" s="142"/>
      <c r="L54" s="142"/>
      <c r="M54" s="142"/>
      <c r="N54" s="142"/>
      <c r="O54" s="142"/>
      <c r="P54" s="142"/>
      <c r="Q54" s="142"/>
      <c r="R54" s="142"/>
      <c r="S54" s="142"/>
      <c r="T54" s="142"/>
      <c r="U54" s="142"/>
      <c r="V54" s="142"/>
      <c r="W54" s="142"/>
      <c r="X54" s="142"/>
      <c r="Y54" s="142"/>
      <c r="Z54" s="142"/>
      <c r="AA54" s="142"/>
      <c r="AB54" s="142"/>
      <c r="AC54" s="142"/>
      <c r="AD54" s="142"/>
      <c r="AE54" s="142"/>
      <c r="AF54" s="142"/>
      <c r="AG54" s="142"/>
      <c r="AH54" s="142"/>
      <c r="AI54" s="142"/>
      <c r="AJ54" s="142"/>
      <c r="AK54" s="142"/>
      <c r="AL54" s="142"/>
      <c r="AM54" s="142"/>
      <c r="AN54" s="142"/>
      <c r="AO54" s="142"/>
      <c r="AP54" s="142"/>
      <c r="AQ54" s="142"/>
      <c r="AR54" s="142"/>
    </row>
  </sheetData>
  <mergeCells count="17">
    <mergeCell ref="A7:AR7"/>
    <mergeCell ref="A14:H15"/>
    <mergeCell ref="I14:AR15"/>
    <mergeCell ref="A16:H17"/>
    <mergeCell ref="I16:AR17"/>
    <mergeCell ref="A18:H19"/>
    <mergeCell ref="I18:AR19"/>
    <mergeCell ref="A20:H21"/>
    <mergeCell ref="I20:AR21"/>
    <mergeCell ref="A22:H23"/>
    <mergeCell ref="I22:Z23"/>
    <mergeCell ref="AA22:AR23"/>
    <mergeCell ref="A24:H25"/>
    <mergeCell ref="I24:Z25"/>
    <mergeCell ref="AA24:AR25"/>
    <mergeCell ref="A26:AR27"/>
    <mergeCell ref="B29:AQ33"/>
  </mergeCells>
  <phoneticPr fontId="3"/>
  <pageMargins left="0.74803149606299213" right="0.27559055118110237" top="0.70866141732283472" bottom="0.9055118110236221" header="0.51181102362204722" footer="0.51181102362204722"/>
  <pageSetup paperSize="9" firstPageNumber="35"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2"/>
  <sheetViews>
    <sheetView topLeftCell="A46" zoomScaleNormal="100" workbookViewId="0">
      <selection activeCell="I17" sqref="I17"/>
    </sheetView>
  </sheetViews>
  <sheetFormatPr defaultRowHeight="13.5"/>
  <cols>
    <col min="1" max="1" width="3.625" style="2" customWidth="1"/>
    <col min="2" max="2" width="6.5" style="85" customWidth="1"/>
    <col min="3" max="3" width="36.625" style="85" customWidth="1"/>
    <col min="4" max="4" width="8.75" style="85" customWidth="1"/>
    <col min="5" max="5" width="9" style="85"/>
    <col min="6" max="6" width="13.125" style="85" customWidth="1"/>
    <col min="7" max="7" width="13.875" style="85" customWidth="1"/>
    <col min="8" max="211" width="9" style="2"/>
    <col min="212" max="255" width="2" style="2" customWidth="1"/>
    <col min="256" max="256" width="2.375" style="2" customWidth="1"/>
    <col min="257" max="467" width="9" style="2"/>
    <col min="468" max="511" width="2" style="2" customWidth="1"/>
    <col min="512" max="512" width="2.375" style="2" customWidth="1"/>
    <col min="513" max="723" width="9" style="2"/>
    <col min="724" max="767" width="2" style="2" customWidth="1"/>
    <col min="768" max="768" width="2.375" style="2" customWidth="1"/>
    <col min="769" max="979" width="9" style="2"/>
    <col min="980" max="1023" width="2" style="2" customWidth="1"/>
    <col min="1024" max="1024" width="2.375" style="2" customWidth="1"/>
    <col min="1025" max="1235" width="9" style="2"/>
    <col min="1236" max="1279" width="2" style="2" customWidth="1"/>
    <col min="1280" max="1280" width="2.375" style="2" customWidth="1"/>
    <col min="1281" max="1491" width="9" style="2"/>
    <col min="1492" max="1535" width="2" style="2" customWidth="1"/>
    <col min="1536" max="1536" width="2.375" style="2" customWidth="1"/>
    <col min="1537" max="1747" width="9" style="2"/>
    <col min="1748" max="1791" width="2" style="2" customWidth="1"/>
    <col min="1792" max="1792" width="2.375" style="2" customWidth="1"/>
    <col min="1793" max="2003" width="9" style="2"/>
    <col min="2004" max="2047" width="2" style="2" customWidth="1"/>
    <col min="2048" max="2048" width="2.375" style="2" customWidth="1"/>
    <col min="2049" max="2259" width="9" style="2"/>
    <col min="2260" max="2303" width="2" style="2" customWidth="1"/>
    <col min="2304" max="2304" width="2.375" style="2" customWidth="1"/>
    <col min="2305" max="2515" width="9" style="2"/>
    <col min="2516" max="2559" width="2" style="2" customWidth="1"/>
    <col min="2560" max="2560" width="2.375" style="2" customWidth="1"/>
    <col min="2561" max="2771" width="9" style="2"/>
    <col min="2772" max="2815" width="2" style="2" customWidth="1"/>
    <col min="2816" max="2816" width="2.375" style="2" customWidth="1"/>
    <col min="2817" max="3027" width="9" style="2"/>
    <col min="3028" max="3071" width="2" style="2" customWidth="1"/>
    <col min="3072" max="3072" width="2.375" style="2" customWidth="1"/>
    <col min="3073" max="3283" width="9" style="2"/>
    <col min="3284" max="3327" width="2" style="2" customWidth="1"/>
    <col min="3328" max="3328" width="2.375" style="2" customWidth="1"/>
    <col min="3329" max="3539" width="9" style="2"/>
    <col min="3540" max="3583" width="2" style="2" customWidth="1"/>
    <col min="3584" max="3584" width="2.375" style="2" customWidth="1"/>
    <col min="3585" max="3795" width="9" style="2"/>
    <col min="3796" max="3839" width="2" style="2" customWidth="1"/>
    <col min="3840" max="3840" width="2.375" style="2" customWidth="1"/>
    <col min="3841" max="4051" width="9" style="2"/>
    <col min="4052" max="4095" width="2" style="2" customWidth="1"/>
    <col min="4096" max="4096" width="2.375" style="2" customWidth="1"/>
    <col min="4097" max="4307" width="9" style="2"/>
    <col min="4308" max="4351" width="2" style="2" customWidth="1"/>
    <col min="4352" max="4352" width="2.375" style="2" customWidth="1"/>
    <col min="4353" max="4563" width="9" style="2"/>
    <col min="4564" max="4607" width="2" style="2" customWidth="1"/>
    <col min="4608" max="4608" width="2.375" style="2" customWidth="1"/>
    <col min="4609" max="4819" width="9" style="2"/>
    <col min="4820" max="4863" width="2" style="2" customWidth="1"/>
    <col min="4864" max="4864" width="2.375" style="2" customWidth="1"/>
    <col min="4865" max="5075" width="9" style="2"/>
    <col min="5076" max="5119" width="2" style="2" customWidth="1"/>
    <col min="5120" max="5120" width="2.375" style="2" customWidth="1"/>
    <col min="5121" max="5331" width="9" style="2"/>
    <col min="5332" max="5375" width="2" style="2" customWidth="1"/>
    <col min="5376" max="5376" width="2.375" style="2" customWidth="1"/>
    <col min="5377" max="5587" width="9" style="2"/>
    <col min="5588" max="5631" width="2" style="2" customWidth="1"/>
    <col min="5632" max="5632" width="2.375" style="2" customWidth="1"/>
    <col min="5633" max="5843" width="9" style="2"/>
    <col min="5844" max="5887" width="2" style="2" customWidth="1"/>
    <col min="5888" max="5888" width="2.375" style="2" customWidth="1"/>
    <col min="5889" max="6099" width="9" style="2"/>
    <col min="6100" max="6143" width="2" style="2" customWidth="1"/>
    <col min="6144" max="6144" width="2.375" style="2" customWidth="1"/>
    <col min="6145" max="6355" width="9" style="2"/>
    <col min="6356" max="6399" width="2" style="2" customWidth="1"/>
    <col min="6400" max="6400" width="2.375" style="2" customWidth="1"/>
    <col min="6401" max="6611" width="9" style="2"/>
    <col min="6612" max="6655" width="2" style="2" customWidth="1"/>
    <col min="6656" max="6656" width="2.375" style="2" customWidth="1"/>
    <col min="6657" max="6867" width="9" style="2"/>
    <col min="6868" max="6911" width="2" style="2" customWidth="1"/>
    <col min="6912" max="6912" width="2.375" style="2" customWidth="1"/>
    <col min="6913" max="7123" width="9" style="2"/>
    <col min="7124" max="7167" width="2" style="2" customWidth="1"/>
    <col min="7168" max="7168" width="2.375" style="2" customWidth="1"/>
    <col min="7169" max="7379" width="9" style="2"/>
    <col min="7380" max="7423" width="2" style="2" customWidth="1"/>
    <col min="7424" max="7424" width="2.375" style="2" customWidth="1"/>
    <col min="7425" max="7635" width="9" style="2"/>
    <col min="7636" max="7679" width="2" style="2" customWidth="1"/>
    <col min="7680" max="7680" width="2.375" style="2" customWidth="1"/>
    <col min="7681" max="7891" width="9" style="2"/>
    <col min="7892" max="7935" width="2" style="2" customWidth="1"/>
    <col min="7936" max="7936" width="2.375" style="2" customWidth="1"/>
    <col min="7937" max="8147" width="9" style="2"/>
    <col min="8148" max="8191" width="2" style="2" customWidth="1"/>
    <col min="8192" max="8192" width="2.375" style="2" customWidth="1"/>
    <col min="8193" max="8403" width="9" style="2"/>
    <col min="8404" max="8447" width="2" style="2" customWidth="1"/>
    <col min="8448" max="8448" width="2.375" style="2" customWidth="1"/>
    <col min="8449" max="8659" width="9" style="2"/>
    <col min="8660" max="8703" width="2" style="2" customWidth="1"/>
    <col min="8704" max="8704" width="2.375" style="2" customWidth="1"/>
    <col min="8705" max="8915" width="9" style="2"/>
    <col min="8916" max="8959" width="2" style="2" customWidth="1"/>
    <col min="8960" max="8960" width="2.375" style="2" customWidth="1"/>
    <col min="8961" max="9171" width="9" style="2"/>
    <col min="9172" max="9215" width="2" style="2" customWidth="1"/>
    <col min="9216" max="9216" width="2.375" style="2" customWidth="1"/>
    <col min="9217" max="9427" width="9" style="2"/>
    <col min="9428" max="9471" width="2" style="2" customWidth="1"/>
    <col min="9472" max="9472" width="2.375" style="2" customWidth="1"/>
    <col min="9473" max="9683" width="9" style="2"/>
    <col min="9684" max="9727" width="2" style="2" customWidth="1"/>
    <col min="9728" max="9728" width="2.375" style="2" customWidth="1"/>
    <col min="9729" max="9939" width="9" style="2"/>
    <col min="9940" max="9983" width="2" style="2" customWidth="1"/>
    <col min="9984" max="9984" width="2.375" style="2" customWidth="1"/>
    <col min="9985" max="10195" width="9" style="2"/>
    <col min="10196" max="10239" width="2" style="2" customWidth="1"/>
    <col min="10240" max="10240" width="2.375" style="2" customWidth="1"/>
    <col min="10241" max="10451" width="9" style="2"/>
    <col min="10452" max="10495" width="2" style="2" customWidth="1"/>
    <col min="10496" max="10496" width="2.375" style="2" customWidth="1"/>
    <col min="10497" max="10707" width="9" style="2"/>
    <col min="10708" max="10751" width="2" style="2" customWidth="1"/>
    <col min="10752" max="10752" width="2.375" style="2" customWidth="1"/>
    <col min="10753" max="10963" width="9" style="2"/>
    <col min="10964" max="11007" width="2" style="2" customWidth="1"/>
    <col min="11008" max="11008" width="2.375" style="2" customWidth="1"/>
    <col min="11009" max="11219" width="9" style="2"/>
    <col min="11220" max="11263" width="2" style="2" customWidth="1"/>
    <col min="11264" max="11264" width="2.375" style="2" customWidth="1"/>
    <col min="11265" max="11475" width="9" style="2"/>
    <col min="11476" max="11519" width="2" style="2" customWidth="1"/>
    <col min="11520" max="11520" width="2.375" style="2" customWidth="1"/>
    <col min="11521" max="11731" width="9" style="2"/>
    <col min="11732" max="11775" width="2" style="2" customWidth="1"/>
    <col min="11776" max="11776" width="2.375" style="2" customWidth="1"/>
    <col min="11777" max="11987" width="9" style="2"/>
    <col min="11988" max="12031" width="2" style="2" customWidth="1"/>
    <col min="12032" max="12032" width="2.375" style="2" customWidth="1"/>
    <col min="12033" max="12243" width="9" style="2"/>
    <col min="12244" max="12287" width="2" style="2" customWidth="1"/>
    <col min="12288" max="12288" width="2.375" style="2" customWidth="1"/>
    <col min="12289" max="12499" width="9" style="2"/>
    <col min="12500" max="12543" width="2" style="2" customWidth="1"/>
    <col min="12544" max="12544" width="2.375" style="2" customWidth="1"/>
    <col min="12545" max="12755" width="9" style="2"/>
    <col min="12756" max="12799" width="2" style="2" customWidth="1"/>
    <col min="12800" max="12800" width="2.375" style="2" customWidth="1"/>
    <col min="12801" max="13011" width="9" style="2"/>
    <col min="13012" max="13055" width="2" style="2" customWidth="1"/>
    <col min="13056" max="13056" width="2.375" style="2" customWidth="1"/>
    <col min="13057" max="13267" width="9" style="2"/>
    <col min="13268" max="13311" width="2" style="2" customWidth="1"/>
    <col min="13312" max="13312" width="2.375" style="2" customWidth="1"/>
    <col min="13313" max="13523" width="9" style="2"/>
    <col min="13524" max="13567" width="2" style="2" customWidth="1"/>
    <col min="13568" max="13568" width="2.375" style="2" customWidth="1"/>
    <col min="13569" max="13779" width="9" style="2"/>
    <col min="13780" max="13823" width="2" style="2" customWidth="1"/>
    <col min="13824" max="13824" width="2.375" style="2" customWidth="1"/>
    <col min="13825" max="14035" width="9" style="2"/>
    <col min="14036" max="14079" width="2" style="2" customWidth="1"/>
    <col min="14080" max="14080" width="2.375" style="2" customWidth="1"/>
    <col min="14081" max="14291" width="9" style="2"/>
    <col min="14292" max="14335" width="2" style="2" customWidth="1"/>
    <col min="14336" max="14336" width="2.375" style="2" customWidth="1"/>
    <col min="14337" max="14547" width="9" style="2"/>
    <col min="14548" max="14591" width="2" style="2" customWidth="1"/>
    <col min="14592" max="14592" width="2.375" style="2" customWidth="1"/>
    <col min="14593" max="14803" width="9" style="2"/>
    <col min="14804" max="14847" width="2" style="2" customWidth="1"/>
    <col min="14848" max="14848" width="2.375" style="2" customWidth="1"/>
    <col min="14849" max="15059" width="9" style="2"/>
    <col min="15060" max="15103" width="2" style="2" customWidth="1"/>
    <col min="15104" max="15104" width="2.375" style="2" customWidth="1"/>
    <col min="15105" max="15315" width="9" style="2"/>
    <col min="15316" max="15359" width="2" style="2" customWidth="1"/>
    <col min="15360" max="15360" width="2.375" style="2" customWidth="1"/>
    <col min="15361" max="15571" width="9" style="2"/>
    <col min="15572" max="15615" width="2" style="2" customWidth="1"/>
    <col min="15616" max="15616" width="2.375" style="2" customWidth="1"/>
    <col min="15617" max="15827" width="9" style="2"/>
    <col min="15828" max="15871" width="2" style="2" customWidth="1"/>
    <col min="15872" max="15872" width="2.375" style="2" customWidth="1"/>
    <col min="15873" max="16083" width="9" style="2"/>
    <col min="16084" max="16127" width="2" style="2" customWidth="1"/>
    <col min="16128" max="16128" width="2.375" style="2" customWidth="1"/>
    <col min="16129" max="16384" width="9" style="2"/>
  </cols>
  <sheetData>
    <row r="1" spans="2:7">
      <c r="B1" s="2" t="s">
        <v>865</v>
      </c>
    </row>
    <row r="2" spans="2:7">
      <c r="F2" s="85" t="s">
        <v>508</v>
      </c>
    </row>
    <row r="3" spans="2:7">
      <c r="F3" s="86" t="s">
        <v>509</v>
      </c>
    </row>
    <row r="4" spans="2:7" ht="17.25">
      <c r="B4" s="87" t="s">
        <v>510</v>
      </c>
    </row>
    <row r="5" spans="2:7" s="3" customFormat="1" ht="13.5" customHeight="1">
      <c r="B5" s="88" t="s">
        <v>511</v>
      </c>
      <c r="C5" s="89"/>
      <c r="D5" s="90"/>
      <c r="E5" s="85" t="s">
        <v>512</v>
      </c>
      <c r="F5" s="85"/>
      <c r="G5" s="85"/>
    </row>
    <row r="6" spans="2:7" s="3" customFormat="1" ht="13.5" customHeight="1">
      <c r="B6" s="91" t="s">
        <v>513</v>
      </c>
      <c r="C6" s="91"/>
      <c r="D6" s="90"/>
      <c r="E6" s="85" t="s">
        <v>514</v>
      </c>
      <c r="F6" s="85"/>
      <c r="G6" s="85"/>
    </row>
    <row r="7" spans="2:7" s="1" customFormat="1" ht="18" customHeight="1">
      <c r="B7" s="91" t="s">
        <v>515</v>
      </c>
      <c r="C7" s="91"/>
      <c r="D7" s="90"/>
      <c r="E7" s="85"/>
      <c r="F7" s="85"/>
      <c r="G7" s="85"/>
    </row>
    <row r="8" spans="2:7" s="1" customFormat="1" ht="18" customHeight="1">
      <c r="B8" s="91" t="s">
        <v>516</v>
      </c>
      <c r="C8" s="91"/>
      <c r="D8" s="90"/>
      <c r="E8" s="85"/>
      <c r="F8" s="85"/>
      <c r="G8" s="85"/>
    </row>
    <row r="9" spans="2:7" s="1" customFormat="1" ht="18" customHeight="1">
      <c r="B9" s="91" t="s">
        <v>517</v>
      </c>
      <c r="C9" s="91"/>
      <c r="D9" s="90"/>
      <c r="E9" s="85" t="s">
        <v>518</v>
      </c>
      <c r="F9" s="85"/>
      <c r="G9" s="85"/>
    </row>
    <row r="10" spans="2:7" s="1" customFormat="1" ht="18" customHeight="1">
      <c r="B10" s="91" t="s">
        <v>519</v>
      </c>
      <c r="C10" s="91"/>
      <c r="D10" s="90"/>
      <c r="E10" s="85" t="s">
        <v>520</v>
      </c>
      <c r="F10" s="85"/>
      <c r="G10" s="85"/>
    </row>
    <row r="11" spans="2:7" s="1" customFormat="1" ht="18" customHeight="1">
      <c r="B11" s="85"/>
      <c r="C11" s="85"/>
      <c r="D11" s="90"/>
      <c r="E11" s="92"/>
      <c r="F11" s="92"/>
      <c r="G11" s="92"/>
    </row>
    <row r="12" spans="2:7" s="1" customFormat="1" ht="18" customHeight="1">
      <c r="B12" s="93" t="s">
        <v>521</v>
      </c>
      <c r="C12" s="94"/>
      <c r="D12" s="95"/>
      <c r="E12" s="96"/>
      <c r="F12" s="96"/>
      <c r="G12" s="96"/>
    </row>
    <row r="13" spans="2:7" ht="18" thickBot="1">
      <c r="B13" s="87"/>
      <c r="C13" s="97" t="s">
        <v>522</v>
      </c>
    </row>
    <row r="14" spans="2:7" ht="24.75" customHeight="1" thickTop="1" thickBot="1">
      <c r="B14" s="98" t="s">
        <v>523</v>
      </c>
      <c r="C14" s="98" t="s">
        <v>524</v>
      </c>
      <c r="D14" s="98" t="s">
        <v>79</v>
      </c>
      <c r="E14" s="98" t="s">
        <v>78</v>
      </c>
      <c r="F14" s="98" t="s">
        <v>525</v>
      </c>
      <c r="G14" s="98" t="s">
        <v>526</v>
      </c>
    </row>
    <row r="15" spans="2:7" ht="24.75" customHeight="1" thickTop="1">
      <c r="B15" s="99" t="s">
        <v>527</v>
      </c>
      <c r="C15" s="100" t="s">
        <v>528</v>
      </c>
      <c r="D15" s="100"/>
      <c r="E15" s="100"/>
      <c r="F15" s="101"/>
      <c r="G15" s="101"/>
    </row>
    <row r="16" spans="2:7">
      <c r="B16" s="102" t="s">
        <v>529</v>
      </c>
      <c r="C16" s="103" t="s">
        <v>530</v>
      </c>
      <c r="D16" s="103"/>
      <c r="E16" s="103"/>
      <c r="F16" s="104"/>
      <c r="G16" s="104"/>
    </row>
    <row r="17" spans="2:7">
      <c r="B17" s="103"/>
      <c r="C17" s="103" t="s">
        <v>531</v>
      </c>
      <c r="D17" s="103"/>
      <c r="E17" s="103"/>
      <c r="F17" s="104"/>
      <c r="G17" s="104"/>
    </row>
    <row r="18" spans="2:7">
      <c r="B18" s="103"/>
      <c r="C18" s="103" t="s">
        <v>532</v>
      </c>
      <c r="D18" s="103"/>
      <c r="E18" s="103"/>
      <c r="F18" s="104"/>
      <c r="G18" s="104"/>
    </row>
    <row r="19" spans="2:7">
      <c r="B19" s="105" t="s">
        <v>533</v>
      </c>
      <c r="C19" s="103" t="s">
        <v>534</v>
      </c>
      <c r="D19" s="103"/>
      <c r="E19" s="103"/>
      <c r="F19" s="104"/>
      <c r="G19" s="104"/>
    </row>
    <row r="20" spans="2:7">
      <c r="B20" s="103"/>
      <c r="C20" s="103" t="s">
        <v>535</v>
      </c>
      <c r="D20" s="103"/>
      <c r="E20" s="103"/>
      <c r="F20" s="104"/>
      <c r="G20" s="104"/>
    </row>
    <row r="21" spans="2:7">
      <c r="B21" s="106"/>
      <c r="C21" s="106" t="s">
        <v>536</v>
      </c>
      <c r="D21" s="106"/>
      <c r="E21" s="106"/>
      <c r="F21" s="107"/>
      <c r="G21" s="107"/>
    </row>
    <row r="22" spans="2:7" ht="14.25" thickBot="1">
      <c r="B22" s="108"/>
      <c r="C22" s="108" t="s">
        <v>537</v>
      </c>
      <c r="D22" s="108"/>
      <c r="E22" s="108"/>
      <c r="F22" s="109"/>
      <c r="G22" s="109"/>
    </row>
    <row r="23" spans="2:7" ht="14.25" thickTop="1">
      <c r="B23" s="110" t="s">
        <v>538</v>
      </c>
      <c r="C23" s="111" t="s">
        <v>539</v>
      </c>
      <c r="D23" s="111"/>
      <c r="E23" s="111"/>
      <c r="F23" s="112"/>
      <c r="G23" s="112"/>
    </row>
    <row r="24" spans="2:7">
      <c r="B24" s="102" t="s">
        <v>540</v>
      </c>
      <c r="C24" s="103" t="s">
        <v>530</v>
      </c>
      <c r="D24" s="103"/>
      <c r="E24" s="103"/>
      <c r="F24" s="104"/>
      <c r="G24" s="104"/>
    </row>
    <row r="25" spans="2:7">
      <c r="B25" s="103"/>
      <c r="C25" s="103" t="s">
        <v>531</v>
      </c>
      <c r="D25" s="103"/>
      <c r="E25" s="103"/>
      <c r="F25" s="104"/>
      <c r="G25" s="104"/>
    </row>
    <row r="26" spans="2:7">
      <c r="B26" s="103"/>
      <c r="C26" s="103" t="s">
        <v>532</v>
      </c>
      <c r="D26" s="103"/>
      <c r="E26" s="103"/>
      <c r="F26" s="104"/>
      <c r="G26" s="104"/>
    </row>
    <row r="27" spans="2:7">
      <c r="B27" s="103"/>
      <c r="C27" s="103" t="s">
        <v>534</v>
      </c>
      <c r="D27" s="103"/>
      <c r="E27" s="103"/>
      <c r="F27" s="104"/>
      <c r="G27" s="104"/>
    </row>
    <row r="28" spans="2:7">
      <c r="B28" s="102" t="s">
        <v>541</v>
      </c>
      <c r="C28" s="103" t="s">
        <v>535</v>
      </c>
      <c r="D28" s="103"/>
      <c r="E28" s="103"/>
      <c r="F28" s="104"/>
      <c r="G28" s="104"/>
    </row>
    <row r="29" spans="2:7">
      <c r="B29" s="106"/>
      <c r="C29" s="106" t="s">
        <v>536</v>
      </c>
      <c r="D29" s="106"/>
      <c r="E29" s="106"/>
      <c r="F29" s="107"/>
      <c r="G29" s="107"/>
    </row>
    <row r="30" spans="2:7" ht="14.25" thickBot="1">
      <c r="B30" s="108"/>
      <c r="C30" s="108" t="s">
        <v>537</v>
      </c>
      <c r="D30" s="108"/>
      <c r="E30" s="108"/>
      <c r="F30" s="109"/>
      <c r="G30" s="109"/>
    </row>
    <row r="31" spans="2:7" ht="14.25" thickTop="1">
      <c r="B31" s="99" t="s">
        <v>542</v>
      </c>
      <c r="C31" s="100" t="s">
        <v>52</v>
      </c>
      <c r="D31" s="100"/>
      <c r="E31" s="100"/>
      <c r="F31" s="101"/>
      <c r="G31" s="101"/>
    </row>
    <row r="32" spans="2:7">
      <c r="B32" s="102" t="s">
        <v>543</v>
      </c>
      <c r="C32" s="103" t="s">
        <v>530</v>
      </c>
      <c r="D32" s="103"/>
      <c r="E32" s="103"/>
      <c r="F32" s="104"/>
      <c r="G32" s="104"/>
    </row>
    <row r="33" spans="2:7">
      <c r="B33" s="103"/>
      <c r="C33" s="103" t="s">
        <v>531</v>
      </c>
      <c r="D33" s="103"/>
      <c r="E33" s="103"/>
      <c r="F33" s="104"/>
      <c r="G33" s="104"/>
    </row>
    <row r="34" spans="2:7">
      <c r="B34" s="103"/>
      <c r="C34" s="103" t="s">
        <v>569</v>
      </c>
      <c r="D34" s="103"/>
      <c r="E34" s="103"/>
      <c r="F34" s="104"/>
      <c r="G34" s="104"/>
    </row>
    <row r="35" spans="2:7">
      <c r="B35" s="103"/>
      <c r="C35" s="103"/>
      <c r="D35" s="103"/>
      <c r="E35" s="103"/>
      <c r="F35" s="104"/>
      <c r="G35" s="104"/>
    </row>
    <row r="36" spans="2:7">
      <c r="B36" s="102" t="s">
        <v>544</v>
      </c>
      <c r="C36" s="103" t="s">
        <v>534</v>
      </c>
      <c r="D36" s="103"/>
      <c r="E36" s="103"/>
      <c r="F36" s="104"/>
      <c r="G36" s="104"/>
    </row>
    <row r="37" spans="2:7">
      <c r="B37" s="103"/>
      <c r="C37" s="103" t="s">
        <v>535</v>
      </c>
      <c r="D37" s="103"/>
      <c r="E37" s="103"/>
      <c r="F37" s="104"/>
      <c r="G37" s="104"/>
    </row>
    <row r="38" spans="2:7">
      <c r="B38" s="106"/>
      <c r="C38" s="106" t="s">
        <v>536</v>
      </c>
      <c r="D38" s="106"/>
      <c r="E38" s="106"/>
      <c r="F38" s="107"/>
      <c r="G38" s="107"/>
    </row>
    <row r="39" spans="2:7" ht="14.25" thickBot="1">
      <c r="B39" s="108"/>
      <c r="C39" s="108" t="s">
        <v>537</v>
      </c>
      <c r="D39" s="108"/>
      <c r="E39" s="108"/>
      <c r="F39" s="109"/>
      <c r="G39" s="109"/>
    </row>
    <row r="40" spans="2:7" ht="14.25" thickTop="1">
      <c r="B40" s="113">
        <v>4</v>
      </c>
      <c r="C40" s="111" t="s">
        <v>545</v>
      </c>
      <c r="D40" s="111"/>
      <c r="E40" s="111"/>
      <c r="F40" s="112"/>
      <c r="G40" s="112"/>
    </row>
    <row r="41" spans="2:7">
      <c r="B41" s="102" t="s">
        <v>546</v>
      </c>
      <c r="C41" s="103" t="s">
        <v>530</v>
      </c>
      <c r="D41" s="103"/>
      <c r="E41" s="103"/>
      <c r="F41" s="104"/>
      <c r="G41" s="104"/>
    </row>
    <row r="42" spans="2:7">
      <c r="B42" s="103"/>
      <c r="C42" s="103" t="s">
        <v>531</v>
      </c>
      <c r="D42" s="103"/>
      <c r="E42" s="103"/>
      <c r="F42" s="104"/>
      <c r="G42" s="104"/>
    </row>
    <row r="43" spans="2:7">
      <c r="B43" s="103"/>
      <c r="C43" s="103" t="s">
        <v>569</v>
      </c>
      <c r="D43" s="103"/>
      <c r="E43" s="103"/>
      <c r="F43" s="104"/>
      <c r="G43" s="104"/>
    </row>
    <row r="44" spans="2:7">
      <c r="B44" s="103"/>
      <c r="C44" s="103"/>
      <c r="D44" s="103"/>
      <c r="E44" s="103"/>
      <c r="F44" s="104"/>
      <c r="G44" s="104"/>
    </row>
    <row r="45" spans="2:7">
      <c r="B45" s="102" t="s">
        <v>547</v>
      </c>
      <c r="C45" s="103" t="s">
        <v>534</v>
      </c>
      <c r="D45" s="103"/>
      <c r="E45" s="103"/>
      <c r="F45" s="104"/>
      <c r="G45" s="104"/>
    </row>
    <row r="46" spans="2:7">
      <c r="B46" s="103"/>
      <c r="C46" s="103" t="s">
        <v>535</v>
      </c>
      <c r="D46" s="103"/>
      <c r="E46" s="103"/>
      <c r="F46" s="104"/>
      <c r="G46" s="104"/>
    </row>
    <row r="47" spans="2:7">
      <c r="B47" s="106"/>
      <c r="C47" s="106" t="s">
        <v>536</v>
      </c>
      <c r="D47" s="106"/>
      <c r="E47" s="106"/>
      <c r="F47" s="107"/>
      <c r="G47" s="107"/>
    </row>
    <row r="48" spans="2:7" ht="14.25" thickBot="1">
      <c r="B48" s="108"/>
      <c r="C48" s="108" t="s">
        <v>537</v>
      </c>
      <c r="D48" s="108"/>
      <c r="E48" s="108"/>
      <c r="F48" s="109"/>
      <c r="G48" s="109"/>
    </row>
    <row r="49" spans="1:7" ht="14.25" thickTop="1">
      <c r="B49" s="103"/>
      <c r="C49" s="103" t="s">
        <v>548</v>
      </c>
      <c r="D49" s="103"/>
      <c r="E49" s="103"/>
      <c r="F49" s="104"/>
      <c r="G49" s="104"/>
    </row>
    <row r="50" spans="1:7">
      <c r="B50" s="114"/>
      <c r="C50" s="114"/>
      <c r="D50" s="114"/>
      <c r="E50" s="114"/>
      <c r="F50" s="100" t="s">
        <v>390</v>
      </c>
      <c r="G50" s="101"/>
    </row>
    <row r="51" spans="1:7">
      <c r="B51" s="114"/>
      <c r="C51" s="114"/>
      <c r="D51" s="114"/>
      <c r="E51" s="114"/>
      <c r="F51" s="103" t="s">
        <v>549</v>
      </c>
      <c r="G51" s="104"/>
    </row>
    <row r="55" spans="1:7" ht="14.25" customHeight="1"/>
    <row r="58" spans="1:7">
      <c r="A58" s="3"/>
    </row>
    <row r="59" spans="1:7">
      <c r="A59" s="3"/>
    </row>
    <row r="60" spans="1:7" ht="15">
      <c r="A60" s="1"/>
    </row>
    <row r="61" spans="1:7" ht="15">
      <c r="A61" s="1"/>
    </row>
    <row r="62" spans="1:7" ht="15">
      <c r="A62" s="1"/>
    </row>
    <row r="63" spans="1:7" ht="15">
      <c r="A63" s="1"/>
    </row>
    <row r="64" spans="1:7" ht="15">
      <c r="A64" s="1"/>
    </row>
    <row r="65" spans="1:1" ht="15">
      <c r="A65" s="1"/>
    </row>
    <row r="67" spans="1:1" ht="13.5" customHeight="1"/>
    <row r="82" ht="13.5" customHeight="1"/>
  </sheetData>
  <phoneticPr fontId="3"/>
  <pageMargins left="0.74803149606299213" right="0.27559055118110237" top="0.70866141732283472" bottom="0.9055118110236221" header="0.51181102362204722" footer="0.51181102362204722"/>
  <pageSetup paperSize="9" firstPageNumber="35"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BI52"/>
  <sheetViews>
    <sheetView view="pageBreakPreview" zoomScaleNormal="100" zoomScaleSheetLayoutView="100" workbookViewId="0">
      <selection activeCell="AV17" sqref="AV17"/>
    </sheetView>
  </sheetViews>
  <sheetFormatPr defaultRowHeight="13.5"/>
  <cols>
    <col min="1" max="27" width="2" style="2" customWidth="1"/>
    <col min="28" max="28" width="1.75" style="2" customWidth="1"/>
    <col min="29" max="44" width="2" style="2" customWidth="1"/>
    <col min="45" max="45" width="2.625" style="2" customWidth="1"/>
    <col min="46" max="46" width="2.125" style="2" customWidth="1"/>
    <col min="47" max="246" width="9" style="2"/>
    <col min="247" max="273" width="2" style="2" customWidth="1"/>
    <col min="274" max="274" width="1.75" style="2" customWidth="1"/>
    <col min="275" max="291" width="2" style="2" customWidth="1"/>
    <col min="292" max="502" width="9" style="2"/>
    <col min="503" max="529" width="2" style="2" customWidth="1"/>
    <col min="530" max="530" width="1.75" style="2" customWidth="1"/>
    <col min="531" max="547" width="2" style="2" customWidth="1"/>
    <col min="548" max="758" width="9" style="2"/>
    <col min="759" max="785" width="2" style="2" customWidth="1"/>
    <col min="786" max="786" width="1.75" style="2" customWidth="1"/>
    <col min="787" max="803" width="2" style="2" customWidth="1"/>
    <col min="804" max="1014" width="9" style="2"/>
    <col min="1015" max="1041" width="2" style="2" customWidth="1"/>
    <col min="1042" max="1042" width="1.75" style="2" customWidth="1"/>
    <col min="1043" max="1059" width="2" style="2" customWidth="1"/>
    <col min="1060" max="1270" width="9" style="2"/>
    <col min="1271" max="1297" width="2" style="2" customWidth="1"/>
    <col min="1298" max="1298" width="1.75" style="2" customWidth="1"/>
    <col min="1299" max="1315" width="2" style="2" customWidth="1"/>
    <col min="1316" max="1526" width="9" style="2"/>
    <col min="1527" max="1553" width="2" style="2" customWidth="1"/>
    <col min="1554" max="1554" width="1.75" style="2" customWidth="1"/>
    <col min="1555" max="1571" width="2" style="2" customWidth="1"/>
    <col min="1572" max="1782" width="9" style="2"/>
    <col min="1783" max="1809" width="2" style="2" customWidth="1"/>
    <col min="1810" max="1810" width="1.75" style="2" customWidth="1"/>
    <col min="1811" max="1827" width="2" style="2" customWidth="1"/>
    <col min="1828" max="2038" width="9" style="2"/>
    <col min="2039" max="2065" width="2" style="2" customWidth="1"/>
    <col min="2066" max="2066" width="1.75" style="2" customWidth="1"/>
    <col min="2067" max="2083" width="2" style="2" customWidth="1"/>
    <col min="2084" max="2294" width="9" style="2"/>
    <col min="2295" max="2321" width="2" style="2" customWidth="1"/>
    <col min="2322" max="2322" width="1.75" style="2" customWidth="1"/>
    <col min="2323" max="2339" width="2" style="2" customWidth="1"/>
    <col min="2340" max="2550" width="9" style="2"/>
    <col min="2551" max="2577" width="2" style="2" customWidth="1"/>
    <col min="2578" max="2578" width="1.75" style="2" customWidth="1"/>
    <col min="2579" max="2595" width="2" style="2" customWidth="1"/>
    <col min="2596" max="2806" width="9" style="2"/>
    <col min="2807" max="2833" width="2" style="2" customWidth="1"/>
    <col min="2834" max="2834" width="1.75" style="2" customWidth="1"/>
    <col min="2835" max="2851" width="2" style="2" customWidth="1"/>
    <col min="2852" max="3062" width="9" style="2"/>
    <col min="3063" max="3089" width="2" style="2" customWidth="1"/>
    <col min="3090" max="3090" width="1.75" style="2" customWidth="1"/>
    <col min="3091" max="3107" width="2" style="2" customWidth="1"/>
    <col min="3108" max="3318" width="9" style="2"/>
    <col min="3319" max="3345" width="2" style="2" customWidth="1"/>
    <col min="3346" max="3346" width="1.75" style="2" customWidth="1"/>
    <col min="3347" max="3363" width="2" style="2" customWidth="1"/>
    <col min="3364" max="3574" width="9" style="2"/>
    <col min="3575" max="3601" width="2" style="2" customWidth="1"/>
    <col min="3602" max="3602" width="1.75" style="2" customWidth="1"/>
    <col min="3603" max="3619" width="2" style="2" customWidth="1"/>
    <col min="3620" max="3830" width="9" style="2"/>
    <col min="3831" max="3857" width="2" style="2" customWidth="1"/>
    <col min="3858" max="3858" width="1.75" style="2" customWidth="1"/>
    <col min="3859" max="3875" width="2" style="2" customWidth="1"/>
    <col min="3876" max="4086" width="9" style="2"/>
    <col min="4087" max="4113" width="2" style="2" customWidth="1"/>
    <col min="4114" max="4114" width="1.75" style="2" customWidth="1"/>
    <col min="4115" max="4131" width="2" style="2" customWidth="1"/>
    <col min="4132" max="4342" width="9" style="2"/>
    <col min="4343" max="4369" width="2" style="2" customWidth="1"/>
    <col min="4370" max="4370" width="1.75" style="2" customWidth="1"/>
    <col min="4371" max="4387" width="2" style="2" customWidth="1"/>
    <col min="4388" max="4598" width="9" style="2"/>
    <col min="4599" max="4625" width="2" style="2" customWidth="1"/>
    <col min="4626" max="4626" width="1.75" style="2" customWidth="1"/>
    <col min="4627" max="4643" width="2" style="2" customWidth="1"/>
    <col min="4644" max="4854" width="9" style="2"/>
    <col min="4855" max="4881" width="2" style="2" customWidth="1"/>
    <col min="4882" max="4882" width="1.75" style="2" customWidth="1"/>
    <col min="4883" max="4899" width="2" style="2" customWidth="1"/>
    <col min="4900" max="5110" width="9" style="2"/>
    <col min="5111" max="5137" width="2" style="2" customWidth="1"/>
    <col min="5138" max="5138" width="1.75" style="2" customWidth="1"/>
    <col min="5139" max="5155" width="2" style="2" customWidth="1"/>
    <col min="5156" max="5366" width="9" style="2"/>
    <col min="5367" max="5393" width="2" style="2" customWidth="1"/>
    <col min="5394" max="5394" width="1.75" style="2" customWidth="1"/>
    <col min="5395" max="5411" width="2" style="2" customWidth="1"/>
    <col min="5412" max="5622" width="9" style="2"/>
    <col min="5623" max="5649" width="2" style="2" customWidth="1"/>
    <col min="5650" max="5650" width="1.75" style="2" customWidth="1"/>
    <col min="5651" max="5667" width="2" style="2" customWidth="1"/>
    <col min="5668" max="5878" width="9" style="2"/>
    <col min="5879" max="5905" width="2" style="2" customWidth="1"/>
    <col min="5906" max="5906" width="1.75" style="2" customWidth="1"/>
    <col min="5907" max="5923" width="2" style="2" customWidth="1"/>
    <col min="5924" max="6134" width="9" style="2"/>
    <col min="6135" max="6161" width="2" style="2" customWidth="1"/>
    <col min="6162" max="6162" width="1.75" style="2" customWidth="1"/>
    <col min="6163" max="6179" width="2" style="2" customWidth="1"/>
    <col min="6180" max="6390" width="9" style="2"/>
    <col min="6391" max="6417" width="2" style="2" customWidth="1"/>
    <col min="6418" max="6418" width="1.75" style="2" customWidth="1"/>
    <col min="6419" max="6435" width="2" style="2" customWidth="1"/>
    <col min="6436" max="6646" width="9" style="2"/>
    <col min="6647" max="6673" width="2" style="2" customWidth="1"/>
    <col min="6674" max="6674" width="1.75" style="2" customWidth="1"/>
    <col min="6675" max="6691" width="2" style="2" customWidth="1"/>
    <col min="6692" max="6902" width="9" style="2"/>
    <col min="6903" max="6929" width="2" style="2" customWidth="1"/>
    <col min="6930" max="6930" width="1.75" style="2" customWidth="1"/>
    <col min="6931" max="6947" width="2" style="2" customWidth="1"/>
    <col min="6948" max="7158" width="9" style="2"/>
    <col min="7159" max="7185" width="2" style="2" customWidth="1"/>
    <col min="7186" max="7186" width="1.75" style="2" customWidth="1"/>
    <col min="7187" max="7203" width="2" style="2" customWidth="1"/>
    <col min="7204" max="7414" width="9" style="2"/>
    <col min="7415" max="7441" width="2" style="2" customWidth="1"/>
    <col min="7442" max="7442" width="1.75" style="2" customWidth="1"/>
    <col min="7443" max="7459" width="2" style="2" customWidth="1"/>
    <col min="7460" max="7670" width="9" style="2"/>
    <col min="7671" max="7697" width="2" style="2" customWidth="1"/>
    <col min="7698" max="7698" width="1.75" style="2" customWidth="1"/>
    <col min="7699" max="7715" width="2" style="2" customWidth="1"/>
    <col min="7716" max="7926" width="9" style="2"/>
    <col min="7927" max="7953" width="2" style="2" customWidth="1"/>
    <col min="7954" max="7954" width="1.75" style="2" customWidth="1"/>
    <col min="7955" max="7971" width="2" style="2" customWidth="1"/>
    <col min="7972" max="8182" width="9" style="2"/>
    <col min="8183" max="8209" width="2" style="2" customWidth="1"/>
    <col min="8210" max="8210" width="1.75" style="2" customWidth="1"/>
    <col min="8211" max="8227" width="2" style="2" customWidth="1"/>
    <col min="8228" max="8438" width="9" style="2"/>
    <col min="8439" max="8465" width="2" style="2" customWidth="1"/>
    <col min="8466" max="8466" width="1.75" style="2" customWidth="1"/>
    <col min="8467" max="8483" width="2" style="2" customWidth="1"/>
    <col min="8484" max="8694" width="9" style="2"/>
    <col min="8695" max="8721" width="2" style="2" customWidth="1"/>
    <col min="8722" max="8722" width="1.75" style="2" customWidth="1"/>
    <col min="8723" max="8739" width="2" style="2" customWidth="1"/>
    <col min="8740" max="8950" width="9" style="2"/>
    <col min="8951" max="8977" width="2" style="2" customWidth="1"/>
    <col min="8978" max="8978" width="1.75" style="2" customWidth="1"/>
    <col min="8979" max="8995" width="2" style="2" customWidth="1"/>
    <col min="8996" max="9206" width="9" style="2"/>
    <col min="9207" max="9233" width="2" style="2" customWidth="1"/>
    <col min="9234" max="9234" width="1.75" style="2" customWidth="1"/>
    <col min="9235" max="9251" width="2" style="2" customWidth="1"/>
    <col min="9252" max="9462" width="9" style="2"/>
    <col min="9463" max="9489" width="2" style="2" customWidth="1"/>
    <col min="9490" max="9490" width="1.75" style="2" customWidth="1"/>
    <col min="9491" max="9507" width="2" style="2" customWidth="1"/>
    <col min="9508" max="9718" width="9" style="2"/>
    <col min="9719" max="9745" width="2" style="2" customWidth="1"/>
    <col min="9746" max="9746" width="1.75" style="2" customWidth="1"/>
    <col min="9747" max="9763" width="2" style="2" customWidth="1"/>
    <col min="9764" max="9974" width="9" style="2"/>
    <col min="9975" max="10001" width="2" style="2" customWidth="1"/>
    <col min="10002" max="10002" width="1.75" style="2" customWidth="1"/>
    <col min="10003" max="10019" width="2" style="2" customWidth="1"/>
    <col min="10020" max="10230" width="9" style="2"/>
    <col min="10231" max="10257" width="2" style="2" customWidth="1"/>
    <col min="10258" max="10258" width="1.75" style="2" customWidth="1"/>
    <col min="10259" max="10275" width="2" style="2" customWidth="1"/>
    <col min="10276" max="10486" width="9" style="2"/>
    <col min="10487" max="10513" width="2" style="2" customWidth="1"/>
    <col min="10514" max="10514" width="1.75" style="2" customWidth="1"/>
    <col min="10515" max="10531" width="2" style="2" customWidth="1"/>
    <col min="10532" max="10742" width="9" style="2"/>
    <col min="10743" max="10769" width="2" style="2" customWidth="1"/>
    <col min="10770" max="10770" width="1.75" style="2" customWidth="1"/>
    <col min="10771" max="10787" width="2" style="2" customWidth="1"/>
    <col min="10788" max="10998" width="9" style="2"/>
    <col min="10999" max="11025" width="2" style="2" customWidth="1"/>
    <col min="11026" max="11026" width="1.75" style="2" customWidth="1"/>
    <col min="11027" max="11043" width="2" style="2" customWidth="1"/>
    <col min="11044" max="11254" width="9" style="2"/>
    <col min="11255" max="11281" width="2" style="2" customWidth="1"/>
    <col min="11282" max="11282" width="1.75" style="2" customWidth="1"/>
    <col min="11283" max="11299" width="2" style="2" customWidth="1"/>
    <col min="11300" max="11510" width="9" style="2"/>
    <col min="11511" max="11537" width="2" style="2" customWidth="1"/>
    <col min="11538" max="11538" width="1.75" style="2" customWidth="1"/>
    <col min="11539" max="11555" width="2" style="2" customWidth="1"/>
    <col min="11556" max="11766" width="9" style="2"/>
    <col min="11767" max="11793" width="2" style="2" customWidth="1"/>
    <col min="11794" max="11794" width="1.75" style="2" customWidth="1"/>
    <col min="11795" max="11811" width="2" style="2" customWidth="1"/>
    <col min="11812" max="12022" width="9" style="2"/>
    <col min="12023" max="12049" width="2" style="2" customWidth="1"/>
    <col min="12050" max="12050" width="1.75" style="2" customWidth="1"/>
    <col min="12051" max="12067" width="2" style="2" customWidth="1"/>
    <col min="12068" max="12278" width="9" style="2"/>
    <col min="12279" max="12305" width="2" style="2" customWidth="1"/>
    <col min="12306" max="12306" width="1.75" style="2" customWidth="1"/>
    <col min="12307" max="12323" width="2" style="2" customWidth="1"/>
    <col min="12324" max="12534" width="9" style="2"/>
    <col min="12535" max="12561" width="2" style="2" customWidth="1"/>
    <col min="12562" max="12562" width="1.75" style="2" customWidth="1"/>
    <col min="12563" max="12579" width="2" style="2" customWidth="1"/>
    <col min="12580" max="12790" width="9" style="2"/>
    <col min="12791" max="12817" width="2" style="2" customWidth="1"/>
    <col min="12818" max="12818" width="1.75" style="2" customWidth="1"/>
    <col min="12819" max="12835" width="2" style="2" customWidth="1"/>
    <col min="12836" max="13046" width="9" style="2"/>
    <col min="13047" max="13073" width="2" style="2" customWidth="1"/>
    <col min="13074" max="13074" width="1.75" style="2" customWidth="1"/>
    <col min="13075" max="13091" width="2" style="2" customWidth="1"/>
    <col min="13092" max="13302" width="9" style="2"/>
    <col min="13303" max="13329" width="2" style="2" customWidth="1"/>
    <col min="13330" max="13330" width="1.75" style="2" customWidth="1"/>
    <col min="13331" max="13347" width="2" style="2" customWidth="1"/>
    <col min="13348" max="13558" width="9" style="2"/>
    <col min="13559" max="13585" width="2" style="2" customWidth="1"/>
    <col min="13586" max="13586" width="1.75" style="2" customWidth="1"/>
    <col min="13587" max="13603" width="2" style="2" customWidth="1"/>
    <col min="13604" max="13814" width="9" style="2"/>
    <col min="13815" max="13841" width="2" style="2" customWidth="1"/>
    <col min="13842" max="13842" width="1.75" style="2" customWidth="1"/>
    <col min="13843" max="13859" width="2" style="2" customWidth="1"/>
    <col min="13860" max="14070" width="9" style="2"/>
    <col min="14071" max="14097" width="2" style="2" customWidth="1"/>
    <col min="14098" max="14098" width="1.75" style="2" customWidth="1"/>
    <col min="14099" max="14115" width="2" style="2" customWidth="1"/>
    <col min="14116" max="14326" width="9" style="2"/>
    <col min="14327" max="14353" width="2" style="2" customWidth="1"/>
    <col min="14354" max="14354" width="1.75" style="2" customWidth="1"/>
    <col min="14355" max="14371" width="2" style="2" customWidth="1"/>
    <col min="14372" max="14582" width="9" style="2"/>
    <col min="14583" max="14609" width="2" style="2" customWidth="1"/>
    <col min="14610" max="14610" width="1.75" style="2" customWidth="1"/>
    <col min="14611" max="14627" width="2" style="2" customWidth="1"/>
    <col min="14628" max="14838" width="9" style="2"/>
    <col min="14839" max="14865" width="2" style="2" customWidth="1"/>
    <col min="14866" max="14866" width="1.75" style="2" customWidth="1"/>
    <col min="14867" max="14883" width="2" style="2" customWidth="1"/>
    <col min="14884" max="15094" width="9" style="2"/>
    <col min="15095" max="15121" width="2" style="2" customWidth="1"/>
    <col min="15122" max="15122" width="1.75" style="2" customWidth="1"/>
    <col min="15123" max="15139" width="2" style="2" customWidth="1"/>
    <col min="15140" max="15350" width="9" style="2"/>
    <col min="15351" max="15377" width="2" style="2" customWidth="1"/>
    <col min="15378" max="15378" width="1.75" style="2" customWidth="1"/>
    <col min="15379" max="15395" width="2" style="2" customWidth="1"/>
    <col min="15396" max="15606" width="9" style="2"/>
    <col min="15607" max="15633" width="2" style="2" customWidth="1"/>
    <col min="15634" max="15634" width="1.75" style="2" customWidth="1"/>
    <col min="15635" max="15651" width="2" style="2" customWidth="1"/>
    <col min="15652" max="15862" width="9" style="2"/>
    <col min="15863" max="15889" width="2" style="2" customWidth="1"/>
    <col min="15890" max="15890" width="1.75" style="2" customWidth="1"/>
    <col min="15891" max="15907" width="2" style="2" customWidth="1"/>
    <col min="15908" max="16118" width="9" style="2"/>
    <col min="16119" max="16145" width="2" style="2" customWidth="1"/>
    <col min="16146" max="16146" width="1.75" style="2" customWidth="1"/>
    <col min="16147" max="16163" width="2" style="2" customWidth="1"/>
    <col min="16164" max="16384" width="9" style="2"/>
  </cols>
  <sheetData>
    <row r="1" spans="1:45">
      <c r="A1" s="452" t="s">
        <v>939</v>
      </c>
      <c r="B1" s="452"/>
      <c r="C1" s="452"/>
      <c r="D1" s="452"/>
      <c r="E1" s="452"/>
      <c r="F1" s="452"/>
      <c r="G1" s="452"/>
      <c r="H1" s="452"/>
      <c r="I1" s="452"/>
      <c r="J1" s="452"/>
      <c r="K1" s="452"/>
      <c r="L1" s="452"/>
      <c r="M1" s="452"/>
      <c r="N1" s="452"/>
      <c r="O1" s="452"/>
      <c r="P1" s="452"/>
      <c r="Q1" s="452"/>
      <c r="R1" s="452"/>
      <c r="S1" s="452"/>
      <c r="T1" s="452"/>
      <c r="U1" s="452"/>
      <c r="V1" s="452"/>
      <c r="W1" s="452"/>
      <c r="X1" s="452"/>
      <c r="Y1" s="452"/>
      <c r="Z1" s="452"/>
      <c r="AA1" s="452"/>
      <c r="AB1" s="452"/>
      <c r="AC1" s="452"/>
      <c r="AD1" s="452"/>
      <c r="AE1" s="452"/>
      <c r="AF1" s="452"/>
      <c r="AG1" s="452"/>
      <c r="AH1" s="452"/>
      <c r="AI1" s="452"/>
      <c r="AJ1" s="452"/>
      <c r="AK1" s="452"/>
      <c r="AL1" s="452"/>
      <c r="AM1" s="452"/>
      <c r="AN1" s="452"/>
      <c r="AO1" s="452"/>
      <c r="AP1" s="452"/>
      <c r="AQ1" s="452"/>
      <c r="AR1" s="452"/>
      <c r="AS1" s="452"/>
    </row>
    <row r="2" spans="1:45">
      <c r="A2" s="452"/>
      <c r="B2" s="452"/>
      <c r="C2" s="452"/>
      <c r="D2" s="452"/>
      <c r="E2" s="452"/>
      <c r="F2" s="452"/>
      <c r="G2" s="452"/>
      <c r="H2" s="452"/>
      <c r="I2" s="452"/>
      <c r="J2" s="452"/>
      <c r="K2" s="452"/>
      <c r="L2" s="452"/>
      <c r="M2" s="452"/>
      <c r="N2" s="452"/>
      <c r="O2" s="452"/>
      <c r="P2" s="452"/>
      <c r="Q2" s="452"/>
      <c r="R2" s="452"/>
      <c r="S2" s="452"/>
      <c r="T2" s="452"/>
      <c r="U2" s="452"/>
      <c r="V2" s="452"/>
      <c r="W2" s="452"/>
      <c r="X2" s="452"/>
      <c r="Y2" s="452"/>
      <c r="Z2" s="452"/>
      <c r="AA2" s="452"/>
      <c r="AB2" s="452"/>
      <c r="AC2" s="452"/>
      <c r="AD2" s="452"/>
      <c r="AE2" s="452"/>
      <c r="AF2" s="452"/>
      <c r="AG2" s="452"/>
      <c r="AH2" s="452"/>
      <c r="AI2" s="452"/>
      <c r="AJ2" s="452"/>
      <c r="AK2" s="452"/>
      <c r="AL2" s="452"/>
      <c r="AM2" s="452"/>
      <c r="AN2" s="452"/>
      <c r="AO2" s="452"/>
      <c r="AP2" s="452"/>
      <c r="AQ2" s="452"/>
      <c r="AR2" s="452"/>
      <c r="AS2" s="452"/>
    </row>
    <row r="3" spans="1:45" s="3" customFormat="1" ht="13.5" customHeight="1">
      <c r="A3" s="1215" t="s">
        <v>912</v>
      </c>
      <c r="B3" s="1216"/>
      <c r="C3" s="1216"/>
      <c r="D3" s="1216"/>
      <c r="E3" s="1216"/>
      <c r="F3" s="1216"/>
      <c r="G3" s="1216"/>
      <c r="H3" s="1216"/>
      <c r="I3" s="1216"/>
      <c r="J3" s="1216"/>
      <c r="K3" s="1216"/>
      <c r="L3" s="1216"/>
      <c r="M3" s="1216"/>
      <c r="N3" s="1217"/>
      <c r="R3" s="453"/>
      <c r="S3" s="453"/>
      <c r="T3" s="453"/>
      <c r="U3" s="453"/>
      <c r="V3" s="453"/>
      <c r="W3" s="453"/>
      <c r="X3" s="453"/>
      <c r="Y3" s="453"/>
      <c r="Z3" s="453"/>
      <c r="AA3" s="453"/>
      <c r="AB3" s="453"/>
      <c r="AC3" s="453"/>
      <c r="AD3" s="453"/>
      <c r="AE3" s="453"/>
      <c r="AF3"/>
      <c r="AG3"/>
      <c r="AH3"/>
      <c r="AI3"/>
      <c r="AJ3"/>
      <c r="AK3"/>
      <c r="AL3"/>
      <c r="AM3"/>
      <c r="AN3"/>
      <c r="AO3"/>
      <c r="AP3"/>
      <c r="AQ3"/>
      <c r="AR3"/>
      <c r="AS3"/>
    </row>
    <row r="4" spans="1:45" s="3" customFormat="1" ht="13.5" customHeight="1">
      <c r="A4" s="1218"/>
      <c r="B4" s="1219"/>
      <c r="C4" s="1222"/>
      <c r="D4" s="1223"/>
      <c r="E4" s="1222"/>
      <c r="F4" s="1223"/>
      <c r="G4" s="1222"/>
      <c r="H4" s="1223"/>
      <c r="I4" s="1222"/>
      <c r="J4" s="1219"/>
      <c r="K4" s="1222"/>
      <c r="L4" s="1219"/>
      <c r="M4" s="1222"/>
      <c r="N4" s="1227"/>
      <c r="O4" s="454" t="s">
        <v>913</v>
      </c>
      <c r="P4" s="454"/>
      <c r="S4" s="455"/>
      <c r="T4" s="455"/>
      <c r="U4" s="455"/>
      <c r="V4" s="455"/>
      <c r="W4" s="455"/>
      <c r="X4" s="455"/>
      <c r="Y4" s="455"/>
      <c r="Z4" s="455"/>
      <c r="AA4" s="455"/>
      <c r="AB4" s="455"/>
      <c r="AC4" s="455"/>
      <c r="AD4" s="455"/>
      <c r="AE4" s="455"/>
      <c r="AF4"/>
      <c r="AG4"/>
      <c r="AH4"/>
      <c r="AI4"/>
      <c r="AJ4"/>
      <c r="AK4"/>
      <c r="AL4"/>
      <c r="AM4"/>
      <c r="AN4"/>
      <c r="AO4"/>
      <c r="AP4"/>
      <c r="AQ4"/>
      <c r="AR4"/>
      <c r="AS4"/>
    </row>
    <row r="5" spans="1:45" s="3" customFormat="1" ht="13.5" customHeight="1">
      <c r="A5" s="1220"/>
      <c r="B5" s="1221"/>
      <c r="C5" s="1224"/>
      <c r="D5" s="1225"/>
      <c r="E5" s="1224"/>
      <c r="F5" s="1225"/>
      <c r="G5" s="1224"/>
      <c r="H5" s="1225"/>
      <c r="I5" s="1226"/>
      <c r="J5" s="1221"/>
      <c r="K5" s="1226"/>
      <c r="L5" s="1221"/>
      <c r="M5" s="1226"/>
      <c r="N5" s="1228"/>
      <c r="O5" s="454" t="s">
        <v>914</v>
      </c>
      <c r="P5" s="454"/>
      <c r="S5" s="456"/>
      <c r="T5" s="456"/>
      <c r="U5" s="456"/>
      <c r="V5" s="456"/>
      <c r="W5" s="456"/>
      <c r="X5" s="456"/>
      <c r="Y5" s="456"/>
      <c r="Z5" s="456"/>
      <c r="AA5" s="456"/>
      <c r="AB5" s="456"/>
      <c r="AC5" s="456"/>
      <c r="AD5" s="456"/>
      <c r="AE5" s="456"/>
      <c r="AF5"/>
      <c r="AG5"/>
      <c r="AH5"/>
      <c r="AI5"/>
      <c r="AJ5"/>
      <c r="AK5"/>
      <c r="AL5"/>
      <c r="AM5"/>
      <c r="AN5"/>
      <c r="AO5"/>
      <c r="AP5"/>
      <c r="AQ5"/>
      <c r="AR5"/>
      <c r="AS5"/>
    </row>
    <row r="6" spans="1:45" s="3" customFormat="1" ht="13.5" customHeight="1">
      <c r="A6" s="457"/>
      <c r="B6" s="457"/>
      <c r="C6" s="458"/>
      <c r="D6" s="458"/>
      <c r="E6" s="458"/>
      <c r="F6" s="458"/>
      <c r="G6" s="458"/>
      <c r="H6" s="458"/>
      <c r="I6" s="457"/>
      <c r="J6" s="457"/>
      <c r="K6" s="457"/>
      <c r="L6" s="454"/>
      <c r="N6" s="456"/>
      <c r="O6" s="456"/>
      <c r="P6" s="456"/>
      <c r="Q6" s="456"/>
      <c r="R6" s="456"/>
      <c r="S6" s="456"/>
      <c r="T6" s="456"/>
      <c r="U6" s="456"/>
      <c r="V6" s="456"/>
      <c r="W6" s="456"/>
      <c r="X6" s="456"/>
      <c r="Y6"/>
      <c r="Z6"/>
      <c r="AA6"/>
      <c r="AB6"/>
      <c r="AC6"/>
      <c r="AD6"/>
      <c r="AE6"/>
      <c r="AF6"/>
      <c r="AG6"/>
      <c r="AH6"/>
      <c r="AI6"/>
      <c r="AJ6"/>
      <c r="AK6"/>
      <c r="AL6"/>
      <c r="AM6"/>
      <c r="AN6"/>
      <c r="AO6"/>
      <c r="AP6"/>
      <c r="AQ6"/>
      <c r="AR6"/>
      <c r="AS6"/>
    </row>
    <row r="7" spans="1:45" s="3" customFormat="1" ht="13.5" customHeight="1">
      <c r="A7" s="1147" t="s">
        <v>1125</v>
      </c>
      <c r="B7" s="1148"/>
      <c r="C7" s="1148"/>
      <c r="D7" s="1148"/>
      <c r="E7" s="1148"/>
      <c r="F7" s="1148"/>
      <c r="G7" s="1148"/>
      <c r="H7" s="1148"/>
      <c r="I7" s="1148"/>
      <c r="J7" s="1148"/>
      <c r="K7" s="1148"/>
      <c r="L7" s="1148"/>
      <c r="M7" s="1148"/>
      <c r="N7" s="1148"/>
      <c r="O7" s="1148"/>
      <c r="P7" s="1148"/>
      <c r="Q7" s="1148"/>
      <c r="R7" s="1148"/>
      <c r="S7" s="1148"/>
      <c r="T7" s="1148"/>
      <c r="U7" s="1148"/>
      <c r="V7" s="1148"/>
      <c r="W7" s="1148"/>
      <c r="X7" s="1148"/>
      <c r="Y7" s="1148"/>
      <c r="Z7" s="1148"/>
      <c r="AA7" s="1148"/>
      <c r="AB7" s="1148"/>
      <c r="AC7" s="1148"/>
      <c r="AD7" s="1148"/>
      <c r="AE7" s="1148"/>
      <c r="AF7" s="1148"/>
      <c r="AG7" s="1148"/>
      <c r="AH7" s="1148"/>
      <c r="AI7" s="1148"/>
      <c r="AJ7" s="1148"/>
      <c r="AK7" s="1148"/>
      <c r="AL7" s="1148"/>
      <c r="AM7" s="1148"/>
      <c r="AN7" s="1148"/>
      <c r="AO7" s="1148"/>
      <c r="AP7" s="1148"/>
      <c r="AQ7" s="1148"/>
      <c r="AR7" s="1148"/>
      <c r="AS7"/>
    </row>
    <row r="8" spans="1:45" s="459" customFormat="1" ht="15">
      <c r="A8" s="1229" t="s">
        <v>915</v>
      </c>
      <c r="B8" s="1229"/>
      <c r="C8" s="1229"/>
      <c r="D8" s="1229"/>
      <c r="E8" s="1229"/>
      <c r="F8" s="1229"/>
      <c r="G8" s="1229"/>
      <c r="H8" s="1229"/>
      <c r="I8" s="1229"/>
      <c r="J8" s="1229"/>
      <c r="K8" s="1229"/>
      <c r="L8" s="1229"/>
      <c r="M8" s="1229"/>
      <c r="N8" s="1229"/>
      <c r="O8" s="1229"/>
      <c r="P8" s="1229"/>
      <c r="Q8" s="1229"/>
      <c r="R8" s="1229"/>
      <c r="S8" s="1229"/>
      <c r="T8" s="1229"/>
      <c r="U8" s="1229"/>
      <c r="V8" s="1229"/>
      <c r="W8" s="1229"/>
      <c r="X8" s="1229"/>
      <c r="Y8" s="1229"/>
      <c r="Z8" s="1229"/>
      <c r="AA8" s="1229"/>
      <c r="AB8" s="1229"/>
      <c r="AC8" s="1229"/>
      <c r="AD8" s="1229"/>
      <c r="AE8" s="1229"/>
      <c r="AF8" s="1229"/>
      <c r="AG8" s="1229"/>
      <c r="AH8" s="1229"/>
      <c r="AI8" s="1229"/>
      <c r="AJ8" s="1229"/>
      <c r="AK8" s="1229"/>
      <c r="AL8" s="1229"/>
      <c r="AM8" s="1229"/>
      <c r="AN8" s="1229"/>
      <c r="AO8" s="1229"/>
      <c r="AP8" s="1229"/>
      <c r="AQ8" s="1229"/>
      <c r="AR8" s="1229"/>
      <c r="AS8" s="1229"/>
    </row>
    <row r="9" spans="1:45" s="459" customFormat="1" ht="15">
      <c r="A9" s="671"/>
      <c r="B9" s="671"/>
      <c r="C9" s="671"/>
      <c r="D9" s="671"/>
      <c r="E9" s="671"/>
      <c r="F9" s="671"/>
      <c r="G9" s="671"/>
      <c r="H9" s="671"/>
      <c r="I9" s="671"/>
      <c r="J9" s="671"/>
      <c r="K9" s="671"/>
      <c r="L9" s="671"/>
      <c r="M9" s="671"/>
      <c r="N9" s="671"/>
      <c r="O9" s="671"/>
      <c r="P9" s="671"/>
      <c r="Q9" s="671"/>
      <c r="R9" s="671"/>
      <c r="S9" s="671"/>
      <c r="T9" s="671"/>
      <c r="U9" s="671"/>
      <c r="V9" s="671"/>
      <c r="W9" s="671"/>
      <c r="X9" s="671"/>
      <c r="Y9" s="671"/>
      <c r="Z9" s="671"/>
      <c r="AA9" s="671"/>
      <c r="AB9" s="671"/>
      <c r="AC9" s="671"/>
      <c r="AD9" s="671"/>
      <c r="AE9" s="671"/>
      <c r="AF9" s="671"/>
      <c r="AG9" s="671"/>
      <c r="AH9" s="671"/>
      <c r="AI9" s="671"/>
      <c r="AJ9" s="671"/>
      <c r="AK9" s="671"/>
      <c r="AL9" s="671"/>
      <c r="AM9" s="671"/>
      <c r="AN9" s="671"/>
      <c r="AO9" s="671"/>
      <c r="AP9" s="671"/>
      <c r="AQ9" s="671"/>
      <c r="AR9" s="671"/>
      <c r="AS9" s="671"/>
    </row>
    <row r="10" spans="1:45" s="460" customFormat="1" ht="18" customHeight="1">
      <c r="A10" s="461"/>
      <c r="B10" s="461"/>
      <c r="C10" s="461"/>
      <c r="D10" s="461"/>
      <c r="E10" s="461"/>
      <c r="F10" s="461"/>
      <c r="G10" s="461"/>
      <c r="H10" s="461"/>
      <c r="I10" s="461"/>
      <c r="J10" s="461"/>
      <c r="K10" s="461"/>
      <c r="L10" s="461"/>
      <c r="M10" s="461"/>
      <c r="N10" s="461"/>
      <c r="O10" s="462"/>
      <c r="P10" s="462"/>
      <c r="Q10" s="462"/>
      <c r="R10" s="462"/>
      <c r="S10" s="462"/>
      <c r="T10" s="462"/>
      <c r="U10" s="462"/>
      <c r="V10" s="462"/>
      <c r="W10" s="462"/>
      <c r="X10" s="462"/>
      <c r="Y10" s="462"/>
      <c r="Z10" s="462"/>
      <c r="AA10" s="462"/>
      <c r="AB10" s="462"/>
      <c r="AC10" s="462"/>
      <c r="AD10" s="462"/>
      <c r="AE10" s="462"/>
      <c r="AF10" s="462"/>
      <c r="AG10" s="462"/>
      <c r="AH10" s="462"/>
      <c r="AI10" s="462"/>
      <c r="AJ10" s="462"/>
      <c r="AK10" s="462"/>
      <c r="AL10" s="462"/>
      <c r="AM10" s="462"/>
      <c r="AN10" s="462"/>
      <c r="AO10" s="462"/>
      <c r="AP10" s="462"/>
      <c r="AQ10" s="462"/>
      <c r="AR10" s="462"/>
      <c r="AS10" s="462"/>
    </row>
    <row r="11" spans="1:45" s="460" customFormat="1" ht="18" customHeight="1">
      <c r="A11" s="463"/>
      <c r="B11" s="463"/>
      <c r="C11" s="463"/>
      <c r="D11" s="463"/>
      <c r="E11" s="463"/>
      <c r="F11" s="463"/>
      <c r="G11" s="463"/>
      <c r="H11" s="463"/>
      <c r="I11" s="463"/>
      <c r="J11" s="463"/>
      <c r="K11" s="463"/>
      <c r="L11" s="463"/>
      <c r="M11" s="463"/>
      <c r="N11" s="463"/>
      <c r="O11" s="452"/>
      <c r="P11" s="452"/>
      <c r="Q11" s="452"/>
      <c r="R11" s="452"/>
      <c r="S11" s="452"/>
      <c r="T11" s="452"/>
      <c r="U11" s="452"/>
      <c r="V11" s="452"/>
      <c r="W11" s="452"/>
      <c r="X11" s="452"/>
      <c r="Y11" s="452"/>
      <c r="Z11" s="452"/>
      <c r="AA11" s="452"/>
      <c r="AB11" s="452"/>
      <c r="AC11" s="452"/>
      <c r="AD11" s="452"/>
      <c r="AE11" s="452"/>
      <c r="AF11" s="452"/>
      <c r="AG11" s="452"/>
      <c r="AH11" s="452"/>
      <c r="AI11" s="452"/>
      <c r="AJ11" s="452"/>
      <c r="AK11" s="452"/>
      <c r="AL11" s="452"/>
      <c r="AM11" s="452"/>
      <c r="AN11" s="452"/>
      <c r="AO11" s="452"/>
      <c r="AP11" s="452"/>
      <c r="AQ11" s="452"/>
      <c r="AR11" s="452"/>
      <c r="AS11" s="452"/>
    </row>
    <row r="12" spans="1:45" s="3" customFormat="1" ht="13.5" customHeight="1">
      <c r="A12" s="463" t="s">
        <v>916</v>
      </c>
      <c r="B12" s="463"/>
      <c r="C12" s="672"/>
      <c r="D12" s="672"/>
      <c r="E12" s="672"/>
      <c r="F12" s="672"/>
      <c r="G12" s="672"/>
      <c r="H12" s="672"/>
      <c r="I12" s="672"/>
      <c r="J12" s="672"/>
      <c r="K12" s="672"/>
      <c r="L12" s="672"/>
      <c r="M12" s="672"/>
      <c r="N12" s="672"/>
      <c r="O12" s="464"/>
      <c r="P12" s="464"/>
      <c r="Q12" s="464"/>
      <c r="R12" s="464"/>
      <c r="S12" s="464"/>
      <c r="T12" s="464"/>
      <c r="U12" s="464"/>
      <c r="V12" s="464"/>
      <c r="W12" s="464"/>
      <c r="X12" s="464"/>
      <c r="Y12" s="464"/>
      <c r="Z12" s="464"/>
      <c r="AA12" s="464"/>
      <c r="AB12" s="464"/>
      <c r="AC12" s="464"/>
      <c r="AD12" s="464"/>
      <c r="AE12" s="464"/>
      <c r="AF12" s="464"/>
      <c r="AG12" s="464"/>
      <c r="AH12" s="464"/>
      <c r="AI12" s="464"/>
      <c r="AJ12" s="464"/>
      <c r="AK12" s="464"/>
      <c r="AL12" s="464"/>
      <c r="AM12" s="464"/>
      <c r="AN12" s="464"/>
      <c r="AO12" s="464"/>
      <c r="AP12" s="464"/>
      <c r="AQ12" s="464"/>
      <c r="AR12" s="464"/>
      <c r="AS12" s="465" t="s">
        <v>917</v>
      </c>
    </row>
    <row r="13" spans="1:45">
      <c r="A13" s="1230" t="s">
        <v>918</v>
      </c>
      <c r="B13" s="1231"/>
      <c r="C13" s="1231"/>
      <c r="D13" s="1231"/>
      <c r="E13" s="1231"/>
      <c r="F13" s="1231"/>
      <c r="G13" s="1231"/>
      <c r="H13" s="1231"/>
      <c r="I13" s="1231"/>
      <c r="J13" s="1231"/>
      <c r="K13" s="1231"/>
      <c r="L13" s="1231"/>
      <c r="M13" s="1231"/>
      <c r="N13" s="1231"/>
      <c r="O13" s="1232"/>
      <c r="P13" s="1239" t="s">
        <v>919</v>
      </c>
      <c r="Q13" s="1240"/>
      <c r="R13" s="1240"/>
      <c r="S13" s="1240"/>
      <c r="T13" s="1240"/>
      <c r="U13" s="1240"/>
      <c r="V13" s="1240"/>
      <c r="W13" s="1240"/>
      <c r="X13" s="1240"/>
      <c r="Y13" s="1241"/>
      <c r="Z13" s="1242" t="s">
        <v>920</v>
      </c>
      <c r="AA13" s="1231"/>
      <c r="AB13" s="1231"/>
      <c r="AC13" s="1231"/>
      <c r="AD13" s="1231"/>
      <c r="AE13" s="1231"/>
      <c r="AF13" s="1231"/>
      <c r="AG13" s="1231"/>
      <c r="AH13" s="1231"/>
      <c r="AI13" s="1243"/>
      <c r="AJ13" s="1242" t="s">
        <v>921</v>
      </c>
      <c r="AK13" s="1231"/>
      <c r="AL13" s="1231"/>
      <c r="AM13" s="1231"/>
      <c r="AN13" s="1231"/>
      <c r="AO13" s="1231"/>
      <c r="AP13" s="1231"/>
      <c r="AQ13" s="1231"/>
      <c r="AR13" s="1231"/>
      <c r="AS13" s="1243"/>
    </row>
    <row r="14" spans="1:45">
      <c r="A14" s="1233"/>
      <c r="B14" s="1234"/>
      <c r="C14" s="1234"/>
      <c r="D14" s="1234"/>
      <c r="E14" s="1234"/>
      <c r="F14" s="1234"/>
      <c r="G14" s="1234"/>
      <c r="H14" s="1234"/>
      <c r="I14" s="1234"/>
      <c r="J14" s="1234"/>
      <c r="K14" s="1234"/>
      <c r="L14" s="1234"/>
      <c r="M14" s="1234"/>
      <c r="N14" s="1234"/>
      <c r="O14" s="1235"/>
      <c r="P14" s="1244" t="s">
        <v>922</v>
      </c>
      <c r="Q14" s="1245"/>
      <c r="R14" s="1245"/>
      <c r="S14" s="1245"/>
      <c r="T14" s="1245"/>
      <c r="U14" s="1245"/>
      <c r="V14" s="1245"/>
      <c r="W14" s="1245"/>
      <c r="X14" s="1245"/>
      <c r="Y14" s="1246"/>
      <c r="Z14" s="1247" t="s">
        <v>923</v>
      </c>
      <c r="AA14" s="1248"/>
      <c r="AB14" s="1248"/>
      <c r="AC14" s="1248"/>
      <c r="AD14" s="1248"/>
      <c r="AE14" s="1248"/>
      <c r="AF14" s="1248"/>
      <c r="AG14" s="1248"/>
      <c r="AH14" s="1248"/>
      <c r="AI14" s="1249"/>
      <c r="AJ14" s="1247" t="s">
        <v>924</v>
      </c>
      <c r="AK14" s="1248"/>
      <c r="AL14" s="1248"/>
      <c r="AM14" s="1248"/>
      <c r="AN14" s="1248"/>
      <c r="AO14" s="1248"/>
      <c r="AP14" s="1248"/>
      <c r="AQ14" s="1248"/>
      <c r="AR14" s="1248"/>
      <c r="AS14" s="1249"/>
    </row>
    <row r="15" spans="1:45" ht="14.25" thickBot="1">
      <c r="A15" s="1236"/>
      <c r="B15" s="1237"/>
      <c r="C15" s="1237"/>
      <c r="D15" s="1237"/>
      <c r="E15" s="1237"/>
      <c r="F15" s="1237"/>
      <c r="G15" s="1237"/>
      <c r="H15" s="1237"/>
      <c r="I15" s="1237"/>
      <c r="J15" s="1237"/>
      <c r="K15" s="1237"/>
      <c r="L15" s="1237"/>
      <c r="M15" s="1237"/>
      <c r="N15" s="1237"/>
      <c r="O15" s="1238"/>
      <c r="P15" s="1250" t="s">
        <v>1124</v>
      </c>
      <c r="Q15" s="1251"/>
      <c r="R15" s="1251"/>
      <c r="S15" s="1251"/>
      <c r="T15" s="1251"/>
      <c r="U15" s="1251"/>
      <c r="V15" s="1251"/>
      <c r="W15" s="1251"/>
      <c r="X15" s="1251"/>
      <c r="Y15" s="1252"/>
      <c r="Z15" s="1253" t="s">
        <v>1124</v>
      </c>
      <c r="AA15" s="1254"/>
      <c r="AB15" s="1254"/>
      <c r="AC15" s="1254"/>
      <c r="AD15" s="1254"/>
      <c r="AE15" s="1254"/>
      <c r="AF15" s="1254"/>
      <c r="AG15" s="1254"/>
      <c r="AH15" s="1254"/>
      <c r="AI15" s="1255"/>
      <c r="AJ15" s="1253" t="s">
        <v>1124</v>
      </c>
      <c r="AK15" s="1254"/>
      <c r="AL15" s="1254"/>
      <c r="AM15" s="1254"/>
      <c r="AN15" s="1254"/>
      <c r="AO15" s="1254"/>
      <c r="AP15" s="1254"/>
      <c r="AQ15" s="1254"/>
      <c r="AR15" s="1254"/>
      <c r="AS15" s="1255"/>
    </row>
    <row r="16" spans="1:45" ht="14.25" thickTop="1">
      <c r="A16" s="1256" t="s">
        <v>1123</v>
      </c>
      <c r="B16" s="1257"/>
      <c r="C16" s="1257"/>
      <c r="D16" s="1260" t="s">
        <v>40</v>
      </c>
      <c r="E16" s="1260"/>
      <c r="F16" s="1260"/>
      <c r="G16" s="1260"/>
      <c r="H16" s="1260"/>
      <c r="I16" s="1260"/>
      <c r="J16" s="1260"/>
      <c r="K16" s="1260"/>
      <c r="L16" s="1260"/>
      <c r="M16" s="1260"/>
      <c r="N16" s="1260"/>
      <c r="O16" s="1261"/>
      <c r="P16" s="1264">
        <v>1023000</v>
      </c>
      <c r="Q16" s="1265"/>
      <c r="R16" s="1265"/>
      <c r="S16" s="1265"/>
      <c r="T16" s="1265"/>
      <c r="U16" s="1265"/>
      <c r="V16" s="1265"/>
      <c r="W16" s="1265"/>
      <c r="X16" s="1265"/>
      <c r="Y16" s="1266"/>
      <c r="Z16" s="1270">
        <v>1050000</v>
      </c>
      <c r="AA16" s="1265"/>
      <c r="AB16" s="1265"/>
      <c r="AC16" s="1265"/>
      <c r="AD16" s="1265"/>
      <c r="AE16" s="1265"/>
      <c r="AF16" s="1265"/>
      <c r="AG16" s="1265"/>
      <c r="AH16" s="1265"/>
      <c r="AI16" s="1266"/>
      <c r="AJ16" s="1270">
        <v>1065000</v>
      </c>
      <c r="AK16" s="1265"/>
      <c r="AL16" s="1265"/>
      <c r="AM16" s="1265"/>
      <c r="AN16" s="1265"/>
      <c r="AO16" s="1265"/>
      <c r="AP16" s="1265"/>
      <c r="AQ16" s="1265"/>
      <c r="AR16" s="1265"/>
      <c r="AS16" s="1266"/>
    </row>
    <row r="17" spans="1:45" ht="13.5" customHeight="1">
      <c r="A17" s="1258"/>
      <c r="B17" s="1259"/>
      <c r="C17" s="1259"/>
      <c r="D17" s="1262"/>
      <c r="E17" s="1262"/>
      <c r="F17" s="1262"/>
      <c r="G17" s="1262"/>
      <c r="H17" s="1262"/>
      <c r="I17" s="1262"/>
      <c r="J17" s="1262"/>
      <c r="K17" s="1262"/>
      <c r="L17" s="1262"/>
      <c r="M17" s="1262"/>
      <c r="N17" s="1262"/>
      <c r="O17" s="1263"/>
      <c r="P17" s="1267"/>
      <c r="Q17" s="1268"/>
      <c r="R17" s="1268"/>
      <c r="S17" s="1268"/>
      <c r="T17" s="1268"/>
      <c r="U17" s="1268"/>
      <c r="V17" s="1268"/>
      <c r="W17" s="1268"/>
      <c r="X17" s="1268"/>
      <c r="Y17" s="1269"/>
      <c r="Z17" s="1271"/>
      <c r="AA17" s="1268"/>
      <c r="AB17" s="1268"/>
      <c r="AC17" s="1268"/>
      <c r="AD17" s="1268"/>
      <c r="AE17" s="1268"/>
      <c r="AF17" s="1268"/>
      <c r="AG17" s="1268"/>
      <c r="AH17" s="1268"/>
      <c r="AI17" s="1269"/>
      <c r="AJ17" s="1271"/>
      <c r="AK17" s="1268"/>
      <c r="AL17" s="1268"/>
      <c r="AM17" s="1268"/>
      <c r="AN17" s="1268"/>
      <c r="AO17" s="1268"/>
      <c r="AP17" s="1268"/>
      <c r="AQ17" s="1268"/>
      <c r="AR17" s="1268"/>
      <c r="AS17" s="1269"/>
    </row>
    <row r="18" spans="1:45" ht="13.5" customHeight="1">
      <c r="A18" s="1272" t="s">
        <v>1122</v>
      </c>
      <c r="B18" s="1273"/>
      <c r="C18" s="1273"/>
      <c r="D18" s="1274" t="s">
        <v>38</v>
      </c>
      <c r="E18" s="1274"/>
      <c r="F18" s="1274"/>
      <c r="G18" s="1274"/>
      <c r="H18" s="1274"/>
      <c r="I18" s="1274"/>
      <c r="J18" s="1274"/>
      <c r="K18" s="1274"/>
      <c r="L18" s="1274"/>
      <c r="M18" s="1274"/>
      <c r="N18" s="1274"/>
      <c r="O18" s="1275"/>
      <c r="P18" s="1276">
        <v>512000</v>
      </c>
      <c r="Q18" s="1277"/>
      <c r="R18" s="1277"/>
      <c r="S18" s="1277"/>
      <c r="T18" s="1277"/>
      <c r="U18" s="1277"/>
      <c r="V18" s="1277"/>
      <c r="W18" s="1277"/>
      <c r="X18" s="1277"/>
      <c r="Y18" s="1278"/>
      <c r="Z18" s="1282">
        <v>525000</v>
      </c>
      <c r="AA18" s="1277"/>
      <c r="AB18" s="1277"/>
      <c r="AC18" s="1277"/>
      <c r="AD18" s="1277"/>
      <c r="AE18" s="1277"/>
      <c r="AF18" s="1277"/>
      <c r="AG18" s="1277"/>
      <c r="AH18" s="1277"/>
      <c r="AI18" s="1278"/>
      <c r="AJ18" s="1282">
        <v>530000</v>
      </c>
      <c r="AK18" s="1277"/>
      <c r="AL18" s="1277"/>
      <c r="AM18" s="1277"/>
      <c r="AN18" s="1277"/>
      <c r="AO18" s="1277"/>
      <c r="AP18" s="1277"/>
      <c r="AQ18" s="1277"/>
      <c r="AR18" s="1277"/>
      <c r="AS18" s="1278"/>
    </row>
    <row r="19" spans="1:45" ht="13.5" customHeight="1">
      <c r="A19" s="1258"/>
      <c r="B19" s="1259"/>
      <c r="C19" s="1259"/>
      <c r="D19" s="1262"/>
      <c r="E19" s="1262"/>
      <c r="F19" s="1262"/>
      <c r="G19" s="1262"/>
      <c r="H19" s="1262"/>
      <c r="I19" s="1262"/>
      <c r="J19" s="1262"/>
      <c r="K19" s="1262"/>
      <c r="L19" s="1262"/>
      <c r="M19" s="1262"/>
      <c r="N19" s="1262"/>
      <c r="O19" s="1263"/>
      <c r="P19" s="1279"/>
      <c r="Q19" s="1280"/>
      <c r="R19" s="1280"/>
      <c r="S19" s="1280"/>
      <c r="T19" s="1280"/>
      <c r="U19" s="1280"/>
      <c r="V19" s="1280"/>
      <c r="W19" s="1280"/>
      <c r="X19" s="1280"/>
      <c r="Y19" s="1281"/>
      <c r="Z19" s="1283"/>
      <c r="AA19" s="1280"/>
      <c r="AB19" s="1280"/>
      <c r="AC19" s="1280"/>
      <c r="AD19" s="1280"/>
      <c r="AE19" s="1280"/>
      <c r="AF19" s="1280"/>
      <c r="AG19" s="1280"/>
      <c r="AH19" s="1280"/>
      <c r="AI19" s="1281"/>
      <c r="AJ19" s="1283"/>
      <c r="AK19" s="1280"/>
      <c r="AL19" s="1280"/>
      <c r="AM19" s="1280"/>
      <c r="AN19" s="1280"/>
      <c r="AO19" s="1280"/>
      <c r="AP19" s="1280"/>
      <c r="AQ19" s="1280"/>
      <c r="AR19" s="1280"/>
      <c r="AS19" s="1281"/>
    </row>
    <row r="20" spans="1:45" ht="13.5" customHeight="1">
      <c r="A20" s="1272" t="s">
        <v>1121</v>
      </c>
      <c r="B20" s="1273"/>
      <c r="C20" s="1273"/>
      <c r="D20" s="1284" t="s">
        <v>52</v>
      </c>
      <c r="E20" s="1284"/>
      <c r="F20" s="1284"/>
      <c r="G20" s="1284"/>
      <c r="H20" s="1284"/>
      <c r="I20" s="1284"/>
      <c r="J20" s="1284"/>
      <c r="K20" s="1284"/>
      <c r="L20" s="1284"/>
      <c r="M20" s="1284"/>
      <c r="N20" s="1284"/>
      <c r="O20" s="1285"/>
      <c r="P20" s="1288">
        <v>14815000</v>
      </c>
      <c r="Q20" s="1289"/>
      <c r="R20" s="1289"/>
      <c r="S20" s="1289"/>
      <c r="T20" s="1289"/>
      <c r="U20" s="1289"/>
      <c r="V20" s="1289"/>
      <c r="W20" s="1289"/>
      <c r="X20" s="1289"/>
      <c r="Y20" s="1290"/>
      <c r="Z20" s="1291">
        <v>14850000</v>
      </c>
      <c r="AA20" s="1289"/>
      <c r="AB20" s="1289"/>
      <c r="AC20" s="1289"/>
      <c r="AD20" s="1289"/>
      <c r="AE20" s="1289"/>
      <c r="AF20" s="1289"/>
      <c r="AG20" s="1289"/>
      <c r="AH20" s="1289"/>
      <c r="AI20" s="1290"/>
      <c r="AJ20" s="1291">
        <v>15000000</v>
      </c>
      <c r="AK20" s="1289"/>
      <c r="AL20" s="1289"/>
      <c r="AM20" s="1289"/>
      <c r="AN20" s="1289"/>
      <c r="AO20" s="1289"/>
      <c r="AP20" s="1289"/>
      <c r="AQ20" s="1289"/>
      <c r="AR20" s="1289"/>
      <c r="AS20" s="1290"/>
    </row>
    <row r="21" spans="1:45" ht="13.5" customHeight="1">
      <c r="A21" s="1258"/>
      <c r="B21" s="1259"/>
      <c r="C21" s="1259"/>
      <c r="D21" s="1286"/>
      <c r="E21" s="1286"/>
      <c r="F21" s="1286"/>
      <c r="G21" s="1286"/>
      <c r="H21" s="1286"/>
      <c r="I21" s="1286"/>
      <c r="J21" s="1286"/>
      <c r="K21" s="1286"/>
      <c r="L21" s="1286"/>
      <c r="M21" s="1286"/>
      <c r="N21" s="1286"/>
      <c r="O21" s="1287"/>
      <c r="P21" s="1267"/>
      <c r="Q21" s="1268"/>
      <c r="R21" s="1268"/>
      <c r="S21" s="1268"/>
      <c r="T21" s="1268"/>
      <c r="U21" s="1268"/>
      <c r="V21" s="1268"/>
      <c r="W21" s="1268"/>
      <c r="X21" s="1268"/>
      <c r="Y21" s="1269"/>
      <c r="Z21" s="1271"/>
      <c r="AA21" s="1268"/>
      <c r="AB21" s="1268"/>
      <c r="AC21" s="1268"/>
      <c r="AD21" s="1268"/>
      <c r="AE21" s="1268"/>
      <c r="AF21" s="1268"/>
      <c r="AG21" s="1268"/>
      <c r="AH21" s="1268"/>
      <c r="AI21" s="1269"/>
      <c r="AJ21" s="1271"/>
      <c r="AK21" s="1268"/>
      <c r="AL21" s="1268"/>
      <c r="AM21" s="1268"/>
      <c r="AN21" s="1268"/>
      <c r="AO21" s="1268"/>
      <c r="AP21" s="1268"/>
      <c r="AQ21" s="1268"/>
      <c r="AR21" s="1268"/>
      <c r="AS21" s="1269"/>
    </row>
    <row r="22" spans="1:45" ht="13.5" customHeight="1">
      <c r="A22" s="1272" t="s">
        <v>1120</v>
      </c>
      <c r="B22" s="1273"/>
      <c r="C22" s="1273"/>
      <c r="D22" s="1292" t="s">
        <v>51</v>
      </c>
      <c r="E22" s="1292"/>
      <c r="F22" s="1292"/>
      <c r="G22" s="1292"/>
      <c r="H22" s="1292"/>
      <c r="I22" s="1292"/>
      <c r="J22" s="1292"/>
      <c r="K22" s="1292"/>
      <c r="L22" s="1292"/>
      <c r="M22" s="1292"/>
      <c r="N22" s="1292"/>
      <c r="O22" s="1293"/>
      <c r="P22" s="1288">
        <v>3012000</v>
      </c>
      <c r="Q22" s="1289"/>
      <c r="R22" s="1289"/>
      <c r="S22" s="1289"/>
      <c r="T22" s="1289"/>
      <c r="U22" s="1289"/>
      <c r="V22" s="1289"/>
      <c r="W22" s="1289"/>
      <c r="X22" s="1289"/>
      <c r="Y22" s="1290"/>
      <c r="Z22" s="1291">
        <v>3025000</v>
      </c>
      <c r="AA22" s="1289"/>
      <c r="AB22" s="1289"/>
      <c r="AC22" s="1289"/>
      <c r="AD22" s="1289"/>
      <c r="AE22" s="1289"/>
      <c r="AF22" s="1289"/>
      <c r="AG22" s="1289"/>
      <c r="AH22" s="1289"/>
      <c r="AI22" s="1290"/>
      <c r="AJ22" s="1291">
        <v>3027000</v>
      </c>
      <c r="AK22" s="1289"/>
      <c r="AL22" s="1289"/>
      <c r="AM22" s="1289"/>
      <c r="AN22" s="1289"/>
      <c r="AO22" s="1289"/>
      <c r="AP22" s="1289"/>
      <c r="AQ22" s="1289"/>
      <c r="AR22" s="1289"/>
      <c r="AS22" s="1290"/>
    </row>
    <row r="23" spans="1:45" ht="13.5" customHeight="1" thickBot="1">
      <c r="A23" s="1258"/>
      <c r="B23" s="1259"/>
      <c r="C23" s="1259"/>
      <c r="D23" s="1294"/>
      <c r="E23" s="1294"/>
      <c r="F23" s="1294"/>
      <c r="G23" s="1294"/>
      <c r="H23" s="1294"/>
      <c r="I23" s="1294"/>
      <c r="J23" s="1294"/>
      <c r="K23" s="1294"/>
      <c r="L23" s="1294"/>
      <c r="M23" s="1294"/>
      <c r="N23" s="1294"/>
      <c r="O23" s="1295"/>
      <c r="P23" s="1267"/>
      <c r="Q23" s="1268"/>
      <c r="R23" s="1268"/>
      <c r="S23" s="1268"/>
      <c r="T23" s="1268"/>
      <c r="U23" s="1268"/>
      <c r="V23" s="1268"/>
      <c r="W23" s="1268"/>
      <c r="X23" s="1268"/>
      <c r="Y23" s="1269"/>
      <c r="Z23" s="1271"/>
      <c r="AA23" s="1268"/>
      <c r="AB23" s="1268"/>
      <c r="AC23" s="1268"/>
      <c r="AD23" s="1268"/>
      <c r="AE23" s="1268"/>
      <c r="AF23" s="1268"/>
      <c r="AG23" s="1268"/>
      <c r="AH23" s="1268"/>
      <c r="AI23" s="1269"/>
      <c r="AJ23" s="1271"/>
      <c r="AK23" s="1268"/>
      <c r="AL23" s="1268"/>
      <c r="AM23" s="1268"/>
      <c r="AN23" s="1268"/>
      <c r="AO23" s="1268"/>
      <c r="AP23" s="1268"/>
      <c r="AQ23" s="1268"/>
      <c r="AR23" s="1268"/>
      <c r="AS23" s="1269"/>
    </row>
    <row r="24" spans="1:45" ht="13.5" customHeight="1" thickTop="1">
      <c r="A24" s="1296" t="s">
        <v>390</v>
      </c>
      <c r="B24" s="1297"/>
      <c r="C24" s="1297"/>
      <c r="D24" s="1297"/>
      <c r="E24" s="1297"/>
      <c r="F24" s="1297"/>
      <c r="G24" s="1297"/>
      <c r="H24" s="1297"/>
      <c r="I24" s="1297"/>
      <c r="J24" s="1297"/>
      <c r="K24" s="1297"/>
      <c r="L24" s="1297"/>
      <c r="M24" s="1297"/>
      <c r="N24" s="1297"/>
      <c r="O24" s="1298"/>
      <c r="P24" s="1299">
        <f>SUM(P16:Y23)</f>
        <v>19362000</v>
      </c>
      <c r="Q24" s="1300"/>
      <c r="R24" s="1300"/>
      <c r="S24" s="1300"/>
      <c r="T24" s="1300"/>
      <c r="U24" s="1300"/>
      <c r="V24" s="1300"/>
      <c r="W24" s="1300"/>
      <c r="X24" s="1300"/>
      <c r="Y24" s="1301"/>
      <c r="Z24" s="1305">
        <f>SUM(Z16:AI23)</f>
        <v>19450000</v>
      </c>
      <c r="AA24" s="1306"/>
      <c r="AB24" s="1306"/>
      <c r="AC24" s="1306"/>
      <c r="AD24" s="1306"/>
      <c r="AE24" s="1306"/>
      <c r="AF24" s="1306"/>
      <c r="AG24" s="1306"/>
      <c r="AH24" s="1306"/>
      <c r="AI24" s="1307"/>
      <c r="AJ24" s="1270">
        <f>SUM(AJ16:AS23)</f>
        <v>19622000</v>
      </c>
      <c r="AK24" s="1265"/>
      <c r="AL24" s="1265"/>
      <c r="AM24" s="1265"/>
      <c r="AN24" s="1265"/>
      <c r="AO24" s="1265"/>
      <c r="AP24" s="1265"/>
      <c r="AQ24" s="1265"/>
      <c r="AR24" s="1265"/>
      <c r="AS24" s="1266"/>
    </row>
    <row r="25" spans="1:45" ht="13.5" customHeight="1" thickBot="1">
      <c r="A25" s="1236"/>
      <c r="B25" s="1237"/>
      <c r="C25" s="1237"/>
      <c r="D25" s="1237"/>
      <c r="E25" s="1237"/>
      <c r="F25" s="1237"/>
      <c r="G25" s="1237"/>
      <c r="H25" s="1237"/>
      <c r="I25" s="1237"/>
      <c r="J25" s="1237"/>
      <c r="K25" s="1237"/>
      <c r="L25" s="1237"/>
      <c r="M25" s="1237"/>
      <c r="N25" s="1237"/>
      <c r="O25" s="1238"/>
      <c r="P25" s="1302"/>
      <c r="Q25" s="1303"/>
      <c r="R25" s="1303"/>
      <c r="S25" s="1303"/>
      <c r="T25" s="1303"/>
      <c r="U25" s="1303"/>
      <c r="V25" s="1303"/>
      <c r="W25" s="1303"/>
      <c r="X25" s="1303"/>
      <c r="Y25" s="1304"/>
      <c r="Z25" s="1308"/>
      <c r="AA25" s="1309"/>
      <c r="AB25" s="1309"/>
      <c r="AC25" s="1309"/>
      <c r="AD25" s="1309"/>
      <c r="AE25" s="1309"/>
      <c r="AF25" s="1309"/>
      <c r="AG25" s="1309"/>
      <c r="AH25" s="1309"/>
      <c r="AI25" s="1310"/>
      <c r="AJ25" s="1311"/>
      <c r="AK25" s="1312"/>
      <c r="AL25" s="1312"/>
      <c r="AM25" s="1312"/>
      <c r="AN25" s="1312"/>
      <c r="AO25" s="1312"/>
      <c r="AP25" s="1312"/>
      <c r="AQ25" s="1312"/>
      <c r="AR25" s="1312"/>
      <c r="AS25" s="1313"/>
    </row>
    <row r="26" spans="1:45" ht="13.5" customHeight="1" thickTop="1">
      <c r="A26" s="1319" t="s">
        <v>925</v>
      </c>
      <c r="B26" s="1320"/>
      <c r="C26" s="1320"/>
      <c r="D26" s="1320"/>
      <c r="E26" s="1320"/>
      <c r="F26" s="1320"/>
      <c r="G26" s="1320"/>
      <c r="H26" s="1320"/>
      <c r="I26" s="1320"/>
      <c r="J26" s="1320"/>
      <c r="K26" s="1320"/>
      <c r="L26" s="1320"/>
      <c r="M26" s="1320"/>
      <c r="N26" s="1320"/>
      <c r="O26" s="1321"/>
      <c r="P26" s="1325">
        <v>19362000</v>
      </c>
      <c r="Q26" s="1326"/>
      <c r="R26" s="1326"/>
      <c r="S26" s="1326"/>
      <c r="T26" s="1326"/>
      <c r="U26" s="1326"/>
      <c r="V26" s="1326"/>
      <c r="W26" s="1326"/>
      <c r="X26" s="1326"/>
      <c r="Y26" s="1327"/>
      <c r="Z26" s="1331">
        <v>19450000</v>
      </c>
      <c r="AA26" s="1326"/>
      <c r="AB26" s="1326"/>
      <c r="AC26" s="1326"/>
      <c r="AD26" s="1326"/>
      <c r="AE26" s="1326"/>
      <c r="AF26" s="1326"/>
      <c r="AG26" s="1326"/>
      <c r="AH26" s="1326"/>
      <c r="AI26" s="1327"/>
      <c r="AJ26" s="1331">
        <v>19622000</v>
      </c>
      <c r="AK26" s="1326"/>
      <c r="AL26" s="1326"/>
      <c r="AM26" s="1326"/>
      <c r="AN26" s="1326"/>
      <c r="AO26" s="1326"/>
      <c r="AP26" s="1326"/>
      <c r="AQ26" s="1326"/>
      <c r="AR26" s="1326"/>
      <c r="AS26" s="1327"/>
    </row>
    <row r="27" spans="1:45" ht="13.5" customHeight="1">
      <c r="A27" s="1322"/>
      <c r="B27" s="1323"/>
      <c r="C27" s="1323"/>
      <c r="D27" s="1323"/>
      <c r="E27" s="1323"/>
      <c r="F27" s="1323"/>
      <c r="G27" s="1323"/>
      <c r="H27" s="1323"/>
      <c r="I27" s="1323"/>
      <c r="J27" s="1323"/>
      <c r="K27" s="1323"/>
      <c r="L27" s="1323"/>
      <c r="M27" s="1323"/>
      <c r="N27" s="1323"/>
      <c r="O27" s="1324"/>
      <c r="P27" s="1328"/>
      <c r="Q27" s="1329"/>
      <c r="R27" s="1329"/>
      <c r="S27" s="1329"/>
      <c r="T27" s="1329"/>
      <c r="U27" s="1329"/>
      <c r="V27" s="1329"/>
      <c r="W27" s="1329"/>
      <c r="X27" s="1329"/>
      <c r="Y27" s="1330"/>
      <c r="Z27" s="1332"/>
      <c r="AA27" s="1329"/>
      <c r="AB27" s="1329"/>
      <c r="AC27" s="1329"/>
      <c r="AD27" s="1329"/>
      <c r="AE27" s="1329"/>
      <c r="AF27" s="1329"/>
      <c r="AG27" s="1329"/>
      <c r="AH27" s="1329"/>
      <c r="AI27" s="1330"/>
      <c r="AJ27" s="1332"/>
      <c r="AK27" s="1329"/>
      <c r="AL27" s="1329"/>
      <c r="AM27" s="1329"/>
      <c r="AN27" s="1329"/>
      <c r="AO27" s="1329"/>
      <c r="AP27" s="1329"/>
      <c r="AQ27" s="1329"/>
      <c r="AR27" s="1329"/>
      <c r="AS27" s="1330"/>
    </row>
    <row r="28" spans="1:45" ht="18.75" customHeight="1">
      <c r="A28" s="1333" t="s">
        <v>926</v>
      </c>
      <c r="B28" s="1334"/>
      <c r="C28" s="1334"/>
      <c r="D28" s="1334"/>
      <c r="E28" s="1334"/>
      <c r="F28" s="1334"/>
      <c r="G28" s="1334"/>
      <c r="H28" s="1334"/>
      <c r="I28" s="1334"/>
      <c r="J28" s="1334"/>
      <c r="K28" s="1334"/>
      <c r="L28" s="1334"/>
      <c r="M28" s="1334"/>
      <c r="N28" s="1334"/>
      <c r="O28" s="1335"/>
      <c r="P28" s="1336" t="s">
        <v>927</v>
      </c>
      <c r="Q28" s="1334"/>
      <c r="R28" s="1334"/>
      <c r="S28" s="1334"/>
      <c r="T28" s="1334"/>
      <c r="U28" s="1334"/>
      <c r="V28" s="1334"/>
      <c r="W28" s="1334"/>
      <c r="X28" s="1334"/>
      <c r="Y28" s="1334"/>
      <c r="Z28" s="1334"/>
      <c r="AA28" s="1334"/>
      <c r="AB28" s="1334"/>
      <c r="AC28" s="1334"/>
      <c r="AD28" s="1334"/>
      <c r="AE28" s="1337" t="s">
        <v>928</v>
      </c>
      <c r="AF28" s="1337"/>
      <c r="AG28" s="1337"/>
      <c r="AH28" s="1337"/>
      <c r="AI28" s="1337"/>
      <c r="AJ28" s="1337"/>
      <c r="AK28" s="1337"/>
      <c r="AL28" s="1337"/>
      <c r="AM28" s="1337"/>
      <c r="AN28" s="1337"/>
      <c r="AO28" s="1337"/>
      <c r="AP28" s="1337"/>
      <c r="AQ28" s="1337"/>
      <c r="AR28" s="1337"/>
      <c r="AS28" s="1338"/>
    </row>
    <row r="29" spans="1:45" ht="18.75" customHeight="1">
      <c r="A29" s="1314" t="s">
        <v>929</v>
      </c>
      <c r="B29" s="1315"/>
      <c r="C29" s="1315"/>
      <c r="D29" s="1315"/>
      <c r="E29" s="1315"/>
      <c r="F29" s="1315"/>
      <c r="G29" s="1315"/>
      <c r="H29" s="1315"/>
      <c r="I29" s="1315"/>
      <c r="J29" s="1315"/>
      <c r="K29" s="1315"/>
      <c r="L29" s="1315"/>
      <c r="M29" s="1315"/>
      <c r="N29" s="1315"/>
      <c r="O29" s="1316"/>
      <c r="P29" s="1317" t="s">
        <v>930</v>
      </c>
      <c r="Q29" s="1315"/>
      <c r="R29" s="1315"/>
      <c r="S29" s="1315"/>
      <c r="T29" s="1315"/>
      <c r="U29" s="1315"/>
      <c r="V29" s="1315"/>
      <c r="W29" s="1315"/>
      <c r="X29" s="1315"/>
      <c r="Y29" s="1315"/>
      <c r="Z29" s="1315"/>
      <c r="AA29" s="1315"/>
      <c r="AB29" s="1315"/>
      <c r="AC29" s="1315"/>
      <c r="AD29" s="1315"/>
      <c r="AE29" s="1315" t="s">
        <v>931</v>
      </c>
      <c r="AF29" s="1315"/>
      <c r="AG29" s="1315"/>
      <c r="AH29" s="1315"/>
      <c r="AI29" s="1315"/>
      <c r="AJ29" s="1315"/>
      <c r="AK29" s="1315"/>
      <c r="AL29" s="1315"/>
      <c r="AM29" s="1315"/>
      <c r="AN29" s="1315"/>
      <c r="AO29" s="1315"/>
      <c r="AP29" s="1315"/>
      <c r="AQ29" s="1315"/>
      <c r="AR29" s="1315"/>
      <c r="AS29" s="1318"/>
    </row>
    <row r="30" spans="1:45" s="452" customFormat="1" ht="27" customHeight="1">
      <c r="A30" s="466"/>
      <c r="B30" s="466"/>
      <c r="C30" s="466"/>
      <c r="D30" s="466"/>
      <c r="E30" s="466"/>
      <c r="F30" s="466"/>
      <c r="G30" s="466"/>
      <c r="H30" s="466"/>
      <c r="I30" s="466"/>
      <c r="J30" s="466"/>
      <c r="K30" s="466"/>
      <c r="L30" s="466"/>
      <c r="M30" s="466"/>
      <c r="N30" s="466"/>
      <c r="O30" s="466"/>
      <c r="P30" s="466"/>
      <c r="Q30" s="466"/>
      <c r="R30" s="466"/>
      <c r="S30" s="466"/>
      <c r="T30" s="466"/>
      <c r="U30" s="466"/>
      <c r="V30" s="466"/>
      <c r="W30" s="466"/>
      <c r="X30" s="466"/>
      <c r="Y30" s="466"/>
      <c r="Z30" s="466"/>
      <c r="AA30" s="466"/>
      <c r="AB30" s="466"/>
      <c r="AC30" s="466"/>
      <c r="AD30" s="466"/>
      <c r="AE30" s="466"/>
      <c r="AF30" s="466"/>
      <c r="AG30" s="466"/>
      <c r="AH30" s="466"/>
      <c r="AI30" s="466"/>
      <c r="AJ30" s="466"/>
      <c r="AK30" s="466"/>
      <c r="AL30" s="466"/>
      <c r="AM30" s="466"/>
      <c r="AN30" s="466"/>
      <c r="AO30" s="466"/>
      <c r="AP30" s="466"/>
      <c r="AQ30" s="466"/>
      <c r="AR30" s="466"/>
      <c r="AS30" s="466"/>
    </row>
    <row r="31" spans="1:45" ht="27" customHeight="1">
      <c r="A31" s="467" t="s">
        <v>932</v>
      </c>
      <c r="B31" s="467"/>
      <c r="C31" s="468"/>
      <c r="D31" s="468"/>
      <c r="E31" s="468"/>
      <c r="F31" s="468"/>
      <c r="G31" s="468"/>
      <c r="H31" s="468"/>
      <c r="I31" s="468"/>
      <c r="J31" s="468"/>
      <c r="K31" s="468"/>
      <c r="L31" s="468"/>
      <c r="M31" s="468"/>
      <c r="N31" s="468"/>
      <c r="O31" s="468"/>
      <c r="P31" s="468"/>
      <c r="Q31" s="468"/>
      <c r="R31" s="468"/>
      <c r="S31" s="468"/>
      <c r="T31" s="468"/>
      <c r="U31" s="468"/>
      <c r="V31" s="468"/>
      <c r="W31" s="468"/>
      <c r="X31" s="468"/>
      <c r="Y31" s="468"/>
      <c r="Z31" s="468"/>
      <c r="AA31" s="468"/>
      <c r="AB31" s="468"/>
      <c r="AC31" s="468"/>
      <c r="AD31" s="468"/>
      <c r="AE31" s="468"/>
      <c r="AF31" s="468"/>
      <c r="AG31" s="468"/>
      <c r="AH31" s="468"/>
      <c r="AI31" s="468"/>
      <c r="AJ31" s="468"/>
      <c r="AK31" s="468"/>
      <c r="AL31" s="468"/>
      <c r="AM31" s="468"/>
      <c r="AN31" s="468"/>
      <c r="AO31" s="468"/>
      <c r="AP31" s="468"/>
      <c r="AQ31" s="468"/>
      <c r="AR31" s="468"/>
      <c r="AS31" s="468"/>
    </row>
    <row r="32" spans="1:45" ht="10.5" customHeight="1">
      <c r="A32" s="467" t="s">
        <v>933</v>
      </c>
      <c r="B32" s="467"/>
      <c r="C32" s="468"/>
      <c r="D32" s="468"/>
      <c r="E32" s="468"/>
      <c r="F32" s="468"/>
      <c r="G32" s="468"/>
      <c r="H32" s="468"/>
      <c r="I32" s="468"/>
      <c r="J32" s="468"/>
      <c r="K32" s="468"/>
      <c r="L32" s="468"/>
      <c r="M32" s="468"/>
      <c r="N32" s="468"/>
      <c r="O32" s="468"/>
      <c r="P32" s="468"/>
      <c r="Q32" s="468"/>
      <c r="R32" s="468"/>
      <c r="S32" s="468"/>
      <c r="T32" s="468"/>
      <c r="U32" s="468"/>
      <c r="V32" s="468"/>
      <c r="W32" s="468"/>
      <c r="X32" s="468"/>
      <c r="Y32" s="468"/>
      <c r="Z32" s="468"/>
      <c r="AA32" s="468"/>
      <c r="AB32" s="468"/>
      <c r="AC32" s="468"/>
      <c r="AD32" s="468"/>
      <c r="AE32" s="468"/>
      <c r="AF32" s="468"/>
      <c r="AG32" s="468"/>
      <c r="AH32" s="468"/>
      <c r="AI32" s="468"/>
      <c r="AJ32" s="468"/>
      <c r="AK32" s="468"/>
      <c r="AL32" s="468"/>
      <c r="AM32" s="468"/>
      <c r="AN32" s="468"/>
      <c r="AO32" s="468"/>
      <c r="AP32" s="468"/>
      <c r="AQ32" s="468"/>
      <c r="AR32" s="468"/>
      <c r="AS32" s="468"/>
    </row>
    <row r="33" spans="1:61" s="468" customFormat="1" ht="12">
      <c r="A33" s="467" t="s">
        <v>934</v>
      </c>
      <c r="B33" s="467"/>
      <c r="AT33" s="467"/>
      <c r="AU33" s="467"/>
      <c r="AV33" s="467"/>
      <c r="AW33" s="467"/>
      <c r="AX33" s="467"/>
      <c r="AY33" s="469"/>
      <c r="AZ33" s="467"/>
      <c r="BA33" s="467"/>
      <c r="BB33" s="467"/>
      <c r="BC33" s="467"/>
      <c r="BD33" s="467"/>
      <c r="BE33" s="467"/>
      <c r="BF33" s="467"/>
      <c r="BG33" s="469"/>
      <c r="BH33" s="467"/>
      <c r="BI33" s="467"/>
    </row>
    <row r="34" spans="1:61" s="472" customFormat="1" ht="12">
      <c r="A34" s="467" t="s">
        <v>935</v>
      </c>
      <c r="B34" s="467"/>
      <c r="C34" s="468"/>
      <c r="D34" s="468"/>
      <c r="E34" s="468"/>
      <c r="F34" s="468"/>
      <c r="G34" s="468"/>
      <c r="H34" s="468"/>
      <c r="I34" s="468"/>
      <c r="J34" s="468"/>
      <c r="K34" s="468"/>
      <c r="L34" s="468"/>
      <c r="M34" s="468"/>
      <c r="N34" s="468"/>
      <c r="O34" s="468"/>
      <c r="P34" s="468"/>
      <c r="Q34" s="468"/>
      <c r="R34" s="468"/>
      <c r="S34" s="468"/>
      <c r="T34" s="468"/>
      <c r="U34" s="468"/>
      <c r="V34" s="468"/>
      <c r="W34" s="468"/>
      <c r="X34" s="468"/>
      <c r="Y34" s="468"/>
      <c r="Z34" s="468"/>
      <c r="AA34" s="468"/>
      <c r="AB34" s="468"/>
      <c r="AC34" s="468"/>
      <c r="AD34" s="468"/>
      <c r="AE34" s="468"/>
      <c r="AF34" s="468"/>
      <c r="AG34" s="468"/>
      <c r="AH34" s="468"/>
      <c r="AI34" s="468"/>
      <c r="AJ34" s="468"/>
      <c r="AK34" s="468"/>
      <c r="AL34" s="468"/>
      <c r="AM34" s="468"/>
      <c r="AN34" s="468"/>
      <c r="AO34" s="468"/>
      <c r="AP34" s="468"/>
      <c r="AQ34" s="468"/>
      <c r="AR34" s="468"/>
      <c r="AS34" s="468"/>
      <c r="AT34" s="470"/>
      <c r="AU34" s="470"/>
      <c r="AV34" s="471"/>
      <c r="AW34" s="470"/>
      <c r="AX34" s="470"/>
      <c r="AY34" s="470"/>
      <c r="AZ34" s="470"/>
      <c r="BA34" s="470"/>
      <c r="BB34" s="470"/>
      <c r="BC34" s="470"/>
      <c r="BD34" s="471"/>
      <c r="BE34" s="470"/>
      <c r="BF34" s="470"/>
    </row>
    <row r="35" spans="1:61" s="472" customFormat="1" ht="12">
      <c r="A35" s="467" t="s">
        <v>936</v>
      </c>
      <c r="B35" s="467"/>
      <c r="C35" s="468"/>
      <c r="D35" s="468"/>
      <c r="E35" s="468"/>
      <c r="F35" s="468"/>
      <c r="G35" s="468"/>
      <c r="H35" s="468"/>
      <c r="I35" s="468"/>
      <c r="J35" s="468"/>
      <c r="K35" s="468"/>
      <c r="L35" s="468"/>
      <c r="M35" s="468"/>
      <c r="N35" s="468"/>
      <c r="O35" s="468"/>
      <c r="P35" s="468"/>
      <c r="Q35" s="468"/>
      <c r="R35" s="468"/>
      <c r="S35" s="468"/>
      <c r="T35" s="468"/>
      <c r="U35" s="468"/>
      <c r="V35" s="468"/>
      <c r="W35" s="468"/>
      <c r="X35" s="468"/>
      <c r="Y35" s="468"/>
      <c r="Z35" s="468"/>
      <c r="AA35" s="468"/>
      <c r="AB35" s="468"/>
      <c r="AC35" s="468"/>
      <c r="AD35" s="468"/>
      <c r="AE35" s="468"/>
      <c r="AF35" s="468"/>
      <c r="AG35" s="468"/>
      <c r="AH35" s="468"/>
      <c r="AI35" s="468"/>
      <c r="AJ35" s="468"/>
      <c r="AK35" s="468"/>
      <c r="AL35" s="468"/>
      <c r="AM35" s="468"/>
      <c r="AN35" s="468"/>
      <c r="AO35" s="468"/>
      <c r="AP35" s="468"/>
      <c r="AQ35" s="468"/>
      <c r="AR35" s="468"/>
      <c r="AS35" s="468"/>
      <c r="AT35" s="470"/>
      <c r="AU35" s="470"/>
      <c r="AV35" s="471"/>
      <c r="AW35" s="470"/>
      <c r="AX35" s="470"/>
      <c r="AY35" s="470"/>
      <c r="AZ35" s="470"/>
      <c r="BA35" s="470"/>
      <c r="BB35" s="470"/>
      <c r="BC35" s="470"/>
      <c r="BD35" s="471"/>
      <c r="BE35" s="470"/>
      <c r="BF35" s="470"/>
    </row>
    <row r="36" spans="1:61" s="475" customFormat="1" ht="12">
      <c r="A36" s="467" t="s">
        <v>1119</v>
      </c>
      <c r="B36" s="467"/>
      <c r="C36" s="468"/>
      <c r="D36" s="468"/>
      <c r="E36" s="468"/>
      <c r="F36" s="468"/>
      <c r="G36" s="468"/>
      <c r="H36" s="468"/>
      <c r="I36" s="468"/>
      <c r="J36" s="468"/>
      <c r="K36" s="468"/>
      <c r="L36" s="468"/>
      <c r="M36" s="468"/>
      <c r="N36" s="468"/>
      <c r="O36" s="468"/>
      <c r="P36" s="468"/>
      <c r="Q36" s="468"/>
      <c r="R36" s="468"/>
      <c r="S36" s="468"/>
      <c r="T36" s="468"/>
      <c r="U36" s="468"/>
      <c r="V36" s="468"/>
      <c r="W36" s="468"/>
      <c r="X36" s="468"/>
      <c r="Y36" s="468"/>
      <c r="Z36" s="468"/>
      <c r="AA36" s="468"/>
      <c r="AB36" s="468"/>
      <c r="AC36" s="468"/>
      <c r="AD36" s="468"/>
      <c r="AE36" s="468"/>
      <c r="AF36" s="468"/>
      <c r="AG36" s="468"/>
      <c r="AH36" s="468"/>
      <c r="AI36" s="468"/>
      <c r="AJ36" s="468"/>
      <c r="AK36" s="468"/>
      <c r="AL36" s="468"/>
      <c r="AM36" s="468"/>
      <c r="AN36" s="468"/>
      <c r="AO36" s="468"/>
      <c r="AP36" s="468"/>
      <c r="AQ36" s="468"/>
      <c r="AR36" s="468"/>
      <c r="AS36" s="468"/>
      <c r="AT36" s="473"/>
      <c r="AU36" s="473"/>
      <c r="AV36" s="473"/>
      <c r="AW36" s="473"/>
      <c r="AX36" s="473"/>
      <c r="AY36" s="474"/>
      <c r="AZ36" s="473"/>
      <c r="BA36" s="473"/>
      <c r="BB36" s="473"/>
      <c r="BC36" s="473"/>
      <c r="BD36" s="473"/>
      <c r="BE36" s="473"/>
      <c r="BF36" s="473"/>
      <c r="BG36" s="474"/>
      <c r="BH36" s="473"/>
      <c r="BI36" s="473"/>
    </row>
    <row r="37" spans="1:61" s="475" customFormat="1" ht="12">
      <c r="A37" s="467" t="s">
        <v>937</v>
      </c>
      <c r="B37" s="467"/>
      <c r="C37" s="467"/>
      <c r="D37" s="467"/>
      <c r="E37" s="467"/>
      <c r="F37" s="467"/>
      <c r="G37" s="467"/>
      <c r="H37" s="467"/>
      <c r="I37" s="467"/>
      <c r="J37" s="467"/>
      <c r="K37" s="467"/>
      <c r="L37" s="468"/>
      <c r="M37" s="468"/>
      <c r="N37" s="468"/>
      <c r="O37" s="468"/>
      <c r="P37" s="468"/>
      <c r="Q37" s="468"/>
      <c r="R37" s="468"/>
      <c r="S37" s="468"/>
      <c r="T37" s="468"/>
      <c r="U37" s="468"/>
      <c r="V37" s="468"/>
      <c r="W37" s="468"/>
      <c r="X37" s="468"/>
      <c r="Y37" s="468"/>
      <c r="Z37" s="468"/>
      <c r="AA37" s="468"/>
      <c r="AB37" s="468"/>
      <c r="AC37" s="468"/>
      <c r="AD37" s="468"/>
      <c r="AE37" s="468"/>
      <c r="AF37" s="468"/>
      <c r="AG37" s="468"/>
      <c r="AH37" s="468"/>
      <c r="AI37" s="468"/>
      <c r="AJ37" s="468"/>
      <c r="AK37" s="468"/>
      <c r="AL37" s="468"/>
      <c r="AM37" s="468"/>
      <c r="AN37" s="468"/>
      <c r="AO37" s="468"/>
      <c r="AP37" s="468"/>
      <c r="AQ37" s="468"/>
      <c r="AR37" s="468"/>
      <c r="AS37" s="468"/>
      <c r="AT37" s="473"/>
      <c r="AU37" s="473"/>
      <c r="AV37" s="473"/>
      <c r="AW37" s="473"/>
      <c r="AX37" s="473"/>
      <c r="AY37" s="474"/>
      <c r="AZ37" s="473"/>
      <c r="BA37" s="473"/>
      <c r="BB37" s="473"/>
      <c r="BC37" s="473"/>
      <c r="BD37" s="473"/>
      <c r="BE37" s="473"/>
      <c r="BF37" s="473"/>
      <c r="BG37" s="474"/>
      <c r="BH37" s="473"/>
      <c r="BI37" s="473"/>
    </row>
    <row r="38" spans="1:61" s="475" customFormat="1" ht="12">
      <c r="A38" s="467" t="s">
        <v>938</v>
      </c>
      <c r="B38" s="467"/>
      <c r="C38" s="467"/>
      <c r="D38" s="467"/>
      <c r="E38" s="467"/>
      <c r="F38" s="467"/>
      <c r="G38" s="467"/>
      <c r="H38" s="467"/>
      <c r="I38" s="467"/>
      <c r="J38" s="467"/>
      <c r="K38" s="467"/>
      <c r="L38" s="468"/>
      <c r="M38" s="468"/>
      <c r="N38" s="468"/>
      <c r="O38" s="468"/>
      <c r="P38" s="468"/>
      <c r="Q38" s="468"/>
      <c r="R38" s="468"/>
      <c r="S38" s="468"/>
      <c r="T38" s="468"/>
      <c r="U38" s="468"/>
      <c r="V38" s="468"/>
      <c r="W38" s="468"/>
      <c r="X38" s="468"/>
      <c r="Y38" s="468"/>
      <c r="Z38" s="468"/>
      <c r="AA38" s="468"/>
      <c r="AB38" s="468"/>
      <c r="AC38" s="468"/>
      <c r="AD38" s="468"/>
      <c r="AE38" s="468"/>
      <c r="AF38" s="468"/>
      <c r="AG38" s="468"/>
      <c r="AH38" s="468"/>
      <c r="AI38" s="468"/>
      <c r="AJ38" s="468"/>
      <c r="AK38" s="468"/>
      <c r="AL38" s="468"/>
      <c r="AM38" s="468"/>
      <c r="AN38" s="468"/>
      <c r="AO38" s="468"/>
      <c r="AP38" s="468"/>
      <c r="AQ38" s="468"/>
      <c r="AR38" s="468"/>
      <c r="AS38" s="468"/>
      <c r="AT38" s="473"/>
      <c r="AU38" s="473"/>
      <c r="AV38" s="473"/>
      <c r="AW38" s="473"/>
      <c r="AX38" s="473"/>
      <c r="AY38" s="474"/>
      <c r="AZ38" s="473"/>
      <c r="BA38" s="473"/>
      <c r="BB38" s="473"/>
      <c r="BC38" s="473"/>
      <c r="BD38" s="473"/>
      <c r="BE38" s="473"/>
      <c r="BF38" s="473"/>
      <c r="BG38" s="474"/>
      <c r="BH38" s="473"/>
      <c r="BI38" s="473"/>
    </row>
    <row r="39" spans="1:61" s="475" customFormat="1" ht="12">
      <c r="A39" s="467" t="s">
        <v>1118</v>
      </c>
      <c r="B39" s="467"/>
      <c r="C39" s="467"/>
      <c r="D39" s="467"/>
      <c r="E39" s="467"/>
      <c r="F39" s="467"/>
      <c r="G39" s="467"/>
      <c r="H39" s="467"/>
      <c r="I39" s="467"/>
      <c r="J39" s="467"/>
      <c r="K39" s="467"/>
      <c r="L39" s="468"/>
      <c r="M39" s="468"/>
      <c r="N39" s="468"/>
      <c r="O39" s="468"/>
      <c r="P39" s="468"/>
      <c r="Q39" s="468"/>
      <c r="R39" s="468"/>
      <c r="S39" s="468"/>
      <c r="T39" s="468"/>
      <c r="U39" s="468"/>
      <c r="V39" s="468"/>
      <c r="W39" s="468"/>
      <c r="X39" s="468"/>
      <c r="Y39" s="468"/>
      <c r="Z39" s="468"/>
      <c r="AA39" s="468"/>
      <c r="AB39" s="468"/>
      <c r="AC39" s="468"/>
      <c r="AD39" s="468"/>
      <c r="AE39" s="468"/>
      <c r="AF39" s="468"/>
      <c r="AG39" s="468"/>
      <c r="AH39" s="468"/>
      <c r="AI39" s="468"/>
      <c r="AJ39" s="468"/>
      <c r="AK39" s="468"/>
      <c r="AL39" s="468"/>
      <c r="AM39" s="468"/>
      <c r="AN39" s="468"/>
      <c r="AO39" s="468"/>
      <c r="AP39" s="468"/>
      <c r="AQ39" s="468"/>
      <c r="AR39" s="468"/>
      <c r="AS39" s="468"/>
      <c r="AT39" s="473"/>
      <c r="AU39" s="473"/>
      <c r="AV39" s="473"/>
      <c r="AW39" s="473"/>
      <c r="AX39" s="473"/>
      <c r="AY39" s="474"/>
      <c r="AZ39" s="473"/>
      <c r="BA39" s="473"/>
      <c r="BB39" s="473"/>
      <c r="BC39" s="473"/>
      <c r="BD39" s="473"/>
      <c r="BE39" s="473"/>
      <c r="BF39" s="473"/>
      <c r="BG39" s="474"/>
      <c r="BH39" s="473"/>
      <c r="BI39" s="473"/>
    </row>
    <row r="40" spans="1:61" s="475" customFormat="1" ht="12">
      <c r="A40" s="467" t="s">
        <v>1117</v>
      </c>
      <c r="B40" s="467"/>
      <c r="C40" s="467"/>
      <c r="D40" s="467"/>
      <c r="E40" s="467"/>
      <c r="F40" s="467"/>
      <c r="G40" s="467"/>
      <c r="H40" s="467"/>
      <c r="I40" s="467"/>
      <c r="J40" s="467"/>
      <c r="K40" s="467"/>
      <c r="L40" s="468"/>
      <c r="M40" s="468"/>
      <c r="N40" s="468"/>
      <c r="O40" s="468"/>
      <c r="P40" s="468"/>
      <c r="Q40" s="468"/>
      <c r="R40" s="468"/>
      <c r="S40" s="468"/>
      <c r="T40" s="468"/>
      <c r="U40" s="468"/>
      <c r="V40" s="468"/>
      <c r="W40" s="468"/>
      <c r="X40" s="468"/>
      <c r="Y40" s="468"/>
      <c r="Z40" s="468"/>
      <c r="AA40" s="468"/>
      <c r="AB40" s="468"/>
      <c r="AC40" s="468"/>
      <c r="AD40" s="468"/>
      <c r="AE40" s="468"/>
      <c r="AF40" s="468"/>
      <c r="AG40" s="468"/>
      <c r="AH40" s="468"/>
      <c r="AI40" s="468"/>
      <c r="AJ40" s="468"/>
      <c r="AK40" s="468"/>
      <c r="AL40" s="468"/>
      <c r="AM40" s="468"/>
      <c r="AN40" s="468"/>
      <c r="AO40" s="468"/>
      <c r="AP40" s="468"/>
      <c r="AQ40" s="468"/>
      <c r="AR40" s="468"/>
      <c r="AS40" s="468"/>
      <c r="AT40" s="473"/>
      <c r="AU40" s="473"/>
      <c r="AV40" s="473"/>
      <c r="AW40" s="473"/>
      <c r="AX40" s="473"/>
      <c r="AY40" s="474"/>
      <c r="AZ40" s="473"/>
      <c r="BA40" s="473"/>
      <c r="BB40" s="473"/>
      <c r="BC40" s="473"/>
      <c r="BD40" s="473"/>
      <c r="BE40" s="473"/>
      <c r="BF40" s="473"/>
      <c r="BG40" s="474"/>
      <c r="BH40" s="473"/>
      <c r="BI40" s="473"/>
    </row>
    <row r="41" spans="1:61" s="475" customFormat="1" ht="12">
      <c r="A41" s="467"/>
      <c r="B41" s="467"/>
      <c r="C41" s="467"/>
      <c r="D41" s="467"/>
      <c r="E41" s="467"/>
      <c r="F41" s="467"/>
      <c r="G41" s="467"/>
      <c r="H41" s="467"/>
      <c r="I41" s="467"/>
      <c r="J41" s="467"/>
      <c r="K41" s="467"/>
      <c r="L41" s="468"/>
      <c r="M41" s="468"/>
      <c r="N41" s="468"/>
      <c r="O41" s="468"/>
      <c r="P41" s="468"/>
      <c r="Q41" s="468"/>
      <c r="R41" s="468"/>
      <c r="S41" s="468"/>
      <c r="T41" s="468"/>
      <c r="U41" s="468"/>
      <c r="V41" s="468"/>
      <c r="W41" s="468"/>
      <c r="X41" s="468"/>
      <c r="Y41" s="468"/>
      <c r="Z41" s="468"/>
      <c r="AA41" s="468"/>
      <c r="AB41" s="468"/>
      <c r="AC41" s="468"/>
      <c r="AD41" s="468"/>
      <c r="AE41" s="468"/>
      <c r="AF41" s="468"/>
      <c r="AG41" s="468"/>
      <c r="AH41" s="468"/>
      <c r="AI41" s="468"/>
      <c r="AJ41" s="468"/>
      <c r="AK41" s="468"/>
      <c r="AL41" s="468"/>
      <c r="AM41" s="468"/>
      <c r="AN41" s="468"/>
      <c r="AO41" s="468"/>
      <c r="AP41" s="468"/>
      <c r="AQ41" s="468"/>
      <c r="AR41" s="468"/>
      <c r="AS41" s="468"/>
      <c r="AT41" s="473"/>
      <c r="AU41" s="473"/>
      <c r="AV41" s="473"/>
      <c r="AW41" s="473"/>
      <c r="AX41" s="473"/>
      <c r="AY41" s="474"/>
      <c r="AZ41" s="473"/>
      <c r="BA41" s="473"/>
      <c r="BB41" s="473"/>
      <c r="BC41" s="473"/>
      <c r="BD41" s="473"/>
      <c r="BE41" s="473"/>
      <c r="BF41" s="473"/>
      <c r="BG41" s="474"/>
      <c r="BH41" s="473"/>
      <c r="BI41" s="473"/>
    </row>
    <row r="42" spans="1:61" s="475" customFormat="1" ht="12">
      <c r="A42" s="467"/>
      <c r="B42" s="467"/>
      <c r="C42" s="467"/>
      <c r="D42" s="467"/>
      <c r="E42" s="467"/>
      <c r="F42" s="467"/>
      <c r="G42" s="467"/>
      <c r="H42" s="467"/>
      <c r="I42" s="467"/>
      <c r="J42" s="467"/>
      <c r="K42" s="467"/>
      <c r="L42" s="468"/>
      <c r="M42" s="468"/>
      <c r="N42" s="468"/>
      <c r="O42" s="468"/>
      <c r="P42" s="468"/>
      <c r="Q42" s="468"/>
      <c r="R42" s="468"/>
      <c r="S42" s="468"/>
      <c r="T42" s="468"/>
      <c r="U42" s="468"/>
      <c r="V42" s="468"/>
      <c r="W42" s="468"/>
      <c r="X42" s="468"/>
      <c r="Y42" s="468"/>
      <c r="Z42" s="468"/>
      <c r="AA42" s="468"/>
      <c r="AB42" s="468"/>
      <c r="AC42" s="468"/>
      <c r="AD42" s="468"/>
      <c r="AE42" s="468"/>
      <c r="AF42" s="468"/>
      <c r="AG42" s="468"/>
      <c r="AH42" s="468"/>
      <c r="AI42" s="468"/>
      <c r="AJ42" s="468"/>
      <c r="AK42" s="468"/>
      <c r="AL42" s="468"/>
      <c r="AM42" s="468"/>
      <c r="AN42" s="468"/>
      <c r="AO42" s="468"/>
      <c r="AP42" s="468"/>
      <c r="AQ42" s="468"/>
      <c r="AR42" s="468"/>
      <c r="AS42" s="468"/>
      <c r="AT42" s="473"/>
      <c r="AU42" s="473"/>
      <c r="AV42" s="473"/>
      <c r="AW42" s="473"/>
      <c r="AX42" s="473"/>
      <c r="AY42" s="474"/>
      <c r="AZ42" s="473"/>
      <c r="BA42" s="473"/>
      <c r="BB42" s="473"/>
      <c r="BC42" s="473"/>
      <c r="BD42" s="473"/>
      <c r="BE42" s="473"/>
      <c r="BF42" s="473"/>
      <c r="BG42" s="474"/>
      <c r="BH42" s="473"/>
      <c r="BI42" s="473"/>
    </row>
    <row r="43" spans="1:61" s="475" customFormat="1" ht="12">
      <c r="A43" s="467"/>
      <c r="B43" s="467"/>
      <c r="C43" s="467"/>
      <c r="D43" s="467"/>
      <c r="E43" s="467"/>
      <c r="F43" s="467"/>
      <c r="G43" s="467"/>
      <c r="H43" s="467"/>
      <c r="I43" s="467"/>
      <c r="J43" s="467"/>
      <c r="K43" s="467"/>
      <c r="L43" s="468"/>
      <c r="M43" s="468"/>
      <c r="N43" s="468"/>
      <c r="O43" s="468"/>
      <c r="P43" s="468"/>
      <c r="Q43" s="468"/>
      <c r="R43" s="468"/>
      <c r="S43" s="468"/>
      <c r="T43" s="468"/>
      <c r="U43" s="468"/>
      <c r="V43" s="468"/>
      <c r="W43" s="468"/>
      <c r="X43" s="468"/>
      <c r="Y43" s="468"/>
      <c r="Z43" s="468"/>
      <c r="AA43" s="468"/>
      <c r="AB43" s="468"/>
      <c r="AC43" s="468"/>
      <c r="AD43" s="468"/>
      <c r="AE43" s="468"/>
      <c r="AF43" s="468"/>
      <c r="AG43" s="468"/>
      <c r="AH43" s="468"/>
      <c r="AI43" s="468"/>
      <c r="AJ43" s="468"/>
      <c r="AK43" s="468"/>
      <c r="AL43" s="468"/>
      <c r="AM43" s="468"/>
      <c r="AN43" s="468"/>
      <c r="AO43" s="468"/>
      <c r="AP43" s="468"/>
      <c r="AQ43" s="468"/>
      <c r="AR43" s="468"/>
      <c r="AS43" s="468"/>
      <c r="AT43" s="473"/>
      <c r="AU43" s="473"/>
      <c r="AV43" s="473"/>
      <c r="AW43" s="473"/>
      <c r="AX43" s="473"/>
      <c r="AY43" s="474"/>
      <c r="AZ43" s="473"/>
      <c r="BA43" s="473"/>
      <c r="BB43" s="473"/>
      <c r="BC43" s="473"/>
      <c r="BD43" s="473"/>
      <c r="BE43" s="473"/>
      <c r="BF43" s="473"/>
      <c r="BG43" s="474"/>
      <c r="BH43" s="473"/>
      <c r="BI43" s="473"/>
    </row>
    <row r="44" spans="1:61" s="475" customFormat="1" ht="12">
      <c r="A44" s="467"/>
      <c r="B44" s="467"/>
      <c r="C44" s="467"/>
      <c r="D44" s="467"/>
      <c r="E44" s="467"/>
      <c r="F44" s="467"/>
      <c r="G44" s="467"/>
      <c r="H44" s="467"/>
      <c r="I44" s="467"/>
      <c r="J44" s="467"/>
      <c r="K44" s="467"/>
      <c r="L44" s="468"/>
      <c r="M44" s="468"/>
      <c r="N44" s="468"/>
      <c r="O44" s="468"/>
      <c r="P44" s="468"/>
      <c r="Q44" s="468"/>
      <c r="R44" s="468"/>
      <c r="S44" s="468"/>
      <c r="T44" s="468"/>
      <c r="U44" s="468"/>
      <c r="V44" s="468"/>
      <c r="W44" s="468"/>
      <c r="X44" s="468"/>
      <c r="Y44" s="468"/>
      <c r="Z44" s="468"/>
      <c r="AA44" s="468"/>
      <c r="AB44" s="468"/>
      <c r="AC44" s="468"/>
      <c r="AD44" s="468"/>
      <c r="AE44" s="468"/>
      <c r="AF44" s="468"/>
      <c r="AG44" s="468"/>
      <c r="AH44" s="468"/>
      <c r="AI44" s="468"/>
      <c r="AJ44" s="468"/>
      <c r="AK44" s="468"/>
      <c r="AL44" s="468"/>
      <c r="AM44" s="468"/>
      <c r="AN44" s="468"/>
      <c r="AO44" s="468"/>
      <c r="AP44" s="468"/>
      <c r="AQ44" s="468"/>
      <c r="AR44" s="468"/>
      <c r="AS44" s="468"/>
      <c r="AT44" s="473"/>
      <c r="AU44" s="473"/>
      <c r="AV44" s="473"/>
      <c r="AW44" s="473"/>
      <c r="AX44" s="473"/>
      <c r="AY44" s="474"/>
      <c r="AZ44" s="473"/>
      <c r="BA44" s="473"/>
      <c r="BB44" s="473"/>
      <c r="BC44" s="473"/>
      <c r="BD44" s="473"/>
      <c r="BE44" s="473"/>
      <c r="BF44" s="473"/>
      <c r="BG44" s="474"/>
      <c r="BH44" s="473"/>
      <c r="BI44" s="473"/>
    </row>
    <row r="45" spans="1:61" s="475" customFormat="1" ht="12">
      <c r="A45" s="467"/>
      <c r="B45" s="467"/>
      <c r="C45" s="467"/>
      <c r="D45" s="467"/>
      <c r="E45" s="467"/>
      <c r="F45" s="467"/>
      <c r="G45" s="467"/>
      <c r="H45" s="467"/>
      <c r="I45" s="467"/>
      <c r="J45" s="467"/>
      <c r="K45" s="467"/>
      <c r="L45" s="468"/>
      <c r="M45" s="468"/>
      <c r="N45" s="468"/>
      <c r="O45" s="468"/>
      <c r="P45" s="468"/>
      <c r="Q45" s="468"/>
      <c r="R45" s="468"/>
      <c r="S45" s="468"/>
      <c r="T45" s="468"/>
      <c r="U45" s="468"/>
      <c r="V45" s="468"/>
      <c r="W45" s="468"/>
      <c r="X45" s="468"/>
      <c r="Y45" s="468"/>
      <c r="Z45" s="468"/>
      <c r="AA45" s="468"/>
      <c r="AB45" s="468"/>
      <c r="AC45" s="468"/>
      <c r="AD45" s="468"/>
      <c r="AE45" s="468"/>
      <c r="AF45" s="468"/>
      <c r="AG45" s="468"/>
      <c r="AH45" s="468"/>
      <c r="AI45" s="468"/>
      <c r="AJ45" s="468"/>
      <c r="AK45" s="468"/>
      <c r="AL45" s="468"/>
      <c r="AM45" s="468"/>
      <c r="AN45" s="468"/>
      <c r="AO45" s="468"/>
      <c r="AP45" s="468"/>
      <c r="AQ45" s="468"/>
      <c r="AR45" s="468"/>
      <c r="AS45" s="468"/>
      <c r="AT45" s="473"/>
      <c r="AU45" s="473"/>
      <c r="AV45" s="473"/>
      <c r="AW45" s="473"/>
      <c r="AX45" s="473"/>
      <c r="AY45" s="474"/>
      <c r="AZ45" s="473"/>
      <c r="BA45" s="473"/>
      <c r="BB45" s="473"/>
      <c r="BC45" s="473"/>
      <c r="BD45" s="473"/>
      <c r="BE45" s="473"/>
      <c r="BF45" s="473"/>
      <c r="BG45" s="474"/>
      <c r="BH45" s="473"/>
      <c r="BI45" s="473"/>
    </row>
    <row r="46" spans="1:61" s="475" customFormat="1" ht="12">
      <c r="A46" s="467"/>
      <c r="B46" s="467"/>
      <c r="C46" s="467"/>
      <c r="D46" s="467"/>
      <c r="E46" s="467"/>
      <c r="F46" s="467"/>
      <c r="G46" s="467"/>
      <c r="H46" s="467"/>
      <c r="I46" s="467"/>
      <c r="J46" s="467"/>
      <c r="K46" s="467"/>
      <c r="L46" s="468"/>
      <c r="M46" s="468"/>
      <c r="N46" s="468"/>
      <c r="O46" s="468"/>
      <c r="P46" s="468"/>
      <c r="Q46" s="468"/>
      <c r="R46" s="468"/>
      <c r="S46" s="468"/>
      <c r="T46" s="468"/>
      <c r="U46" s="468"/>
      <c r="V46" s="468"/>
      <c r="W46" s="468"/>
      <c r="X46" s="468"/>
      <c r="Y46" s="468"/>
      <c r="Z46" s="468"/>
      <c r="AA46" s="468"/>
      <c r="AB46" s="468"/>
      <c r="AC46" s="468"/>
      <c r="AD46" s="468"/>
      <c r="AE46" s="468"/>
      <c r="AF46" s="468"/>
      <c r="AG46" s="468"/>
      <c r="AH46" s="468"/>
      <c r="AI46" s="468"/>
      <c r="AJ46" s="468"/>
      <c r="AK46" s="468"/>
      <c r="AL46" s="468"/>
      <c r="AM46" s="468"/>
      <c r="AN46" s="468"/>
      <c r="AO46" s="468"/>
      <c r="AP46" s="468"/>
      <c r="AQ46" s="468"/>
      <c r="AR46" s="468"/>
      <c r="AS46" s="468"/>
      <c r="AT46" s="473"/>
      <c r="AU46" s="473"/>
      <c r="AV46" s="473"/>
      <c r="AW46" s="473"/>
      <c r="AX46" s="473"/>
      <c r="AY46" s="474"/>
      <c r="AZ46" s="473"/>
      <c r="BA46" s="473"/>
      <c r="BB46" s="473"/>
      <c r="BC46" s="473"/>
      <c r="BD46" s="473"/>
      <c r="BE46" s="473"/>
      <c r="BF46" s="473"/>
      <c r="BG46" s="474"/>
      <c r="BH46" s="473"/>
      <c r="BI46" s="473"/>
    </row>
    <row r="47" spans="1:61" s="475" customFormat="1" ht="12">
      <c r="A47" s="470"/>
      <c r="B47" s="470"/>
      <c r="C47" s="470"/>
      <c r="D47" s="470"/>
      <c r="E47" s="470"/>
      <c r="F47" s="470"/>
      <c r="G47" s="470"/>
      <c r="H47" s="470"/>
      <c r="I47" s="470"/>
      <c r="J47" s="470"/>
      <c r="K47" s="470"/>
      <c r="L47" s="470"/>
      <c r="M47" s="470"/>
      <c r="N47" s="470"/>
      <c r="O47" s="470"/>
      <c r="P47" s="470"/>
      <c r="Q47" s="470"/>
      <c r="R47" s="470"/>
      <c r="S47" s="470"/>
      <c r="T47" s="470"/>
      <c r="U47" s="470"/>
      <c r="V47" s="470"/>
      <c r="W47" s="470"/>
      <c r="X47" s="470"/>
      <c r="Y47" s="470"/>
      <c r="Z47" s="470"/>
      <c r="AA47" s="470"/>
      <c r="AB47" s="470"/>
      <c r="AC47" s="470"/>
      <c r="AD47" s="470"/>
      <c r="AE47" s="470"/>
      <c r="AF47" s="470"/>
      <c r="AG47" s="470"/>
      <c r="AH47" s="470"/>
      <c r="AI47" s="470"/>
      <c r="AJ47" s="470"/>
      <c r="AK47" s="470"/>
      <c r="AL47" s="470"/>
      <c r="AM47" s="470"/>
      <c r="AN47" s="470"/>
      <c r="AO47" s="470"/>
      <c r="AP47" s="470"/>
      <c r="AQ47" s="470"/>
      <c r="AR47" s="470"/>
      <c r="AS47" s="470"/>
      <c r="AT47" s="473"/>
      <c r="AU47" s="473"/>
      <c r="AV47" s="473"/>
      <c r="AW47" s="473"/>
      <c r="AX47" s="473"/>
      <c r="AY47" s="474"/>
      <c r="AZ47" s="473"/>
      <c r="BA47" s="473"/>
      <c r="BB47" s="473"/>
      <c r="BC47" s="473"/>
      <c r="BD47" s="473"/>
      <c r="BE47" s="473"/>
      <c r="BF47" s="473"/>
      <c r="BG47" s="474"/>
      <c r="BH47" s="473"/>
      <c r="BI47" s="473"/>
    </row>
    <row r="48" spans="1:61" s="475" customFormat="1" ht="12">
      <c r="A48" s="470"/>
      <c r="B48" s="470"/>
      <c r="C48" s="470"/>
      <c r="D48" s="470"/>
      <c r="E48" s="470"/>
      <c r="F48" s="470"/>
      <c r="G48" s="470"/>
      <c r="H48" s="470"/>
      <c r="I48" s="470"/>
      <c r="J48" s="470"/>
      <c r="K48" s="470"/>
      <c r="L48" s="470"/>
      <c r="M48" s="470"/>
      <c r="N48" s="470"/>
      <c r="O48" s="470"/>
      <c r="P48" s="470"/>
      <c r="Q48" s="470"/>
      <c r="R48" s="470"/>
      <c r="S48" s="470"/>
      <c r="T48" s="470"/>
      <c r="U48" s="470"/>
      <c r="V48" s="470"/>
      <c r="W48" s="470"/>
      <c r="X48" s="470"/>
      <c r="Y48" s="470"/>
      <c r="Z48" s="470"/>
      <c r="AA48" s="470"/>
      <c r="AB48" s="470"/>
      <c r="AC48" s="470"/>
      <c r="AD48" s="470"/>
      <c r="AE48" s="470"/>
      <c r="AF48" s="470"/>
      <c r="AG48" s="470"/>
      <c r="AH48" s="470"/>
      <c r="AI48" s="470"/>
      <c r="AJ48" s="470"/>
      <c r="AK48" s="470"/>
      <c r="AL48" s="470"/>
      <c r="AM48" s="470"/>
      <c r="AN48" s="470"/>
      <c r="AO48" s="470"/>
      <c r="AP48" s="470"/>
      <c r="AQ48" s="470"/>
      <c r="AR48" s="470"/>
      <c r="AS48" s="470"/>
      <c r="AT48" s="473"/>
      <c r="AU48" s="473"/>
      <c r="AV48" s="473"/>
      <c r="AW48" s="473"/>
      <c r="AX48" s="473"/>
      <c r="AY48" s="474"/>
      <c r="AZ48" s="473"/>
      <c r="BA48" s="473"/>
      <c r="BB48" s="473"/>
      <c r="BC48" s="473"/>
      <c r="BD48" s="473"/>
      <c r="BE48" s="473"/>
      <c r="BF48" s="473"/>
      <c r="BG48" s="474"/>
      <c r="BH48" s="473"/>
      <c r="BI48" s="473"/>
    </row>
    <row r="49" spans="1:45" s="472" customFormat="1" ht="12">
      <c r="A49" s="470"/>
      <c r="B49" s="470"/>
      <c r="C49" s="470"/>
      <c r="D49" s="470"/>
      <c r="E49" s="470"/>
      <c r="F49" s="470"/>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c r="AK49" s="470"/>
      <c r="AL49" s="470"/>
      <c r="AM49" s="470"/>
      <c r="AN49" s="470"/>
      <c r="AO49" s="470"/>
      <c r="AP49" s="470"/>
      <c r="AQ49" s="470"/>
      <c r="AR49" s="470"/>
      <c r="AS49" s="470"/>
    </row>
    <row r="50" spans="1:45" s="472" customFormat="1" ht="12">
      <c r="A50" s="470"/>
      <c r="B50" s="470"/>
      <c r="C50" s="470"/>
      <c r="D50" s="470"/>
      <c r="E50" s="470"/>
      <c r="F50" s="470"/>
      <c r="G50" s="470"/>
      <c r="H50" s="470"/>
      <c r="I50" s="470"/>
      <c r="J50" s="470"/>
      <c r="K50" s="470"/>
      <c r="L50" s="470"/>
      <c r="M50" s="470"/>
      <c r="N50" s="470"/>
      <c r="O50" s="470"/>
      <c r="P50" s="470"/>
      <c r="Q50" s="470"/>
      <c r="R50" s="470"/>
      <c r="S50" s="470"/>
      <c r="T50" s="470"/>
      <c r="U50" s="470"/>
      <c r="V50" s="470"/>
      <c r="W50" s="470"/>
      <c r="X50" s="470"/>
      <c r="Y50" s="470"/>
      <c r="Z50" s="470"/>
      <c r="AA50" s="470"/>
      <c r="AB50" s="470"/>
      <c r="AC50" s="470"/>
      <c r="AD50" s="470"/>
      <c r="AE50" s="470"/>
      <c r="AF50" s="470"/>
      <c r="AG50" s="470"/>
      <c r="AH50" s="470"/>
      <c r="AI50" s="470"/>
      <c r="AJ50" s="470"/>
      <c r="AK50" s="470"/>
      <c r="AL50" s="470"/>
      <c r="AM50" s="470"/>
      <c r="AN50" s="470"/>
      <c r="AO50" s="470"/>
      <c r="AP50" s="470"/>
      <c r="AQ50" s="470"/>
      <c r="AR50" s="470"/>
      <c r="AS50" s="470"/>
    </row>
    <row r="51" spans="1:45" s="472" customForma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row>
    <row r="52" spans="1:45" s="472" customFormat="1" ht="1.5"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row>
  </sheetData>
  <mergeCells count="54">
    <mergeCell ref="A24:O25"/>
    <mergeCell ref="P24:Y25"/>
    <mergeCell ref="Z24:AI25"/>
    <mergeCell ref="AJ24:AS25"/>
    <mergeCell ref="A29:O29"/>
    <mergeCell ref="P29:AD29"/>
    <mergeCell ref="AE29:AS29"/>
    <mergeCell ref="A26:O27"/>
    <mergeCell ref="P26:Y27"/>
    <mergeCell ref="Z26:AI27"/>
    <mergeCell ref="AJ26:AS27"/>
    <mergeCell ref="A28:O28"/>
    <mergeCell ref="P28:AD28"/>
    <mergeCell ref="AE28:AS28"/>
    <mergeCell ref="A22:C23"/>
    <mergeCell ref="D22:O23"/>
    <mergeCell ref="P22:Y23"/>
    <mergeCell ref="Z22:AI23"/>
    <mergeCell ref="AJ22:AS23"/>
    <mergeCell ref="A20:C21"/>
    <mergeCell ref="D20:O21"/>
    <mergeCell ref="P20:Y21"/>
    <mergeCell ref="Z20:AI21"/>
    <mergeCell ref="AJ20:AS21"/>
    <mergeCell ref="A18:C19"/>
    <mergeCell ref="D18:O19"/>
    <mergeCell ref="P18:Y19"/>
    <mergeCell ref="Z18:AI19"/>
    <mergeCell ref="AJ18:AS19"/>
    <mergeCell ref="A16:C17"/>
    <mergeCell ref="D16:O17"/>
    <mergeCell ref="P16:Y17"/>
    <mergeCell ref="Z16:AI17"/>
    <mergeCell ref="AJ16:AS17"/>
    <mergeCell ref="A7:AR7"/>
    <mergeCell ref="A8:AS8"/>
    <mergeCell ref="A13:O15"/>
    <mergeCell ref="P13:Y13"/>
    <mergeCell ref="Z13:AI13"/>
    <mergeCell ref="AJ13:AS13"/>
    <mergeCell ref="P14:Y14"/>
    <mergeCell ref="Z14:AI14"/>
    <mergeCell ref="AJ14:AS14"/>
    <mergeCell ref="P15:Y15"/>
    <mergeCell ref="Z15:AI15"/>
    <mergeCell ref="AJ15:AS15"/>
    <mergeCell ref="A3:N3"/>
    <mergeCell ref="A4:B5"/>
    <mergeCell ref="C4:D5"/>
    <mergeCell ref="E4:F5"/>
    <mergeCell ref="G4:H5"/>
    <mergeCell ref="I4:J5"/>
    <mergeCell ref="K4:L5"/>
    <mergeCell ref="M4:N5"/>
  </mergeCells>
  <phoneticPr fontId="3"/>
  <printOptions horizontalCentered="1"/>
  <pageMargins left="0.59055118110236227" right="0.59055118110236227" top="0.59055118110236227" bottom="0.59055118110236227" header="0.59055118110236227" footer="0.47244094488188981"/>
  <pageSetup paperSize="9" firstPageNumber="31" orientation="portrait" useFirstPageNumber="1"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R56"/>
  <sheetViews>
    <sheetView zoomScaleNormal="100" workbookViewId="0">
      <selection activeCell="AV11" sqref="AV11"/>
    </sheetView>
  </sheetViews>
  <sheetFormatPr defaultRowHeight="13.5"/>
  <cols>
    <col min="1" max="44" width="2" style="209" customWidth="1"/>
    <col min="45" max="45" width="2.875" style="209" customWidth="1"/>
    <col min="46" max="256" width="9" style="209"/>
    <col min="257" max="300" width="2" style="209" customWidth="1"/>
    <col min="301" max="301" width="0.5" style="209" customWidth="1"/>
    <col min="302" max="512" width="9" style="209"/>
    <col min="513" max="556" width="2" style="209" customWidth="1"/>
    <col min="557" max="557" width="0.5" style="209" customWidth="1"/>
    <col min="558" max="768" width="9" style="209"/>
    <col min="769" max="812" width="2" style="209" customWidth="1"/>
    <col min="813" max="813" width="0.5" style="209" customWidth="1"/>
    <col min="814" max="1024" width="9" style="209"/>
    <col min="1025" max="1068" width="2" style="209" customWidth="1"/>
    <col min="1069" max="1069" width="0.5" style="209" customWidth="1"/>
    <col min="1070" max="1280" width="9" style="209"/>
    <col min="1281" max="1324" width="2" style="209" customWidth="1"/>
    <col min="1325" max="1325" width="0.5" style="209" customWidth="1"/>
    <col min="1326" max="1536" width="9" style="209"/>
    <col min="1537" max="1580" width="2" style="209" customWidth="1"/>
    <col min="1581" max="1581" width="0.5" style="209" customWidth="1"/>
    <col min="1582" max="1792" width="9" style="209"/>
    <col min="1793" max="1836" width="2" style="209" customWidth="1"/>
    <col min="1837" max="1837" width="0.5" style="209" customWidth="1"/>
    <col min="1838" max="2048" width="9" style="209"/>
    <col min="2049" max="2092" width="2" style="209" customWidth="1"/>
    <col min="2093" max="2093" width="0.5" style="209" customWidth="1"/>
    <col min="2094" max="2304" width="9" style="209"/>
    <col min="2305" max="2348" width="2" style="209" customWidth="1"/>
    <col min="2349" max="2349" width="0.5" style="209" customWidth="1"/>
    <col min="2350" max="2560" width="9" style="209"/>
    <col min="2561" max="2604" width="2" style="209" customWidth="1"/>
    <col min="2605" max="2605" width="0.5" style="209" customWidth="1"/>
    <col min="2606" max="2816" width="9" style="209"/>
    <col min="2817" max="2860" width="2" style="209" customWidth="1"/>
    <col min="2861" max="2861" width="0.5" style="209" customWidth="1"/>
    <col min="2862" max="3072" width="9" style="209"/>
    <col min="3073" max="3116" width="2" style="209" customWidth="1"/>
    <col min="3117" max="3117" width="0.5" style="209" customWidth="1"/>
    <col min="3118" max="3328" width="9" style="209"/>
    <col min="3329" max="3372" width="2" style="209" customWidth="1"/>
    <col min="3373" max="3373" width="0.5" style="209" customWidth="1"/>
    <col min="3374" max="3584" width="9" style="209"/>
    <col min="3585" max="3628" width="2" style="209" customWidth="1"/>
    <col min="3629" max="3629" width="0.5" style="209" customWidth="1"/>
    <col min="3630" max="3840" width="9" style="209"/>
    <col min="3841" max="3884" width="2" style="209" customWidth="1"/>
    <col min="3885" max="3885" width="0.5" style="209" customWidth="1"/>
    <col min="3886" max="4096" width="9" style="209"/>
    <col min="4097" max="4140" width="2" style="209" customWidth="1"/>
    <col min="4141" max="4141" width="0.5" style="209" customWidth="1"/>
    <col min="4142" max="4352" width="9" style="209"/>
    <col min="4353" max="4396" width="2" style="209" customWidth="1"/>
    <col min="4397" max="4397" width="0.5" style="209" customWidth="1"/>
    <col min="4398" max="4608" width="9" style="209"/>
    <col min="4609" max="4652" width="2" style="209" customWidth="1"/>
    <col min="4653" max="4653" width="0.5" style="209" customWidth="1"/>
    <col min="4654" max="4864" width="9" style="209"/>
    <col min="4865" max="4908" width="2" style="209" customWidth="1"/>
    <col min="4909" max="4909" width="0.5" style="209" customWidth="1"/>
    <col min="4910" max="5120" width="9" style="209"/>
    <col min="5121" max="5164" width="2" style="209" customWidth="1"/>
    <col min="5165" max="5165" width="0.5" style="209" customWidth="1"/>
    <col min="5166" max="5376" width="9" style="209"/>
    <col min="5377" max="5420" width="2" style="209" customWidth="1"/>
    <col min="5421" max="5421" width="0.5" style="209" customWidth="1"/>
    <col min="5422" max="5632" width="9" style="209"/>
    <col min="5633" max="5676" width="2" style="209" customWidth="1"/>
    <col min="5677" max="5677" width="0.5" style="209" customWidth="1"/>
    <col min="5678" max="5888" width="9" style="209"/>
    <col min="5889" max="5932" width="2" style="209" customWidth="1"/>
    <col min="5933" max="5933" width="0.5" style="209" customWidth="1"/>
    <col min="5934" max="6144" width="9" style="209"/>
    <col min="6145" max="6188" width="2" style="209" customWidth="1"/>
    <col min="6189" max="6189" width="0.5" style="209" customWidth="1"/>
    <col min="6190" max="6400" width="9" style="209"/>
    <col min="6401" max="6444" width="2" style="209" customWidth="1"/>
    <col min="6445" max="6445" width="0.5" style="209" customWidth="1"/>
    <col min="6446" max="6656" width="9" style="209"/>
    <col min="6657" max="6700" width="2" style="209" customWidth="1"/>
    <col min="6701" max="6701" width="0.5" style="209" customWidth="1"/>
    <col min="6702" max="6912" width="9" style="209"/>
    <col min="6913" max="6956" width="2" style="209" customWidth="1"/>
    <col min="6957" max="6957" width="0.5" style="209" customWidth="1"/>
    <col min="6958" max="7168" width="9" style="209"/>
    <col min="7169" max="7212" width="2" style="209" customWidth="1"/>
    <col min="7213" max="7213" width="0.5" style="209" customWidth="1"/>
    <col min="7214" max="7424" width="9" style="209"/>
    <col min="7425" max="7468" width="2" style="209" customWidth="1"/>
    <col min="7469" max="7469" width="0.5" style="209" customWidth="1"/>
    <col min="7470" max="7680" width="9" style="209"/>
    <col min="7681" max="7724" width="2" style="209" customWidth="1"/>
    <col min="7725" max="7725" width="0.5" style="209" customWidth="1"/>
    <col min="7726" max="7936" width="9" style="209"/>
    <col min="7937" max="7980" width="2" style="209" customWidth="1"/>
    <col min="7981" max="7981" width="0.5" style="209" customWidth="1"/>
    <col min="7982" max="8192" width="9" style="209"/>
    <col min="8193" max="8236" width="2" style="209" customWidth="1"/>
    <col min="8237" max="8237" width="0.5" style="209" customWidth="1"/>
    <col min="8238" max="8448" width="9" style="209"/>
    <col min="8449" max="8492" width="2" style="209" customWidth="1"/>
    <col min="8493" max="8493" width="0.5" style="209" customWidth="1"/>
    <col min="8494" max="8704" width="9" style="209"/>
    <col min="8705" max="8748" width="2" style="209" customWidth="1"/>
    <col min="8749" max="8749" width="0.5" style="209" customWidth="1"/>
    <col min="8750" max="8960" width="9" style="209"/>
    <col min="8961" max="9004" width="2" style="209" customWidth="1"/>
    <col min="9005" max="9005" width="0.5" style="209" customWidth="1"/>
    <col min="9006" max="9216" width="9" style="209"/>
    <col min="9217" max="9260" width="2" style="209" customWidth="1"/>
    <col min="9261" max="9261" width="0.5" style="209" customWidth="1"/>
    <col min="9262" max="9472" width="9" style="209"/>
    <col min="9473" max="9516" width="2" style="209" customWidth="1"/>
    <col min="9517" max="9517" width="0.5" style="209" customWidth="1"/>
    <col min="9518" max="9728" width="9" style="209"/>
    <col min="9729" max="9772" width="2" style="209" customWidth="1"/>
    <col min="9773" max="9773" width="0.5" style="209" customWidth="1"/>
    <col min="9774" max="9984" width="9" style="209"/>
    <col min="9985" max="10028" width="2" style="209" customWidth="1"/>
    <col min="10029" max="10029" width="0.5" style="209" customWidth="1"/>
    <col min="10030" max="10240" width="9" style="209"/>
    <col min="10241" max="10284" width="2" style="209" customWidth="1"/>
    <col min="10285" max="10285" width="0.5" style="209" customWidth="1"/>
    <col min="10286" max="10496" width="9" style="209"/>
    <col min="10497" max="10540" width="2" style="209" customWidth="1"/>
    <col min="10541" max="10541" width="0.5" style="209" customWidth="1"/>
    <col min="10542" max="10752" width="9" style="209"/>
    <col min="10753" max="10796" width="2" style="209" customWidth="1"/>
    <col min="10797" max="10797" width="0.5" style="209" customWidth="1"/>
    <col min="10798" max="11008" width="9" style="209"/>
    <col min="11009" max="11052" width="2" style="209" customWidth="1"/>
    <col min="11053" max="11053" width="0.5" style="209" customWidth="1"/>
    <col min="11054" max="11264" width="9" style="209"/>
    <col min="11265" max="11308" width="2" style="209" customWidth="1"/>
    <col min="11309" max="11309" width="0.5" style="209" customWidth="1"/>
    <col min="11310" max="11520" width="9" style="209"/>
    <col min="11521" max="11564" width="2" style="209" customWidth="1"/>
    <col min="11565" max="11565" width="0.5" style="209" customWidth="1"/>
    <col min="11566" max="11776" width="9" style="209"/>
    <col min="11777" max="11820" width="2" style="209" customWidth="1"/>
    <col min="11821" max="11821" width="0.5" style="209" customWidth="1"/>
    <col min="11822" max="12032" width="9" style="209"/>
    <col min="12033" max="12076" width="2" style="209" customWidth="1"/>
    <col min="12077" max="12077" width="0.5" style="209" customWidth="1"/>
    <col min="12078" max="12288" width="9" style="209"/>
    <col min="12289" max="12332" width="2" style="209" customWidth="1"/>
    <col min="12333" max="12333" width="0.5" style="209" customWidth="1"/>
    <col min="12334" max="12544" width="9" style="209"/>
    <col min="12545" max="12588" width="2" style="209" customWidth="1"/>
    <col min="12589" max="12589" width="0.5" style="209" customWidth="1"/>
    <col min="12590" max="12800" width="9" style="209"/>
    <col min="12801" max="12844" width="2" style="209" customWidth="1"/>
    <col min="12845" max="12845" width="0.5" style="209" customWidth="1"/>
    <col min="12846" max="13056" width="9" style="209"/>
    <col min="13057" max="13100" width="2" style="209" customWidth="1"/>
    <col min="13101" max="13101" width="0.5" style="209" customWidth="1"/>
    <col min="13102" max="13312" width="9" style="209"/>
    <col min="13313" max="13356" width="2" style="209" customWidth="1"/>
    <col min="13357" max="13357" width="0.5" style="209" customWidth="1"/>
    <col min="13358" max="13568" width="9" style="209"/>
    <col min="13569" max="13612" width="2" style="209" customWidth="1"/>
    <col min="13613" max="13613" width="0.5" style="209" customWidth="1"/>
    <col min="13614" max="13824" width="9" style="209"/>
    <col min="13825" max="13868" width="2" style="209" customWidth="1"/>
    <col min="13869" max="13869" width="0.5" style="209" customWidth="1"/>
    <col min="13870" max="14080" width="9" style="209"/>
    <col min="14081" max="14124" width="2" style="209" customWidth="1"/>
    <col min="14125" max="14125" width="0.5" style="209" customWidth="1"/>
    <col min="14126" max="14336" width="9" style="209"/>
    <col min="14337" max="14380" width="2" style="209" customWidth="1"/>
    <col min="14381" max="14381" width="0.5" style="209" customWidth="1"/>
    <col min="14382" max="14592" width="9" style="209"/>
    <col min="14593" max="14636" width="2" style="209" customWidth="1"/>
    <col min="14637" max="14637" width="0.5" style="209" customWidth="1"/>
    <col min="14638" max="14848" width="9" style="209"/>
    <col min="14849" max="14892" width="2" style="209" customWidth="1"/>
    <col min="14893" max="14893" width="0.5" style="209" customWidth="1"/>
    <col min="14894" max="15104" width="9" style="209"/>
    <col min="15105" max="15148" width="2" style="209" customWidth="1"/>
    <col min="15149" max="15149" width="0.5" style="209" customWidth="1"/>
    <col min="15150" max="15360" width="9" style="209"/>
    <col min="15361" max="15404" width="2" style="209" customWidth="1"/>
    <col min="15405" max="15405" width="0.5" style="209" customWidth="1"/>
    <col min="15406" max="15616" width="9" style="209"/>
    <col min="15617" max="15660" width="2" style="209" customWidth="1"/>
    <col min="15661" max="15661" width="0.5" style="209" customWidth="1"/>
    <col min="15662" max="15872" width="9" style="209"/>
    <col min="15873" max="15916" width="2" style="209" customWidth="1"/>
    <col min="15917" max="15917" width="0.5" style="209" customWidth="1"/>
    <col min="15918" max="16128" width="9" style="209"/>
    <col min="16129" max="16172" width="2" style="209" customWidth="1"/>
    <col min="16173" max="16173" width="0.5" style="209" customWidth="1"/>
    <col min="16174" max="16384" width="9" style="209"/>
  </cols>
  <sheetData>
    <row r="3" spans="1:44">
      <c r="A3" s="210" t="s">
        <v>693</v>
      </c>
      <c r="B3" s="211"/>
      <c r="C3" s="211"/>
      <c r="D3" s="211"/>
      <c r="E3" s="211"/>
      <c r="F3" s="211"/>
      <c r="G3" s="211"/>
      <c r="H3" s="211"/>
      <c r="I3" s="211"/>
      <c r="J3" s="211"/>
      <c r="K3" s="211"/>
      <c r="L3" s="211"/>
      <c r="M3" s="211"/>
      <c r="N3" s="211"/>
      <c r="O3" s="211"/>
      <c r="AQ3" s="212" t="s">
        <v>704</v>
      </c>
    </row>
    <row r="4" spans="1:44" s="217" customFormat="1" ht="13.5" customHeight="1">
      <c r="A4" s="210" t="s">
        <v>694</v>
      </c>
      <c r="B4" s="210"/>
      <c r="C4" s="210"/>
      <c r="D4" s="210"/>
      <c r="E4" s="210"/>
      <c r="F4" s="210"/>
      <c r="G4" s="210"/>
      <c r="H4" s="210"/>
      <c r="I4" s="210"/>
      <c r="J4" s="210"/>
      <c r="K4" s="210"/>
      <c r="L4" s="210"/>
      <c r="M4" s="210"/>
      <c r="N4" s="210"/>
      <c r="O4" s="210"/>
      <c r="P4" s="213"/>
      <c r="Q4" s="214"/>
      <c r="R4" s="211"/>
      <c r="S4" s="211"/>
      <c r="T4" s="211"/>
      <c r="U4" s="211"/>
      <c r="V4" s="211"/>
      <c r="W4" s="211"/>
      <c r="X4" s="211"/>
      <c r="Y4" s="211"/>
      <c r="Z4" s="211"/>
      <c r="AA4" s="211"/>
      <c r="AB4" s="211"/>
      <c r="AC4" s="215"/>
      <c r="AD4" s="215"/>
      <c r="AE4" s="215"/>
      <c r="AF4" s="215"/>
      <c r="AG4" s="215"/>
      <c r="AH4" s="215"/>
      <c r="AI4" s="215"/>
      <c r="AJ4" s="216"/>
      <c r="AK4" s="215"/>
      <c r="AL4" s="210"/>
      <c r="AM4" s="215"/>
      <c r="AN4" s="216"/>
      <c r="AO4" s="215"/>
      <c r="AP4" s="215"/>
      <c r="AQ4" s="215"/>
      <c r="AR4" s="216"/>
    </row>
    <row r="5" spans="1:44" s="217" customFormat="1" ht="13.5" customHeight="1">
      <c r="A5" s="210"/>
      <c r="B5" s="210"/>
      <c r="C5" s="210"/>
      <c r="D5" s="210"/>
      <c r="E5" s="210"/>
      <c r="F5" s="210"/>
      <c r="G5" s="210"/>
      <c r="H5" s="210"/>
      <c r="I5" s="210"/>
      <c r="J5" s="210"/>
      <c r="K5" s="210"/>
      <c r="L5" s="210"/>
      <c r="M5" s="210"/>
      <c r="N5" s="210"/>
      <c r="O5" s="210"/>
      <c r="P5" s="213"/>
      <c r="Q5" s="214"/>
      <c r="R5" s="211"/>
      <c r="S5" s="211"/>
      <c r="T5" s="211"/>
      <c r="U5" s="211"/>
      <c r="V5" s="211"/>
      <c r="W5" s="211"/>
      <c r="X5" s="211"/>
      <c r="Y5" s="211"/>
      <c r="Z5" s="211"/>
      <c r="AA5" s="211"/>
      <c r="AB5" s="211"/>
      <c r="AC5" s="215"/>
      <c r="AD5" s="215"/>
      <c r="AE5" s="215"/>
      <c r="AF5" s="215"/>
      <c r="AG5" s="215"/>
      <c r="AH5" s="215"/>
      <c r="AI5" s="215"/>
      <c r="AJ5" s="216"/>
      <c r="AK5" s="215"/>
      <c r="AL5" s="210"/>
      <c r="AM5" s="215"/>
      <c r="AN5" s="216"/>
      <c r="AO5" s="215"/>
      <c r="AP5" s="215"/>
      <c r="AQ5" s="215"/>
      <c r="AR5" s="216"/>
    </row>
    <row r="6" spans="1:44" s="217" customFormat="1" ht="13.5" customHeight="1">
      <c r="A6" s="210"/>
      <c r="B6" s="210"/>
      <c r="C6" s="210"/>
      <c r="D6" s="210"/>
      <c r="E6" s="210"/>
      <c r="F6" s="210"/>
      <c r="G6" s="210"/>
      <c r="H6" s="210"/>
      <c r="I6" s="210"/>
      <c r="J6" s="210"/>
      <c r="K6" s="210"/>
      <c r="L6" s="210"/>
      <c r="M6" s="210"/>
      <c r="N6" s="210"/>
      <c r="O6" s="210"/>
      <c r="P6" s="213"/>
      <c r="Q6" s="214"/>
      <c r="R6" s="211"/>
      <c r="S6" s="211"/>
      <c r="T6" s="211"/>
      <c r="U6" s="211"/>
      <c r="V6" s="211"/>
      <c r="W6" s="211"/>
      <c r="X6" s="211"/>
      <c r="Y6" s="211"/>
      <c r="Z6" s="211"/>
      <c r="AA6" s="211"/>
      <c r="AB6" s="211"/>
      <c r="AC6" s="215"/>
      <c r="AD6" s="215"/>
      <c r="AE6" s="215"/>
      <c r="AF6" s="215"/>
      <c r="AG6" s="215"/>
      <c r="AH6" s="215"/>
      <c r="AI6" s="215"/>
      <c r="AJ6" s="216"/>
      <c r="AK6" s="215"/>
      <c r="AL6" s="210"/>
      <c r="AM6" s="215"/>
      <c r="AN6" s="216"/>
      <c r="AO6" s="215"/>
      <c r="AP6" s="215"/>
      <c r="AQ6" s="215"/>
      <c r="AR6" s="216"/>
    </row>
    <row r="7" spans="1:44" s="217" customFormat="1" ht="13.5" customHeight="1">
      <c r="A7" s="213"/>
      <c r="B7" s="213"/>
      <c r="C7" s="213"/>
      <c r="D7" s="213"/>
      <c r="E7" s="213"/>
      <c r="F7" s="213"/>
      <c r="G7" s="213"/>
      <c r="H7" s="213"/>
      <c r="I7" s="213"/>
      <c r="J7" s="213"/>
      <c r="K7" s="213"/>
      <c r="L7" s="213"/>
      <c r="M7" s="213"/>
      <c r="N7" s="213"/>
      <c r="O7" s="213"/>
      <c r="P7" s="213"/>
      <c r="Q7" s="210"/>
      <c r="R7" s="211"/>
      <c r="S7" s="211"/>
      <c r="T7" s="211"/>
      <c r="U7" s="211"/>
      <c r="V7" s="211"/>
      <c r="W7" s="211"/>
      <c r="X7" s="211"/>
      <c r="Y7" s="211"/>
      <c r="Z7" s="211"/>
      <c r="AA7" s="211"/>
      <c r="AB7" s="211"/>
      <c r="AC7" s="215"/>
      <c r="AD7" s="215"/>
      <c r="AE7" s="215"/>
      <c r="AF7" s="215"/>
      <c r="AG7" s="215"/>
      <c r="AH7" s="215"/>
      <c r="AI7" s="215"/>
      <c r="AJ7" s="215"/>
      <c r="AK7" s="215"/>
      <c r="AL7" s="215"/>
      <c r="AM7" s="215"/>
      <c r="AN7" s="215"/>
      <c r="AO7" s="215"/>
      <c r="AP7" s="215"/>
      <c r="AQ7" s="215"/>
      <c r="AR7" s="215"/>
    </row>
    <row r="8" spans="1:44" s="218" customFormat="1" ht="18" customHeight="1">
      <c r="A8" s="1348" t="s">
        <v>695</v>
      </c>
      <c r="B8" s="1348"/>
      <c r="C8" s="1348"/>
      <c r="D8" s="1348"/>
      <c r="E8" s="1348"/>
      <c r="F8" s="1348"/>
      <c r="G8" s="1348"/>
      <c r="H8" s="1348"/>
      <c r="I8" s="1348"/>
      <c r="J8" s="1348"/>
      <c r="K8" s="1348"/>
      <c r="L8" s="1348"/>
      <c r="M8" s="1348"/>
      <c r="N8" s="1348"/>
      <c r="O8" s="1348"/>
      <c r="P8" s="1348"/>
      <c r="Q8" s="1348"/>
      <c r="R8" s="1348"/>
      <c r="S8" s="1348"/>
      <c r="T8" s="1348"/>
      <c r="U8" s="1348"/>
      <c r="V8" s="1348"/>
      <c r="W8" s="1348"/>
      <c r="X8" s="1348"/>
      <c r="Y8" s="1348"/>
      <c r="Z8" s="1348"/>
      <c r="AA8" s="1348"/>
      <c r="AB8" s="1348"/>
      <c r="AC8" s="1348"/>
      <c r="AD8" s="1348"/>
      <c r="AE8" s="1348"/>
      <c r="AF8" s="1348"/>
      <c r="AG8" s="1348"/>
      <c r="AH8" s="1348"/>
      <c r="AI8" s="1348"/>
      <c r="AJ8" s="1348"/>
      <c r="AK8" s="1348"/>
      <c r="AL8" s="1348"/>
      <c r="AM8" s="1348"/>
      <c r="AN8" s="1348"/>
      <c r="AO8" s="1348"/>
      <c r="AP8" s="1348"/>
      <c r="AQ8" s="1348"/>
      <c r="AR8" s="1348"/>
    </row>
    <row r="9" spans="1:44" s="218" customFormat="1" ht="18" customHeight="1">
      <c r="A9" s="219"/>
      <c r="B9" s="219"/>
      <c r="C9" s="219"/>
      <c r="D9" s="219"/>
      <c r="E9" s="219"/>
      <c r="F9" s="219"/>
      <c r="G9" s="219"/>
      <c r="H9" s="219"/>
      <c r="I9" s="219"/>
      <c r="J9" s="219"/>
      <c r="K9" s="219"/>
      <c r="L9" s="219"/>
      <c r="M9" s="219"/>
      <c r="N9" s="219"/>
      <c r="O9" s="219"/>
      <c r="P9" s="219"/>
      <c r="Q9" s="219"/>
      <c r="R9" s="219"/>
      <c r="S9" s="219"/>
      <c r="T9" s="219"/>
      <c r="U9" s="219"/>
      <c r="V9" s="219"/>
      <c r="W9" s="219"/>
      <c r="X9" s="219"/>
      <c r="Y9" s="219"/>
      <c r="Z9" s="219"/>
      <c r="AA9" s="219"/>
      <c r="AB9" s="219"/>
      <c r="AC9" s="219"/>
      <c r="AD9" s="219"/>
      <c r="AE9" s="219"/>
      <c r="AF9" s="219"/>
      <c r="AG9" s="219"/>
      <c r="AH9" s="219"/>
      <c r="AI9" s="219"/>
      <c r="AJ9" s="219"/>
      <c r="AK9" s="219"/>
      <c r="AL9" s="219"/>
      <c r="AM9" s="219"/>
      <c r="AN9" s="219"/>
      <c r="AO9" s="219"/>
      <c r="AP9" s="219"/>
      <c r="AQ9" s="219"/>
      <c r="AR9" s="219"/>
    </row>
    <row r="11" spans="1:44">
      <c r="A11" s="220"/>
      <c r="B11" s="220"/>
      <c r="C11" s="220"/>
      <c r="D11" s="220"/>
      <c r="E11" s="220"/>
      <c r="F11" s="220"/>
      <c r="G11" s="220"/>
      <c r="H11" s="220"/>
      <c r="I11" s="220"/>
      <c r="J11" s="220"/>
      <c r="K11" s="220"/>
      <c r="L11" s="220"/>
      <c r="M11" s="220"/>
      <c r="N11" s="220"/>
      <c r="O11" s="220"/>
      <c r="P11" s="220"/>
      <c r="Q11" s="220"/>
      <c r="R11" s="220"/>
      <c r="S11" s="220"/>
      <c r="T11" s="220"/>
      <c r="U11" s="220"/>
      <c r="V11" s="220"/>
      <c r="W11" s="220"/>
      <c r="X11" s="220"/>
      <c r="Y11" s="220"/>
      <c r="Z11" s="220"/>
      <c r="AA11" s="220"/>
      <c r="AB11" s="220"/>
      <c r="AC11" s="220"/>
      <c r="AD11" s="220"/>
      <c r="AE11" s="220"/>
      <c r="AF11" s="220"/>
      <c r="AG11" s="220"/>
      <c r="AH11" s="220"/>
      <c r="AI11" s="220"/>
      <c r="AJ11" s="220"/>
      <c r="AK11" s="220"/>
      <c r="AL11" s="220"/>
      <c r="AM11" s="220"/>
      <c r="AN11" s="220"/>
      <c r="AO11" s="220"/>
      <c r="AP11" s="220"/>
      <c r="AQ11" s="220"/>
      <c r="AR11" s="220"/>
    </row>
    <row r="12" spans="1:44">
      <c r="A12" s="1349" t="s">
        <v>696</v>
      </c>
      <c r="B12" s="1350"/>
      <c r="C12" s="1350"/>
      <c r="D12" s="1350"/>
      <c r="E12" s="1350"/>
      <c r="F12" s="1350"/>
      <c r="G12" s="1350"/>
      <c r="H12" s="1351"/>
      <c r="I12" s="221"/>
      <c r="J12" s="222"/>
      <c r="K12" s="222"/>
      <c r="L12" s="222"/>
      <c r="M12" s="222"/>
      <c r="N12" s="222"/>
      <c r="O12" s="222"/>
      <c r="P12" s="222"/>
      <c r="Q12" s="222"/>
      <c r="R12" s="222"/>
      <c r="S12" s="222"/>
      <c r="T12" s="222"/>
      <c r="U12" s="222"/>
      <c r="V12" s="222"/>
      <c r="W12" s="222"/>
      <c r="X12" s="222"/>
      <c r="Y12" s="222"/>
      <c r="Z12" s="222"/>
      <c r="AA12" s="222"/>
      <c r="AB12" s="222"/>
      <c r="AC12" s="222"/>
      <c r="AD12" s="222"/>
      <c r="AE12" s="222"/>
      <c r="AF12" s="222"/>
      <c r="AG12" s="222"/>
      <c r="AH12" s="222"/>
      <c r="AI12" s="222"/>
      <c r="AJ12" s="222"/>
      <c r="AK12" s="222"/>
      <c r="AL12" s="222"/>
      <c r="AM12" s="222"/>
      <c r="AN12" s="222"/>
      <c r="AO12" s="222"/>
      <c r="AP12" s="222"/>
      <c r="AQ12" s="222"/>
      <c r="AR12" s="223"/>
    </row>
    <row r="13" spans="1:44">
      <c r="A13" s="1339"/>
      <c r="B13" s="1340"/>
      <c r="C13" s="1340"/>
      <c r="D13" s="1340"/>
      <c r="E13" s="1340"/>
      <c r="F13" s="1340"/>
      <c r="G13" s="1340"/>
      <c r="H13" s="1341"/>
      <c r="I13" s="224"/>
      <c r="J13" s="631"/>
      <c r="K13" s="632"/>
      <c r="L13" s="631"/>
      <c r="M13" s="631"/>
      <c r="N13" s="631"/>
      <c r="O13" s="631" t="s">
        <v>697</v>
      </c>
      <c r="P13" s="631"/>
      <c r="Q13" s="631"/>
      <c r="R13" s="631"/>
      <c r="S13" s="631"/>
      <c r="T13" s="631"/>
      <c r="U13" s="631"/>
      <c r="V13" s="631"/>
      <c r="W13" s="631"/>
      <c r="X13" s="631"/>
      <c r="Y13" s="631"/>
      <c r="Z13" s="631"/>
      <c r="AA13" s="631"/>
      <c r="AB13" s="631"/>
      <c r="AC13" s="631"/>
      <c r="AD13" s="631"/>
      <c r="AE13" s="631"/>
      <c r="AF13" s="631"/>
      <c r="AG13" s="631"/>
      <c r="AH13" s="631"/>
      <c r="AI13" s="631"/>
      <c r="AJ13" s="631"/>
      <c r="AK13" s="631"/>
      <c r="AL13" s="631"/>
      <c r="AM13" s="225"/>
      <c r="AN13" s="225"/>
      <c r="AO13" s="225"/>
      <c r="AP13" s="225"/>
      <c r="AQ13" s="225"/>
      <c r="AR13" s="226"/>
    </row>
    <row r="14" spans="1:44">
      <c r="A14" s="1339"/>
      <c r="B14" s="1340"/>
      <c r="C14" s="1340"/>
      <c r="D14" s="1340"/>
      <c r="E14" s="1340"/>
      <c r="F14" s="1340"/>
      <c r="G14" s="1340"/>
      <c r="H14" s="1341"/>
      <c r="I14" s="224"/>
      <c r="J14" s="631"/>
      <c r="K14" s="631"/>
      <c r="L14" s="631"/>
      <c r="M14" s="631"/>
      <c r="N14" s="631"/>
      <c r="O14" s="631"/>
      <c r="P14" s="631"/>
      <c r="Q14" s="631"/>
      <c r="R14" s="631"/>
      <c r="S14" s="631"/>
      <c r="T14" s="631"/>
      <c r="U14" s="631"/>
      <c r="V14" s="631"/>
      <c r="W14" s="631"/>
      <c r="X14" s="631"/>
      <c r="Y14" s="631"/>
      <c r="Z14" s="631"/>
      <c r="AA14" s="631"/>
      <c r="AB14" s="631"/>
      <c r="AC14" s="631"/>
      <c r="AD14" s="631"/>
      <c r="AE14" s="631"/>
      <c r="AF14" s="631"/>
      <c r="AG14" s="631"/>
      <c r="AH14" s="631"/>
      <c r="AI14" s="631"/>
      <c r="AJ14" s="631"/>
      <c r="AK14" s="631"/>
      <c r="AL14" s="631"/>
      <c r="AM14" s="225"/>
      <c r="AN14" s="225"/>
      <c r="AO14" s="225"/>
      <c r="AP14" s="225"/>
      <c r="AQ14" s="225"/>
      <c r="AR14" s="226"/>
    </row>
    <row r="15" spans="1:44">
      <c r="A15" s="1339"/>
      <c r="B15" s="1340"/>
      <c r="C15" s="1340"/>
      <c r="D15" s="1340"/>
      <c r="E15" s="1340"/>
      <c r="F15" s="1340"/>
      <c r="G15" s="1340"/>
      <c r="H15" s="1341"/>
      <c r="I15" s="224"/>
      <c r="J15" s="631"/>
      <c r="K15" s="631"/>
      <c r="L15" s="631"/>
      <c r="M15" s="631"/>
      <c r="N15" s="631"/>
      <c r="O15" s="631"/>
      <c r="P15" s="631"/>
      <c r="Q15" s="631"/>
      <c r="R15" s="631"/>
      <c r="S15" s="631"/>
      <c r="T15" s="632"/>
      <c r="U15" s="631"/>
      <c r="V15" s="631"/>
      <c r="W15" s="631"/>
      <c r="X15" s="631"/>
      <c r="Y15" s="631" t="s">
        <v>698</v>
      </c>
      <c r="Z15" s="631"/>
      <c r="AA15" s="631"/>
      <c r="AB15" s="631"/>
      <c r="AC15" s="631"/>
      <c r="AD15" s="631"/>
      <c r="AE15" s="631"/>
      <c r="AF15" s="631"/>
      <c r="AG15" s="631"/>
      <c r="AH15" s="631"/>
      <c r="AI15" s="631"/>
      <c r="AJ15" s="631"/>
      <c r="AK15" s="631"/>
      <c r="AL15" s="631"/>
      <c r="AM15" s="225"/>
      <c r="AN15" s="225"/>
      <c r="AO15" s="225"/>
      <c r="AP15" s="225"/>
      <c r="AQ15" s="225"/>
      <c r="AR15" s="226"/>
    </row>
    <row r="16" spans="1:44">
      <c r="A16" s="1352"/>
      <c r="B16" s="1353"/>
      <c r="C16" s="1353"/>
      <c r="D16" s="1353"/>
      <c r="E16" s="1353"/>
      <c r="F16" s="1353"/>
      <c r="G16" s="1353"/>
      <c r="H16" s="1354"/>
      <c r="I16" s="227"/>
      <c r="J16" s="633"/>
      <c r="K16" s="633"/>
      <c r="L16" s="633"/>
      <c r="M16" s="633"/>
      <c r="N16" s="633"/>
      <c r="O16" s="633"/>
      <c r="P16" s="633"/>
      <c r="Q16" s="633"/>
      <c r="R16" s="633"/>
      <c r="S16" s="633"/>
      <c r="T16" s="633"/>
      <c r="U16" s="633"/>
      <c r="V16" s="633"/>
      <c r="W16" s="633"/>
      <c r="X16" s="633"/>
      <c r="Y16" s="633"/>
      <c r="Z16" s="633"/>
      <c r="AA16" s="633"/>
      <c r="AB16" s="633"/>
      <c r="AC16" s="633"/>
      <c r="AD16" s="633"/>
      <c r="AE16" s="633"/>
      <c r="AF16" s="633"/>
      <c r="AG16" s="633"/>
      <c r="AH16" s="633"/>
      <c r="AI16" s="633"/>
      <c r="AJ16" s="633"/>
      <c r="AK16" s="633"/>
      <c r="AL16" s="633"/>
      <c r="AM16" s="228"/>
      <c r="AN16" s="228"/>
      <c r="AO16" s="228"/>
      <c r="AP16" s="228"/>
      <c r="AQ16" s="228"/>
      <c r="AR16" s="229"/>
    </row>
    <row r="17" spans="1:44">
      <c r="A17" s="1349" t="s">
        <v>499</v>
      </c>
      <c r="B17" s="1350"/>
      <c r="C17" s="1350"/>
      <c r="D17" s="1350"/>
      <c r="E17" s="1350"/>
      <c r="F17" s="1350"/>
      <c r="G17" s="1350"/>
      <c r="H17" s="1351"/>
      <c r="I17" s="1355"/>
      <c r="J17" s="1356"/>
      <c r="K17" s="1356"/>
      <c r="L17" s="1356"/>
      <c r="M17" s="1356"/>
      <c r="N17" s="1356"/>
      <c r="O17" s="1356"/>
      <c r="P17" s="1356"/>
      <c r="Q17" s="1356"/>
      <c r="R17" s="1356"/>
      <c r="S17" s="1356"/>
      <c r="T17" s="1356"/>
      <c r="U17" s="1356"/>
      <c r="V17" s="1356"/>
      <c r="W17" s="1356"/>
      <c r="X17" s="1356"/>
      <c r="Y17" s="1356"/>
      <c r="Z17" s="1356"/>
      <c r="AA17" s="1356"/>
      <c r="AB17" s="1356"/>
      <c r="AC17" s="1356"/>
      <c r="AD17" s="1356"/>
      <c r="AE17" s="1356"/>
      <c r="AF17" s="1356"/>
      <c r="AG17" s="1356"/>
      <c r="AH17" s="1356"/>
      <c r="AI17" s="1356"/>
      <c r="AJ17" s="1356"/>
      <c r="AK17" s="1356"/>
      <c r="AL17" s="1356"/>
      <c r="AM17" s="1356"/>
      <c r="AN17" s="1356"/>
      <c r="AO17" s="1356"/>
      <c r="AP17" s="1356"/>
      <c r="AQ17" s="1356"/>
      <c r="AR17" s="1357"/>
    </row>
    <row r="18" spans="1:44">
      <c r="A18" s="1352"/>
      <c r="B18" s="1353"/>
      <c r="C18" s="1353"/>
      <c r="D18" s="1353"/>
      <c r="E18" s="1353"/>
      <c r="F18" s="1353"/>
      <c r="G18" s="1353"/>
      <c r="H18" s="1354"/>
      <c r="I18" s="1358"/>
      <c r="J18" s="1359"/>
      <c r="K18" s="1359"/>
      <c r="L18" s="1359"/>
      <c r="M18" s="1359"/>
      <c r="N18" s="1359"/>
      <c r="O18" s="1359"/>
      <c r="P18" s="1359"/>
      <c r="Q18" s="1359"/>
      <c r="R18" s="1359"/>
      <c r="S18" s="1359"/>
      <c r="T18" s="1359"/>
      <c r="U18" s="1359"/>
      <c r="V18" s="1359"/>
      <c r="W18" s="1359"/>
      <c r="X18" s="1359"/>
      <c r="Y18" s="1359"/>
      <c r="Z18" s="1359"/>
      <c r="AA18" s="1359"/>
      <c r="AB18" s="1359"/>
      <c r="AC18" s="1359"/>
      <c r="AD18" s="1359"/>
      <c r="AE18" s="1359"/>
      <c r="AF18" s="1359"/>
      <c r="AG18" s="1359"/>
      <c r="AH18" s="1359"/>
      <c r="AI18" s="1359"/>
      <c r="AJ18" s="1359"/>
      <c r="AK18" s="1359"/>
      <c r="AL18" s="1359"/>
      <c r="AM18" s="1359"/>
      <c r="AN18" s="1359"/>
      <c r="AO18" s="1359"/>
      <c r="AP18" s="1359"/>
      <c r="AQ18" s="1359"/>
      <c r="AR18" s="1360"/>
    </row>
    <row r="19" spans="1:44">
      <c r="A19" s="1349" t="s">
        <v>699</v>
      </c>
      <c r="B19" s="1350"/>
      <c r="C19" s="1350"/>
      <c r="D19" s="1350"/>
      <c r="E19" s="1350"/>
      <c r="F19" s="1350"/>
      <c r="G19" s="1350"/>
      <c r="H19" s="1351"/>
      <c r="I19" s="1361" t="s">
        <v>700</v>
      </c>
      <c r="J19" s="1362"/>
      <c r="K19" s="1362"/>
      <c r="L19" s="1362"/>
      <c r="M19" s="1362"/>
      <c r="N19" s="1362"/>
      <c r="O19" s="1362"/>
      <c r="P19" s="1362"/>
      <c r="Q19" s="1362"/>
      <c r="R19" s="1362"/>
      <c r="S19" s="1362"/>
      <c r="T19" s="1362"/>
      <c r="U19" s="1362"/>
      <c r="V19" s="1362"/>
      <c r="W19" s="1362"/>
      <c r="X19" s="1362"/>
      <c r="Y19" s="1362"/>
      <c r="Z19" s="1362"/>
      <c r="AA19" s="1362"/>
      <c r="AB19" s="1362"/>
      <c r="AC19" s="1362"/>
      <c r="AD19" s="1362"/>
      <c r="AE19" s="1362"/>
      <c r="AF19" s="1362"/>
      <c r="AG19" s="1362"/>
      <c r="AH19" s="1362"/>
      <c r="AI19" s="1362"/>
      <c r="AJ19" s="1362"/>
      <c r="AK19" s="1362"/>
      <c r="AL19" s="1362"/>
      <c r="AM19" s="1362"/>
      <c r="AN19" s="1362"/>
      <c r="AO19" s="1362"/>
      <c r="AP19" s="1362"/>
      <c r="AQ19" s="1362"/>
      <c r="AR19" s="1363"/>
    </row>
    <row r="20" spans="1:44">
      <c r="A20" s="1352"/>
      <c r="B20" s="1353"/>
      <c r="C20" s="1353"/>
      <c r="D20" s="1353"/>
      <c r="E20" s="1353"/>
      <c r="F20" s="1353"/>
      <c r="G20" s="1353"/>
      <c r="H20" s="1354"/>
      <c r="I20" s="1364"/>
      <c r="J20" s="1365"/>
      <c r="K20" s="1365"/>
      <c r="L20" s="1365"/>
      <c r="M20" s="1365"/>
      <c r="N20" s="1365"/>
      <c r="O20" s="1365"/>
      <c r="P20" s="1365"/>
      <c r="Q20" s="1365"/>
      <c r="R20" s="1365"/>
      <c r="S20" s="1365"/>
      <c r="T20" s="1365"/>
      <c r="U20" s="1365"/>
      <c r="V20" s="1365"/>
      <c r="W20" s="1365"/>
      <c r="X20" s="1365"/>
      <c r="Y20" s="1365"/>
      <c r="Z20" s="1365"/>
      <c r="AA20" s="1365"/>
      <c r="AB20" s="1365"/>
      <c r="AC20" s="1365"/>
      <c r="AD20" s="1365"/>
      <c r="AE20" s="1365"/>
      <c r="AF20" s="1365"/>
      <c r="AG20" s="1365"/>
      <c r="AH20" s="1365"/>
      <c r="AI20" s="1365"/>
      <c r="AJ20" s="1365"/>
      <c r="AK20" s="1365"/>
      <c r="AL20" s="1365"/>
      <c r="AM20" s="1365"/>
      <c r="AN20" s="1365"/>
      <c r="AO20" s="1365"/>
      <c r="AP20" s="1365"/>
      <c r="AQ20" s="1365"/>
      <c r="AR20" s="1366"/>
    </row>
    <row r="21" spans="1:44">
      <c r="A21" s="224"/>
      <c r="B21" s="230"/>
      <c r="C21" s="230"/>
      <c r="D21" s="230"/>
      <c r="E21" s="231"/>
      <c r="F21" s="225"/>
      <c r="G21" s="225"/>
      <c r="H21" s="226"/>
      <c r="I21" s="225"/>
      <c r="J21" s="225"/>
      <c r="K21" s="225"/>
      <c r="L21" s="225"/>
      <c r="M21" s="225"/>
      <c r="N21" s="225"/>
      <c r="O21" s="225"/>
      <c r="P21" s="225"/>
      <c r="Q21" s="225"/>
      <c r="R21" s="225"/>
      <c r="S21" s="225"/>
      <c r="T21" s="225"/>
      <c r="U21" s="225"/>
      <c r="V21" s="225"/>
      <c r="W21" s="225"/>
      <c r="X21" s="225"/>
      <c r="Y21" s="225"/>
      <c r="Z21" s="225"/>
      <c r="AA21" s="225"/>
      <c r="AB21" s="225"/>
      <c r="AC21" s="225"/>
      <c r="AD21" s="225"/>
      <c r="AE21" s="225"/>
      <c r="AF21" s="225"/>
      <c r="AG21" s="225"/>
      <c r="AH21" s="225"/>
      <c r="AI21" s="225"/>
      <c r="AJ21" s="225"/>
      <c r="AK21" s="225"/>
      <c r="AL21" s="225"/>
      <c r="AM21" s="225"/>
      <c r="AN21" s="225"/>
      <c r="AO21" s="225"/>
      <c r="AP21" s="225"/>
      <c r="AQ21" s="225"/>
      <c r="AR21" s="226"/>
    </row>
    <row r="22" spans="1:44">
      <c r="A22" s="232"/>
      <c r="E22" s="233"/>
      <c r="H22" s="234"/>
      <c r="AR22" s="234"/>
    </row>
    <row r="23" spans="1:44">
      <c r="A23" s="232"/>
      <c r="E23" s="233"/>
      <c r="H23" s="234"/>
      <c r="AR23" s="234"/>
    </row>
    <row r="24" spans="1:44">
      <c r="A24" s="232"/>
      <c r="E24" s="233"/>
      <c r="H24" s="234"/>
      <c r="AR24" s="234"/>
    </row>
    <row r="25" spans="1:44">
      <c r="A25" s="1339" t="s">
        <v>701</v>
      </c>
      <c r="B25" s="1340"/>
      <c r="C25" s="1340"/>
      <c r="D25" s="1340"/>
      <c r="E25" s="1340"/>
      <c r="F25" s="1340"/>
      <c r="G25" s="1340"/>
      <c r="H25" s="1341"/>
      <c r="AR25" s="234"/>
    </row>
    <row r="26" spans="1:44">
      <c r="A26" s="232"/>
      <c r="E26" s="233"/>
      <c r="H26" s="234"/>
      <c r="AR26" s="234"/>
    </row>
    <row r="27" spans="1:44">
      <c r="A27" s="232"/>
      <c r="E27" s="233"/>
      <c r="H27" s="234"/>
      <c r="AR27" s="234"/>
    </row>
    <row r="28" spans="1:44">
      <c r="A28" s="232"/>
      <c r="E28" s="233"/>
      <c r="H28" s="234"/>
      <c r="AR28" s="234"/>
    </row>
    <row r="29" spans="1:44">
      <c r="A29" s="235"/>
      <c r="B29" s="220"/>
      <c r="C29" s="220"/>
      <c r="D29" s="220"/>
      <c r="E29" s="236"/>
      <c r="F29" s="220"/>
      <c r="G29" s="220"/>
      <c r="H29" s="237"/>
      <c r="I29" s="220"/>
      <c r="J29" s="220"/>
      <c r="K29" s="220"/>
      <c r="L29" s="220"/>
      <c r="M29" s="220"/>
      <c r="N29" s="220"/>
      <c r="O29" s="220"/>
      <c r="P29" s="220"/>
      <c r="Q29" s="220"/>
      <c r="R29" s="220"/>
      <c r="S29" s="220"/>
      <c r="T29" s="220"/>
      <c r="U29" s="220"/>
      <c r="V29" s="220"/>
      <c r="W29" s="220"/>
      <c r="X29" s="220"/>
      <c r="Y29" s="220"/>
      <c r="Z29" s="220"/>
      <c r="AA29" s="220"/>
      <c r="AB29" s="220"/>
      <c r="AC29" s="220"/>
      <c r="AD29" s="220"/>
      <c r="AE29" s="220"/>
      <c r="AF29" s="220"/>
      <c r="AG29" s="220"/>
      <c r="AH29" s="220"/>
      <c r="AI29" s="220"/>
      <c r="AJ29" s="220"/>
      <c r="AK29" s="220"/>
      <c r="AL29" s="220"/>
      <c r="AM29" s="220"/>
      <c r="AN29" s="220"/>
      <c r="AO29" s="220"/>
      <c r="AP29" s="220"/>
      <c r="AQ29" s="220"/>
      <c r="AR29" s="237"/>
    </row>
    <row r="30" spans="1:44">
      <c r="A30" s="1342" t="s">
        <v>702</v>
      </c>
      <c r="B30" s="1343"/>
      <c r="C30" s="1343"/>
      <c r="D30" s="1343"/>
      <c r="E30" s="1343"/>
      <c r="F30" s="1343"/>
      <c r="G30" s="1343"/>
      <c r="H30" s="1343"/>
      <c r="I30" s="238"/>
      <c r="J30" s="239"/>
      <c r="K30" s="239"/>
      <c r="L30" s="239"/>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240"/>
      <c r="AM30" s="240"/>
      <c r="AN30" s="240"/>
      <c r="AO30" s="240"/>
      <c r="AP30" s="240"/>
      <c r="AQ30" s="240"/>
      <c r="AR30" s="241"/>
    </row>
    <row r="31" spans="1:44">
      <c r="A31" s="1344"/>
      <c r="B31" s="1345"/>
      <c r="C31" s="1345"/>
      <c r="D31" s="1345"/>
      <c r="E31" s="1345"/>
      <c r="F31" s="1345"/>
      <c r="G31" s="1345"/>
      <c r="H31" s="1345"/>
      <c r="I31" s="242"/>
      <c r="J31" s="239"/>
      <c r="K31" s="239"/>
      <c r="L31" s="239"/>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243"/>
      <c r="AM31" s="243"/>
      <c r="AN31" s="243"/>
      <c r="AO31" s="243"/>
      <c r="AP31" s="243"/>
      <c r="AQ31" s="243"/>
      <c r="AR31" s="244"/>
    </row>
    <row r="32" spans="1:44">
      <c r="A32" s="1346"/>
      <c r="B32" s="1347"/>
      <c r="C32" s="1347"/>
      <c r="D32" s="1347"/>
      <c r="E32" s="1347"/>
      <c r="F32" s="1347"/>
      <c r="G32" s="1347"/>
      <c r="H32" s="1347"/>
      <c r="I32" s="245" t="s">
        <v>703</v>
      </c>
      <c r="J32" s="246"/>
      <c r="K32" s="246"/>
      <c r="L32" s="246"/>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247"/>
      <c r="AM32" s="247"/>
      <c r="AN32" s="247"/>
      <c r="AO32" s="247"/>
      <c r="AP32" s="247"/>
      <c r="AQ32" s="247"/>
      <c r="AR32" s="248"/>
    </row>
    <row r="33" spans="1:44" ht="17.25" customHeight="1">
      <c r="A33" s="249"/>
      <c r="B33" s="250"/>
      <c r="C33" s="250"/>
      <c r="D33" s="250"/>
      <c r="E33" s="250"/>
      <c r="F33" s="250"/>
      <c r="G33" s="250"/>
      <c r="H33" s="250"/>
      <c r="I33" s="242"/>
      <c r="J33" s="239"/>
      <c r="K33" s="239"/>
      <c r="L33" s="239"/>
      <c r="M33" s="243"/>
      <c r="N33" s="243"/>
      <c r="O33" s="243"/>
      <c r="P33" s="243"/>
      <c r="Q33" s="243"/>
      <c r="R33" s="243"/>
      <c r="S33" s="243"/>
      <c r="T33" s="243"/>
      <c r="U33" s="243"/>
      <c r="V33" s="243"/>
      <c r="W33" s="243"/>
      <c r="X33" s="243"/>
      <c r="Y33" s="243"/>
      <c r="Z33" s="243"/>
      <c r="AA33" s="243"/>
      <c r="AB33" s="243"/>
      <c r="AC33" s="243"/>
      <c r="AD33" s="243"/>
      <c r="AE33" s="243"/>
      <c r="AF33" s="243"/>
      <c r="AG33" s="243"/>
      <c r="AH33" s="243"/>
      <c r="AI33" s="243"/>
      <c r="AJ33" s="243"/>
      <c r="AK33" s="243"/>
      <c r="AL33" s="243"/>
      <c r="AM33" s="243"/>
      <c r="AN33" s="243"/>
      <c r="AO33" s="243"/>
      <c r="AP33" s="243"/>
      <c r="AQ33" s="243"/>
      <c r="AR33" s="244"/>
    </row>
    <row r="34" spans="1:44" ht="17.25" customHeight="1">
      <c r="A34" s="251"/>
      <c r="B34" s="252"/>
      <c r="C34" s="252"/>
      <c r="D34" s="252"/>
      <c r="E34" s="252"/>
      <c r="F34" s="252"/>
      <c r="G34" s="252"/>
      <c r="H34" s="252"/>
      <c r="I34" s="252"/>
      <c r="J34" s="252"/>
      <c r="K34" s="252"/>
      <c r="L34" s="252"/>
      <c r="M34" s="252"/>
      <c r="N34" s="252"/>
      <c r="O34" s="252"/>
      <c r="P34" s="252"/>
      <c r="Q34" s="252"/>
      <c r="R34" s="252"/>
      <c r="S34" s="252"/>
      <c r="T34" s="252"/>
      <c r="U34" s="252"/>
      <c r="V34" s="239"/>
      <c r="W34" s="239"/>
      <c r="X34" s="239"/>
      <c r="Y34" s="239"/>
      <c r="Z34" s="239"/>
      <c r="AA34" s="239"/>
      <c r="AB34" s="239"/>
      <c r="AC34" s="239"/>
      <c r="AD34" s="239"/>
      <c r="AE34" s="239"/>
      <c r="AF34" s="239"/>
      <c r="AG34" s="239"/>
      <c r="AH34" s="239"/>
      <c r="AI34" s="239"/>
      <c r="AJ34" s="239"/>
      <c r="AK34" s="239"/>
      <c r="AL34" s="239"/>
      <c r="AM34" s="239"/>
      <c r="AN34" s="239"/>
      <c r="AO34" s="239"/>
      <c r="AP34" s="239"/>
      <c r="AQ34" s="239"/>
      <c r="AR34" s="253"/>
    </row>
    <row r="35" spans="1:44" ht="17.25" customHeight="1">
      <c r="A35" s="251"/>
      <c r="B35" s="252"/>
      <c r="C35" s="252"/>
      <c r="D35" s="252"/>
      <c r="F35" s="252"/>
      <c r="G35" s="252"/>
      <c r="H35" s="252"/>
      <c r="I35" s="252"/>
      <c r="J35" s="252"/>
      <c r="K35" s="252"/>
      <c r="L35" s="252"/>
      <c r="M35" s="252"/>
      <c r="N35" s="252"/>
      <c r="O35" s="252"/>
      <c r="P35" s="252"/>
      <c r="Q35" s="252"/>
      <c r="R35" s="252"/>
      <c r="S35" s="252"/>
      <c r="T35" s="252"/>
      <c r="U35" s="252"/>
      <c r="V35" s="239"/>
      <c r="W35" s="239"/>
      <c r="X35" s="239"/>
      <c r="Y35" s="239"/>
      <c r="Z35" s="239"/>
      <c r="AA35" s="239"/>
      <c r="AB35" s="239"/>
      <c r="AC35" s="239"/>
      <c r="AD35" s="239"/>
      <c r="AE35" s="239"/>
      <c r="AF35" s="239"/>
      <c r="AG35" s="239"/>
      <c r="AH35" s="239"/>
      <c r="AI35" s="239"/>
      <c r="AJ35" s="239"/>
      <c r="AK35" s="239"/>
      <c r="AL35" s="239"/>
      <c r="AM35" s="239"/>
      <c r="AN35" s="239"/>
      <c r="AO35" s="239"/>
      <c r="AP35" s="239"/>
      <c r="AQ35" s="239"/>
      <c r="AR35" s="253"/>
    </row>
    <row r="36" spans="1:44" ht="17.25" customHeight="1">
      <c r="A36" s="251"/>
      <c r="B36" s="252"/>
      <c r="C36" s="252"/>
      <c r="F36" s="252"/>
      <c r="G36" s="252"/>
      <c r="H36" s="252"/>
      <c r="I36" s="252"/>
      <c r="J36" s="252"/>
      <c r="K36" s="252"/>
      <c r="L36" s="252"/>
      <c r="M36" s="252"/>
      <c r="N36" s="252"/>
      <c r="O36" s="252"/>
      <c r="P36" s="252"/>
      <c r="Q36" s="252"/>
      <c r="R36" s="252"/>
      <c r="S36" s="252"/>
      <c r="T36" s="252"/>
      <c r="U36" s="252"/>
      <c r="V36" s="239"/>
      <c r="W36" s="239"/>
      <c r="X36" s="239"/>
      <c r="Y36" s="239"/>
      <c r="Z36" s="239"/>
      <c r="AA36" s="239"/>
      <c r="AB36" s="239"/>
      <c r="AC36" s="239"/>
      <c r="AD36" s="239"/>
      <c r="AE36" s="239"/>
      <c r="AF36" s="239"/>
      <c r="AG36" s="239"/>
      <c r="AH36" s="239"/>
      <c r="AI36" s="239"/>
      <c r="AJ36" s="239"/>
      <c r="AK36" s="239"/>
      <c r="AL36" s="239"/>
      <c r="AM36" s="239"/>
      <c r="AN36" s="239"/>
      <c r="AO36" s="239"/>
      <c r="AP36" s="239"/>
      <c r="AQ36" s="239"/>
      <c r="AR36" s="253"/>
    </row>
    <row r="37" spans="1:44" ht="17.25" customHeight="1">
      <c r="A37" s="251"/>
      <c r="B37" s="252"/>
      <c r="C37" s="252"/>
      <c r="E37" s="252"/>
      <c r="F37" s="252"/>
      <c r="G37" s="252"/>
      <c r="H37" s="252"/>
      <c r="I37" s="252"/>
      <c r="J37" s="252"/>
      <c r="K37" s="252"/>
      <c r="L37" s="252"/>
      <c r="M37" s="252"/>
      <c r="N37" s="252"/>
      <c r="O37" s="252"/>
      <c r="P37" s="252"/>
      <c r="Q37" s="252"/>
      <c r="R37" s="252"/>
      <c r="S37" s="252"/>
      <c r="T37" s="252"/>
      <c r="U37" s="252"/>
      <c r="V37" s="239"/>
      <c r="W37" s="239"/>
      <c r="X37" s="239"/>
      <c r="Y37" s="239"/>
      <c r="Z37" s="239"/>
      <c r="AA37" s="239"/>
      <c r="AB37" s="239"/>
      <c r="AC37" s="239"/>
      <c r="AD37" s="239"/>
      <c r="AE37" s="239"/>
      <c r="AF37" s="239"/>
      <c r="AG37" s="239"/>
      <c r="AH37" s="239"/>
      <c r="AI37" s="239"/>
      <c r="AJ37" s="239"/>
      <c r="AK37" s="239"/>
      <c r="AL37" s="239"/>
      <c r="AM37" s="239"/>
      <c r="AN37" s="239"/>
      <c r="AO37" s="239"/>
      <c r="AP37" s="239"/>
      <c r="AQ37" s="239"/>
      <c r="AR37" s="253"/>
    </row>
    <row r="38" spans="1:44" ht="17.25" customHeight="1">
      <c r="A38" s="251"/>
      <c r="B38" s="252"/>
      <c r="C38" s="252"/>
      <c r="E38" s="252"/>
      <c r="F38" s="252"/>
      <c r="G38" s="252"/>
      <c r="H38" s="252"/>
      <c r="I38" s="252"/>
      <c r="J38" s="252"/>
      <c r="K38" s="252"/>
      <c r="L38" s="252"/>
      <c r="M38" s="252"/>
      <c r="N38" s="252"/>
      <c r="O38" s="252"/>
      <c r="P38" s="252"/>
      <c r="Q38" s="252"/>
      <c r="R38" s="252"/>
      <c r="S38" s="252"/>
      <c r="T38" s="252"/>
      <c r="U38" s="252"/>
      <c r="V38" s="239"/>
      <c r="W38" s="239"/>
      <c r="X38" s="239"/>
      <c r="Y38" s="239"/>
      <c r="Z38" s="239"/>
      <c r="AA38" s="239"/>
      <c r="AB38" s="239"/>
      <c r="AC38" s="239"/>
      <c r="AD38" s="239"/>
      <c r="AE38" s="239"/>
      <c r="AF38" s="239"/>
      <c r="AG38" s="239"/>
      <c r="AH38" s="239"/>
      <c r="AI38" s="239"/>
      <c r="AJ38" s="239"/>
      <c r="AK38" s="239"/>
      <c r="AL38" s="239"/>
      <c r="AM38" s="239"/>
      <c r="AN38" s="239"/>
      <c r="AO38" s="239"/>
      <c r="AP38" s="239"/>
      <c r="AQ38" s="239"/>
      <c r="AR38" s="253"/>
    </row>
    <row r="39" spans="1:44" ht="17.25" customHeight="1">
      <c r="A39" s="251"/>
      <c r="B39" s="252"/>
      <c r="C39" s="252"/>
      <c r="E39" s="252"/>
      <c r="F39" s="252"/>
      <c r="G39" s="252"/>
      <c r="H39" s="252"/>
      <c r="I39" s="252"/>
      <c r="J39" s="252"/>
      <c r="K39" s="252"/>
      <c r="L39" s="252"/>
      <c r="M39" s="252"/>
      <c r="N39" s="252"/>
      <c r="O39" s="252"/>
      <c r="P39" s="252"/>
      <c r="Q39" s="252"/>
      <c r="R39" s="252"/>
      <c r="S39" s="252"/>
      <c r="T39" s="252"/>
      <c r="U39" s="252"/>
      <c r="V39" s="239"/>
      <c r="W39" s="239"/>
      <c r="X39" s="239"/>
      <c r="Y39" s="239"/>
      <c r="Z39" s="239"/>
      <c r="AA39" s="239"/>
      <c r="AB39" s="239"/>
      <c r="AC39" s="239"/>
      <c r="AD39" s="239"/>
      <c r="AE39" s="239"/>
      <c r="AF39" s="239"/>
      <c r="AG39" s="239"/>
      <c r="AH39" s="239"/>
      <c r="AI39" s="239"/>
      <c r="AJ39" s="239"/>
      <c r="AK39" s="239"/>
      <c r="AL39" s="239"/>
      <c r="AM39" s="239"/>
      <c r="AN39" s="239"/>
      <c r="AO39" s="239"/>
      <c r="AP39" s="239"/>
      <c r="AQ39" s="239"/>
      <c r="AR39" s="253"/>
    </row>
    <row r="40" spans="1:44" ht="17.25" customHeight="1">
      <c r="A40" s="251"/>
      <c r="B40" s="252"/>
      <c r="C40" s="252"/>
      <c r="E40" s="252"/>
      <c r="F40" s="252"/>
      <c r="G40" s="252"/>
      <c r="H40" s="252"/>
      <c r="I40" s="252"/>
      <c r="J40" s="252"/>
      <c r="K40" s="252"/>
      <c r="L40" s="252"/>
      <c r="M40" s="252"/>
      <c r="N40" s="252"/>
      <c r="O40" s="252"/>
      <c r="P40" s="252"/>
      <c r="Q40" s="252"/>
      <c r="R40" s="252"/>
      <c r="S40" s="252"/>
      <c r="T40" s="252"/>
      <c r="U40" s="252"/>
      <c r="V40" s="239"/>
      <c r="W40" s="239"/>
      <c r="X40" s="239"/>
      <c r="Y40" s="239"/>
      <c r="Z40" s="239"/>
      <c r="AA40" s="239"/>
      <c r="AB40" s="239"/>
      <c r="AC40" s="239"/>
      <c r="AD40" s="239"/>
      <c r="AE40" s="239"/>
      <c r="AF40" s="239"/>
      <c r="AG40" s="239"/>
      <c r="AH40" s="239"/>
      <c r="AI40" s="239"/>
      <c r="AJ40" s="239"/>
      <c r="AK40" s="239"/>
      <c r="AL40" s="239"/>
      <c r="AM40" s="239"/>
      <c r="AN40" s="239"/>
      <c r="AO40" s="239"/>
      <c r="AP40" s="239"/>
      <c r="AQ40" s="239"/>
      <c r="AR40" s="253"/>
    </row>
    <row r="41" spans="1:44" ht="17.25" customHeight="1">
      <c r="A41" s="251"/>
      <c r="B41" s="252"/>
      <c r="C41" s="252"/>
      <c r="E41" s="252"/>
      <c r="F41" s="252"/>
      <c r="G41" s="252"/>
      <c r="H41" s="252"/>
      <c r="I41" s="252"/>
      <c r="J41" s="252"/>
      <c r="K41" s="252"/>
      <c r="L41" s="252"/>
      <c r="M41" s="252"/>
      <c r="N41" s="252"/>
      <c r="O41" s="252"/>
      <c r="P41" s="252"/>
      <c r="Q41" s="252"/>
      <c r="R41" s="252"/>
      <c r="S41" s="252"/>
      <c r="T41" s="252"/>
      <c r="U41" s="252"/>
      <c r="V41" s="239"/>
      <c r="W41" s="239"/>
      <c r="X41" s="239"/>
      <c r="Y41" s="239"/>
      <c r="Z41" s="239"/>
      <c r="AA41" s="239"/>
      <c r="AB41" s="239"/>
      <c r="AC41" s="239"/>
      <c r="AD41" s="239"/>
      <c r="AE41" s="239"/>
      <c r="AF41" s="239"/>
      <c r="AG41" s="239"/>
      <c r="AH41" s="239"/>
      <c r="AI41" s="239"/>
      <c r="AJ41" s="239"/>
      <c r="AK41" s="239"/>
      <c r="AL41" s="239"/>
      <c r="AM41" s="239"/>
      <c r="AN41" s="239"/>
      <c r="AO41" s="239"/>
      <c r="AP41" s="239"/>
      <c r="AQ41" s="239"/>
      <c r="AR41" s="253"/>
    </row>
    <row r="42" spans="1:44" ht="17.25" customHeight="1">
      <c r="A42" s="251"/>
      <c r="B42" s="252"/>
      <c r="C42" s="252"/>
      <c r="D42" s="252"/>
      <c r="E42" s="252"/>
      <c r="F42" s="252"/>
      <c r="G42" s="252"/>
      <c r="H42" s="252"/>
      <c r="I42" s="252"/>
      <c r="J42" s="252"/>
      <c r="K42" s="252"/>
      <c r="L42" s="252"/>
      <c r="M42" s="252"/>
      <c r="N42" s="252"/>
      <c r="O42" s="252"/>
      <c r="P42" s="252"/>
      <c r="Q42" s="252"/>
      <c r="R42" s="252"/>
      <c r="S42" s="252"/>
      <c r="T42" s="252"/>
      <c r="U42" s="252"/>
      <c r="V42" s="239"/>
      <c r="W42" s="239"/>
      <c r="X42" s="239"/>
      <c r="Y42" s="239"/>
      <c r="Z42" s="239"/>
      <c r="AA42" s="239"/>
      <c r="AB42" s="239"/>
      <c r="AC42" s="239"/>
      <c r="AD42" s="239"/>
      <c r="AE42" s="239"/>
      <c r="AF42" s="239"/>
      <c r="AG42" s="239"/>
      <c r="AH42" s="239"/>
      <c r="AI42" s="239"/>
      <c r="AJ42" s="239"/>
      <c r="AK42" s="239"/>
      <c r="AL42" s="239"/>
      <c r="AM42" s="239"/>
      <c r="AN42" s="239"/>
      <c r="AO42" s="239"/>
      <c r="AP42" s="239"/>
      <c r="AQ42" s="239"/>
      <c r="AR42" s="253"/>
    </row>
    <row r="43" spans="1:44" ht="17.25" customHeight="1">
      <c r="A43" s="251"/>
      <c r="C43" s="252"/>
      <c r="D43" s="252"/>
      <c r="E43" s="252"/>
      <c r="F43" s="252"/>
      <c r="G43" s="252"/>
      <c r="H43" s="252"/>
      <c r="I43" s="252"/>
      <c r="J43" s="252"/>
      <c r="K43" s="252"/>
      <c r="L43" s="252"/>
      <c r="M43" s="252"/>
      <c r="N43" s="252"/>
      <c r="O43" s="252"/>
      <c r="P43" s="252"/>
      <c r="Q43" s="252"/>
      <c r="R43" s="252"/>
      <c r="S43" s="252"/>
      <c r="T43" s="252"/>
      <c r="U43" s="252"/>
      <c r="V43" s="239"/>
      <c r="W43" s="239"/>
      <c r="X43" s="239"/>
      <c r="Y43" s="239"/>
      <c r="Z43" s="239"/>
      <c r="AA43" s="239"/>
      <c r="AB43" s="239"/>
      <c r="AC43" s="239"/>
      <c r="AD43" s="239"/>
      <c r="AE43" s="239"/>
      <c r="AF43" s="239"/>
      <c r="AG43" s="239"/>
      <c r="AH43" s="239"/>
      <c r="AI43" s="239"/>
      <c r="AJ43" s="239"/>
      <c r="AK43" s="239"/>
      <c r="AL43" s="239"/>
      <c r="AM43" s="239"/>
      <c r="AN43" s="239"/>
      <c r="AO43" s="239"/>
      <c r="AP43" s="239"/>
      <c r="AQ43" s="239"/>
      <c r="AR43" s="253"/>
    </row>
    <row r="44" spans="1:44" ht="17.25" customHeight="1">
      <c r="A44" s="251"/>
      <c r="C44" s="252"/>
      <c r="D44" s="252"/>
      <c r="E44" s="252"/>
      <c r="F44" s="252"/>
      <c r="G44" s="252"/>
      <c r="H44" s="252"/>
      <c r="I44" s="252"/>
      <c r="J44" s="252"/>
      <c r="K44" s="252"/>
      <c r="L44" s="252"/>
      <c r="M44" s="252"/>
      <c r="N44" s="252"/>
      <c r="O44" s="252"/>
      <c r="P44" s="252"/>
      <c r="Q44" s="252"/>
      <c r="R44" s="252"/>
      <c r="S44" s="252"/>
      <c r="T44" s="252"/>
      <c r="U44" s="252"/>
      <c r="V44" s="239"/>
      <c r="W44" s="239"/>
      <c r="X44" s="239"/>
      <c r="Y44" s="239"/>
      <c r="Z44" s="239"/>
      <c r="AA44" s="239"/>
      <c r="AB44" s="239"/>
      <c r="AC44" s="239"/>
      <c r="AD44" s="239"/>
      <c r="AE44" s="239"/>
      <c r="AF44" s="239"/>
      <c r="AG44" s="239"/>
      <c r="AH44" s="239"/>
      <c r="AI44" s="239"/>
      <c r="AJ44" s="239"/>
      <c r="AK44" s="239"/>
      <c r="AL44" s="239"/>
      <c r="AM44" s="239"/>
      <c r="AN44" s="239"/>
      <c r="AO44" s="239"/>
      <c r="AP44" s="239"/>
      <c r="AQ44" s="239"/>
      <c r="AR44" s="253"/>
    </row>
    <row r="45" spans="1:44" ht="17.25" customHeight="1">
      <c r="A45" s="251"/>
      <c r="C45" s="252"/>
      <c r="D45" s="252"/>
      <c r="E45" s="252"/>
      <c r="F45" s="252"/>
      <c r="G45" s="252"/>
      <c r="H45" s="252"/>
      <c r="I45" s="252"/>
      <c r="J45" s="252"/>
      <c r="K45" s="252"/>
      <c r="L45" s="252"/>
      <c r="M45" s="252"/>
      <c r="N45" s="252"/>
      <c r="O45" s="252"/>
      <c r="P45" s="252"/>
      <c r="Q45" s="252"/>
      <c r="R45" s="252"/>
      <c r="S45" s="252"/>
      <c r="T45" s="252"/>
      <c r="U45" s="252"/>
      <c r="V45" s="239"/>
      <c r="W45" s="239"/>
      <c r="X45" s="239"/>
      <c r="Y45" s="239"/>
      <c r="Z45" s="239"/>
      <c r="AA45" s="239"/>
      <c r="AB45" s="239"/>
      <c r="AC45" s="239"/>
      <c r="AD45" s="239"/>
      <c r="AE45" s="239"/>
      <c r="AF45" s="239"/>
      <c r="AG45" s="239"/>
      <c r="AH45" s="239"/>
      <c r="AI45" s="239"/>
      <c r="AJ45" s="239"/>
      <c r="AK45" s="239"/>
      <c r="AL45" s="239"/>
      <c r="AM45" s="239"/>
      <c r="AN45" s="239"/>
      <c r="AO45" s="239"/>
      <c r="AP45" s="239"/>
      <c r="AQ45" s="239"/>
      <c r="AR45" s="253"/>
    </row>
    <row r="46" spans="1:44" ht="17.25" customHeight="1">
      <c r="A46" s="251"/>
      <c r="C46" s="252"/>
      <c r="D46" s="252"/>
      <c r="E46" s="252"/>
      <c r="F46" s="252"/>
      <c r="G46" s="252"/>
      <c r="H46" s="252"/>
      <c r="I46" s="252"/>
      <c r="J46" s="252"/>
      <c r="K46" s="252"/>
      <c r="L46" s="252"/>
      <c r="M46" s="252"/>
      <c r="N46" s="252"/>
      <c r="O46" s="252"/>
      <c r="P46" s="252"/>
      <c r="Q46" s="252"/>
      <c r="R46" s="252"/>
      <c r="S46" s="252"/>
      <c r="T46" s="252"/>
      <c r="U46" s="252"/>
      <c r="V46" s="239"/>
      <c r="W46" s="239"/>
      <c r="X46" s="239"/>
      <c r="Y46" s="239"/>
      <c r="Z46" s="239"/>
      <c r="AA46" s="239"/>
      <c r="AB46" s="239"/>
      <c r="AC46" s="239"/>
      <c r="AD46" s="239"/>
      <c r="AE46" s="239"/>
      <c r="AF46" s="239"/>
      <c r="AG46" s="239"/>
      <c r="AH46" s="239"/>
      <c r="AI46" s="239"/>
      <c r="AJ46" s="239"/>
      <c r="AK46" s="239"/>
      <c r="AL46" s="239"/>
      <c r="AM46" s="239"/>
      <c r="AN46" s="239"/>
      <c r="AO46" s="239"/>
      <c r="AP46" s="239"/>
      <c r="AQ46" s="239"/>
      <c r="AR46" s="253"/>
    </row>
    <row r="47" spans="1:44" ht="17.25" customHeight="1">
      <c r="A47" s="251"/>
      <c r="C47" s="252"/>
      <c r="D47" s="252"/>
      <c r="E47" s="252"/>
      <c r="F47" s="252"/>
      <c r="G47" s="252"/>
      <c r="H47" s="252"/>
      <c r="I47" s="252"/>
      <c r="J47" s="252"/>
      <c r="K47" s="252"/>
      <c r="L47" s="252"/>
      <c r="M47" s="252"/>
      <c r="N47" s="252"/>
      <c r="O47" s="252"/>
      <c r="P47" s="252"/>
      <c r="Q47" s="252"/>
      <c r="R47" s="252"/>
      <c r="S47" s="252"/>
      <c r="T47" s="252"/>
      <c r="U47" s="252"/>
      <c r="V47" s="239"/>
      <c r="W47" s="239"/>
      <c r="X47" s="239"/>
      <c r="Y47" s="239"/>
      <c r="Z47" s="239"/>
      <c r="AA47" s="239"/>
      <c r="AB47" s="239"/>
      <c r="AC47" s="239"/>
      <c r="AD47" s="239"/>
      <c r="AE47" s="239"/>
      <c r="AF47" s="239"/>
      <c r="AG47" s="239"/>
      <c r="AH47" s="239"/>
      <c r="AI47" s="239"/>
      <c r="AJ47" s="239"/>
      <c r="AK47" s="239"/>
      <c r="AL47" s="239"/>
      <c r="AM47" s="239"/>
      <c r="AN47" s="239"/>
      <c r="AO47" s="239"/>
      <c r="AP47" s="239"/>
      <c r="AQ47" s="239"/>
      <c r="AR47" s="253"/>
    </row>
    <row r="48" spans="1:44" ht="17.25" customHeight="1">
      <c r="A48" s="251"/>
      <c r="C48" s="252"/>
      <c r="D48" s="252"/>
      <c r="E48" s="252"/>
      <c r="F48" s="252"/>
      <c r="G48" s="252"/>
      <c r="H48" s="252"/>
      <c r="I48" s="252"/>
      <c r="J48" s="252"/>
      <c r="K48" s="252"/>
      <c r="L48" s="252"/>
      <c r="M48" s="252"/>
      <c r="N48" s="252"/>
      <c r="O48" s="252"/>
      <c r="P48" s="252"/>
      <c r="Q48" s="252"/>
      <c r="R48" s="252"/>
      <c r="S48" s="252"/>
      <c r="T48" s="252"/>
      <c r="U48" s="252"/>
      <c r="V48" s="239"/>
      <c r="W48" s="239"/>
      <c r="X48" s="239"/>
      <c r="Y48" s="239"/>
      <c r="Z48" s="239"/>
      <c r="AA48" s="239"/>
      <c r="AB48" s="239"/>
      <c r="AC48" s="239"/>
      <c r="AD48" s="239"/>
      <c r="AE48" s="239"/>
      <c r="AF48" s="239"/>
      <c r="AG48" s="239"/>
      <c r="AH48" s="239"/>
      <c r="AI48" s="239"/>
      <c r="AJ48" s="239"/>
      <c r="AK48" s="239"/>
      <c r="AL48" s="239"/>
      <c r="AM48" s="239"/>
      <c r="AN48" s="239"/>
      <c r="AO48" s="239"/>
      <c r="AP48" s="239"/>
      <c r="AQ48" s="239"/>
      <c r="AR48" s="253"/>
    </row>
    <row r="49" spans="1:44" ht="17.25" customHeight="1">
      <c r="A49" s="251"/>
      <c r="V49" s="239"/>
      <c r="W49" s="239"/>
      <c r="X49" s="239"/>
      <c r="Y49" s="239"/>
      <c r="Z49" s="239"/>
      <c r="AA49" s="239"/>
      <c r="AB49" s="239"/>
      <c r="AC49" s="239"/>
      <c r="AD49" s="239"/>
      <c r="AE49" s="239"/>
      <c r="AF49" s="239"/>
      <c r="AG49" s="239"/>
      <c r="AH49" s="239"/>
      <c r="AI49" s="239"/>
      <c r="AJ49" s="239"/>
      <c r="AK49" s="239"/>
      <c r="AL49" s="239"/>
      <c r="AM49" s="239"/>
      <c r="AN49" s="239"/>
      <c r="AO49" s="239"/>
      <c r="AP49" s="239"/>
      <c r="AQ49" s="239"/>
      <c r="AR49" s="253"/>
    </row>
    <row r="50" spans="1:44" ht="17.25" customHeight="1">
      <c r="A50" s="251"/>
      <c r="B50" s="252"/>
      <c r="C50" s="252"/>
      <c r="D50" s="252"/>
      <c r="E50" s="252"/>
      <c r="F50" s="252"/>
      <c r="G50" s="252"/>
      <c r="H50" s="252"/>
      <c r="I50" s="252"/>
      <c r="J50" s="252"/>
      <c r="K50" s="252"/>
      <c r="L50" s="252"/>
      <c r="M50" s="252"/>
      <c r="N50" s="252"/>
      <c r="O50" s="252"/>
      <c r="P50" s="252"/>
      <c r="Q50" s="252"/>
      <c r="R50" s="252"/>
      <c r="S50" s="252"/>
      <c r="T50" s="252"/>
      <c r="U50" s="252"/>
      <c r="V50" s="239"/>
      <c r="W50" s="239"/>
      <c r="X50" s="239"/>
      <c r="Y50" s="239"/>
      <c r="Z50" s="239"/>
      <c r="AA50" s="239"/>
      <c r="AB50" s="239"/>
      <c r="AC50" s="239"/>
      <c r="AD50" s="239"/>
      <c r="AE50" s="239"/>
      <c r="AF50" s="239"/>
      <c r="AG50" s="239"/>
      <c r="AH50" s="239"/>
      <c r="AI50" s="239"/>
      <c r="AJ50" s="239"/>
      <c r="AK50" s="239"/>
      <c r="AL50" s="239"/>
      <c r="AM50" s="239"/>
      <c r="AN50" s="239"/>
      <c r="AO50" s="239"/>
      <c r="AP50" s="239"/>
      <c r="AQ50" s="239"/>
      <c r="AR50" s="253"/>
    </row>
    <row r="51" spans="1:44" ht="17.25" customHeight="1">
      <c r="A51" s="251"/>
      <c r="C51" s="252"/>
      <c r="D51" s="252"/>
      <c r="E51" s="252"/>
      <c r="F51" s="252"/>
      <c r="G51" s="252"/>
      <c r="H51" s="252"/>
      <c r="I51" s="252"/>
      <c r="J51" s="252"/>
      <c r="K51" s="252"/>
      <c r="L51" s="252"/>
      <c r="M51" s="252"/>
      <c r="N51" s="252"/>
      <c r="O51" s="252"/>
      <c r="P51" s="252"/>
      <c r="Q51" s="252"/>
      <c r="R51" s="252"/>
      <c r="S51" s="252"/>
      <c r="T51" s="252"/>
      <c r="U51" s="252"/>
      <c r="V51" s="239"/>
      <c r="W51" s="239"/>
      <c r="X51" s="239"/>
      <c r="Y51" s="239"/>
      <c r="Z51" s="239"/>
      <c r="AA51" s="239"/>
      <c r="AB51" s="239"/>
      <c r="AC51" s="239"/>
      <c r="AD51" s="239"/>
      <c r="AE51" s="239"/>
      <c r="AF51" s="239"/>
      <c r="AG51" s="239"/>
      <c r="AH51" s="239"/>
      <c r="AI51" s="239"/>
      <c r="AJ51" s="239"/>
      <c r="AK51" s="239"/>
      <c r="AL51" s="239"/>
      <c r="AM51" s="239"/>
      <c r="AN51" s="239"/>
      <c r="AO51" s="239"/>
      <c r="AP51" s="239"/>
      <c r="AQ51" s="239"/>
      <c r="AR51" s="253"/>
    </row>
    <row r="52" spans="1:44" ht="17.25" customHeight="1">
      <c r="A52" s="254"/>
      <c r="B52" s="255"/>
      <c r="C52" s="255"/>
      <c r="D52" s="255"/>
      <c r="E52" s="255"/>
      <c r="F52" s="255"/>
      <c r="G52" s="255"/>
      <c r="H52" s="255"/>
      <c r="I52" s="255"/>
      <c r="J52" s="255"/>
      <c r="K52" s="255"/>
      <c r="L52" s="246"/>
      <c r="M52" s="246"/>
      <c r="N52" s="246"/>
      <c r="O52" s="246"/>
      <c r="P52" s="246"/>
      <c r="Q52" s="246"/>
      <c r="R52" s="246"/>
      <c r="S52" s="246"/>
      <c r="T52" s="246"/>
      <c r="U52" s="246"/>
      <c r="V52" s="246"/>
      <c r="W52" s="246"/>
      <c r="X52" s="246"/>
      <c r="Y52" s="246"/>
      <c r="Z52" s="246"/>
      <c r="AA52" s="246"/>
      <c r="AB52" s="246"/>
      <c r="AC52" s="246"/>
      <c r="AD52" s="246"/>
      <c r="AE52" s="246"/>
      <c r="AF52" s="246"/>
      <c r="AG52" s="246"/>
      <c r="AH52" s="246"/>
      <c r="AI52" s="246"/>
      <c r="AJ52" s="246"/>
      <c r="AK52" s="246"/>
      <c r="AL52" s="246"/>
      <c r="AM52" s="246"/>
      <c r="AN52" s="246"/>
      <c r="AO52" s="246"/>
      <c r="AP52" s="246"/>
      <c r="AQ52" s="246"/>
      <c r="AR52" s="256"/>
    </row>
    <row r="53" spans="1:44">
      <c r="E53" s="239"/>
      <c r="F53" s="239"/>
      <c r="G53" s="239"/>
      <c r="H53" s="239"/>
      <c r="I53" s="239"/>
      <c r="J53" s="239"/>
      <c r="K53" s="239"/>
      <c r="L53" s="239"/>
      <c r="M53" s="239"/>
      <c r="N53" s="239"/>
      <c r="O53" s="239"/>
      <c r="P53" s="239"/>
      <c r="Q53" s="239"/>
      <c r="R53" s="239"/>
      <c r="S53" s="239"/>
      <c r="T53" s="239"/>
      <c r="U53" s="239"/>
      <c r="V53" s="239"/>
      <c r="W53" s="239"/>
      <c r="X53" s="239"/>
      <c r="Y53" s="239"/>
      <c r="Z53" s="239"/>
      <c r="AA53" s="239"/>
      <c r="AB53" s="257"/>
      <c r="AC53" s="258"/>
      <c r="AD53" s="258"/>
      <c r="AE53" s="258"/>
      <c r="AF53" s="258"/>
      <c r="AG53" s="258"/>
      <c r="AH53" s="258"/>
      <c r="AI53" s="258"/>
      <c r="AJ53" s="258"/>
      <c r="AK53" s="258"/>
      <c r="AL53" s="258"/>
      <c r="AM53" s="258"/>
      <c r="AN53" s="258"/>
      <c r="AO53" s="258"/>
      <c r="AP53" s="258"/>
      <c r="AQ53" s="258"/>
      <c r="AR53" s="258"/>
    </row>
    <row r="54" spans="1:44">
      <c r="E54" s="239"/>
      <c r="F54" s="239"/>
      <c r="G54" s="239"/>
      <c r="H54" s="239"/>
      <c r="I54" s="239"/>
      <c r="J54" s="239"/>
      <c r="K54" s="239"/>
      <c r="L54" s="239"/>
      <c r="M54" s="239"/>
      <c r="N54" s="239"/>
      <c r="O54" s="239"/>
      <c r="P54" s="239"/>
      <c r="Q54" s="239"/>
      <c r="R54" s="239"/>
      <c r="S54" s="239"/>
      <c r="T54" s="239"/>
      <c r="U54" s="239"/>
      <c r="V54" s="239"/>
      <c r="W54" s="239"/>
      <c r="X54" s="239"/>
      <c r="Y54" s="239"/>
      <c r="Z54" s="239"/>
      <c r="AA54" s="239"/>
      <c r="AB54" s="239"/>
      <c r="AC54" s="239"/>
      <c r="AD54" s="239"/>
      <c r="AE54" s="239"/>
      <c r="AF54" s="239"/>
      <c r="AG54" s="239"/>
      <c r="AH54" s="239"/>
      <c r="AI54" s="239"/>
      <c r="AJ54" s="239"/>
      <c r="AK54" s="239"/>
      <c r="AL54" s="239"/>
      <c r="AM54" s="239"/>
      <c r="AN54" s="239"/>
      <c r="AO54" s="239"/>
      <c r="AP54" s="239"/>
      <c r="AQ54" s="239"/>
      <c r="AR54" s="239"/>
    </row>
    <row r="55" spans="1:44">
      <c r="A55" s="239"/>
      <c r="B55" s="239"/>
      <c r="C55" s="239"/>
      <c r="D55" s="239"/>
      <c r="E55" s="239"/>
      <c r="F55" s="239"/>
      <c r="G55" s="239"/>
      <c r="H55" s="239"/>
      <c r="I55" s="239"/>
      <c r="J55" s="239"/>
      <c r="K55" s="239"/>
      <c r="L55" s="239"/>
      <c r="M55" s="239"/>
      <c r="N55" s="239"/>
      <c r="O55" s="239"/>
      <c r="P55" s="239"/>
      <c r="Q55" s="239"/>
      <c r="R55" s="239"/>
      <c r="S55" s="239"/>
      <c r="T55" s="239"/>
      <c r="U55" s="239"/>
      <c r="V55" s="239"/>
      <c r="W55" s="239"/>
      <c r="X55" s="239"/>
      <c r="Y55" s="239"/>
      <c r="Z55" s="239"/>
      <c r="AA55" s="239"/>
      <c r="AB55" s="239"/>
      <c r="AC55" s="239"/>
      <c r="AD55" s="239"/>
      <c r="AE55" s="239"/>
      <c r="AF55" s="239"/>
      <c r="AG55" s="239"/>
      <c r="AH55" s="239"/>
      <c r="AI55" s="239"/>
      <c r="AJ55" s="239"/>
      <c r="AK55" s="239"/>
      <c r="AL55" s="239"/>
      <c r="AM55" s="239"/>
      <c r="AN55" s="239"/>
      <c r="AO55" s="239"/>
      <c r="AP55" s="239"/>
      <c r="AQ55" s="239"/>
      <c r="AR55" s="239"/>
    </row>
    <row r="56" spans="1:44">
      <c r="AC56" s="239"/>
      <c r="AD56" s="239"/>
      <c r="AE56" s="239"/>
      <c r="AF56" s="239"/>
      <c r="AG56" s="239"/>
      <c r="AH56" s="239"/>
      <c r="AI56" s="239"/>
      <c r="AJ56" s="239"/>
      <c r="AK56" s="239"/>
      <c r="AL56" s="239"/>
      <c r="AM56" s="239"/>
      <c r="AN56" s="239"/>
      <c r="AO56" s="239"/>
      <c r="AP56" s="239"/>
      <c r="AQ56" s="239"/>
      <c r="AR56" s="239"/>
    </row>
  </sheetData>
  <mergeCells count="8">
    <mergeCell ref="A25:H25"/>
    <mergeCell ref="A30:H32"/>
    <mergeCell ref="A8:AR8"/>
    <mergeCell ref="A12:H16"/>
    <mergeCell ref="A17:H18"/>
    <mergeCell ref="I17:AR18"/>
    <mergeCell ref="A19:H20"/>
    <mergeCell ref="I19:AR20"/>
  </mergeCells>
  <phoneticPr fontId="3"/>
  <printOptions horizontalCentered="1"/>
  <pageMargins left="0.70866141732283472" right="0.70866141732283472" top="0.74803149606299213" bottom="0.74803149606299213" header="0.31496062992125984" footer="0.31496062992125984"/>
  <pageSetup paperSize="9" scale="91" firstPageNumber="36" orientation="portrait" r:id="rId1"/>
  <headerFooter>
    <oddHeader>&amp;L&amp;A</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0"/>
  <sheetViews>
    <sheetView zoomScaleNormal="100" workbookViewId="0">
      <selection activeCell="AK21" sqref="AK21"/>
    </sheetView>
  </sheetViews>
  <sheetFormatPr defaultRowHeight="13.5"/>
  <cols>
    <col min="1" max="1" width="2.125" style="148" customWidth="1"/>
    <col min="2" max="31" width="3.125" style="148" customWidth="1"/>
    <col min="32" max="32" width="3.75" style="148" customWidth="1"/>
    <col min="33" max="33" width="3.125" style="148" customWidth="1"/>
    <col min="34" max="16384" width="9" style="148"/>
  </cols>
  <sheetData>
    <row r="1" spans="1:32" ht="18" customHeight="1">
      <c r="A1" s="147" t="s">
        <v>825</v>
      </c>
    </row>
    <row r="2" spans="1:32" ht="10.5" customHeight="1">
      <c r="A2" s="147"/>
    </row>
    <row r="3" spans="1:32">
      <c r="A3" s="1519" t="s">
        <v>692</v>
      </c>
      <c r="B3" s="1519"/>
      <c r="C3" s="1519"/>
      <c r="D3" s="1519"/>
      <c r="E3" s="1519"/>
      <c r="F3" s="1519"/>
      <c r="G3" s="1519"/>
      <c r="H3" s="1519"/>
      <c r="I3" s="1519"/>
      <c r="J3" s="1519"/>
      <c r="K3" s="1519"/>
      <c r="L3" s="1519"/>
      <c r="M3" s="1519"/>
      <c r="N3" s="1519"/>
      <c r="O3" s="1519"/>
      <c r="P3" s="1519"/>
      <c r="Q3" s="1519"/>
      <c r="R3" s="1519"/>
      <c r="S3" s="1519"/>
      <c r="T3" s="1519"/>
      <c r="U3" s="1519"/>
      <c r="V3" s="1519"/>
      <c r="W3" s="1519"/>
      <c r="X3" s="1519"/>
      <c r="Y3" s="1519"/>
      <c r="Z3" s="1519"/>
      <c r="AA3" s="1519"/>
      <c r="AB3" s="1519"/>
      <c r="AC3" s="1519"/>
      <c r="AD3" s="1519"/>
      <c r="AE3" s="1519"/>
      <c r="AF3" s="1519"/>
    </row>
    <row r="4" spans="1:32">
      <c r="A4" s="1519"/>
      <c r="B4" s="1519"/>
      <c r="C4" s="1519"/>
      <c r="D4" s="1519"/>
      <c r="E4" s="1519"/>
      <c r="F4" s="1519"/>
      <c r="G4" s="1519"/>
      <c r="H4" s="1519"/>
      <c r="I4" s="1519"/>
      <c r="J4" s="1519"/>
      <c r="K4" s="1519"/>
      <c r="L4" s="1519"/>
      <c r="M4" s="1519"/>
      <c r="N4" s="1519"/>
      <c r="O4" s="1519"/>
      <c r="P4" s="1519"/>
      <c r="Q4" s="1519"/>
      <c r="R4" s="1519"/>
      <c r="S4" s="1519"/>
      <c r="T4" s="1519"/>
      <c r="U4" s="1519"/>
      <c r="V4" s="1519"/>
      <c r="W4" s="1519"/>
      <c r="X4" s="1519"/>
      <c r="Y4" s="1519"/>
      <c r="Z4" s="1519"/>
      <c r="AA4" s="1519"/>
      <c r="AB4" s="1519"/>
      <c r="AC4" s="1519"/>
      <c r="AD4" s="1519"/>
      <c r="AE4" s="1519"/>
      <c r="AF4" s="1519"/>
    </row>
    <row r="5" spans="1:32" ht="8.1" customHeight="1">
      <c r="A5" s="678"/>
      <c r="B5" s="678"/>
      <c r="C5" s="678"/>
      <c r="D5" s="678"/>
      <c r="E5" s="678"/>
      <c r="F5" s="678"/>
      <c r="G5" s="678"/>
      <c r="H5" s="678"/>
      <c r="I5" s="678"/>
      <c r="J5" s="678"/>
      <c r="K5" s="678"/>
      <c r="L5" s="678"/>
      <c r="M5" s="678"/>
      <c r="N5" s="678"/>
      <c r="O5" s="678"/>
      <c r="P5" s="678"/>
      <c r="Q5" s="678"/>
      <c r="R5" s="678"/>
      <c r="S5" s="678"/>
      <c r="T5" s="678"/>
      <c r="U5" s="678"/>
      <c r="V5" s="678"/>
      <c r="W5" s="678"/>
      <c r="X5" s="678"/>
      <c r="Y5" s="678"/>
      <c r="Z5" s="678"/>
      <c r="AA5" s="678"/>
      <c r="AB5" s="678"/>
      <c r="AC5" s="678"/>
      <c r="AD5" s="678"/>
      <c r="AE5" s="678"/>
      <c r="AF5" s="678"/>
    </row>
    <row r="6" spans="1:32" ht="13.5" customHeight="1">
      <c r="A6" s="1469" t="s">
        <v>588</v>
      </c>
      <c r="B6" s="1469"/>
      <c r="C6" s="1520" t="s">
        <v>589</v>
      </c>
      <c r="D6" s="1520"/>
      <c r="E6" s="1520"/>
      <c r="F6" s="1520"/>
      <c r="G6" s="1520"/>
      <c r="H6" s="1520"/>
      <c r="I6" s="1520"/>
      <c r="J6" s="1520"/>
      <c r="K6" s="1520"/>
      <c r="L6" s="1520"/>
      <c r="M6" s="1520"/>
      <c r="N6" s="1520"/>
      <c r="O6" s="1520"/>
      <c r="P6" s="1520"/>
      <c r="Q6" s="1520"/>
      <c r="R6" s="1520"/>
      <c r="S6" s="1520"/>
      <c r="T6" s="1520"/>
      <c r="U6" s="1520"/>
      <c r="V6" s="1520"/>
      <c r="W6" s="1520"/>
      <c r="X6" s="1520"/>
      <c r="Y6" s="1520"/>
      <c r="Z6" s="1520"/>
      <c r="AA6" s="1520"/>
      <c r="AB6" s="1520"/>
      <c r="AC6" s="1520"/>
      <c r="AD6" s="1520"/>
      <c r="AE6" s="1520"/>
      <c r="AF6" s="1520"/>
    </row>
    <row r="7" spans="1:32">
      <c r="A7" s="679"/>
      <c r="B7" s="679"/>
      <c r="C7" s="1520"/>
      <c r="D7" s="1520"/>
      <c r="E7" s="1520"/>
      <c r="F7" s="1520"/>
      <c r="G7" s="1520"/>
      <c r="H7" s="1520"/>
      <c r="I7" s="1520"/>
      <c r="J7" s="1520"/>
      <c r="K7" s="1520"/>
      <c r="L7" s="1520"/>
      <c r="M7" s="1520"/>
      <c r="N7" s="1520"/>
      <c r="O7" s="1520"/>
      <c r="P7" s="1520"/>
      <c r="Q7" s="1520"/>
      <c r="R7" s="1520"/>
      <c r="S7" s="1520"/>
      <c r="T7" s="1520"/>
      <c r="U7" s="1520"/>
      <c r="V7" s="1520"/>
      <c r="W7" s="1520"/>
      <c r="X7" s="1520"/>
      <c r="Y7" s="1520"/>
      <c r="Z7" s="1520"/>
      <c r="AA7" s="1520"/>
      <c r="AB7" s="1520"/>
      <c r="AC7" s="1520"/>
      <c r="AD7" s="1520"/>
      <c r="AE7" s="1520"/>
      <c r="AF7" s="1520"/>
    </row>
    <row r="8" spans="1:32" ht="8.1" customHeight="1">
      <c r="A8" s="678"/>
      <c r="B8" s="678"/>
      <c r="C8" s="678"/>
      <c r="D8" s="678"/>
      <c r="E8" s="678"/>
      <c r="F8" s="678"/>
      <c r="G8" s="678"/>
      <c r="H8" s="678"/>
      <c r="I8" s="678"/>
      <c r="J8" s="678"/>
      <c r="K8" s="678"/>
      <c r="L8" s="678"/>
      <c r="M8" s="678"/>
      <c r="N8" s="678"/>
      <c r="O8" s="678"/>
      <c r="P8" s="678"/>
      <c r="Q8" s="678"/>
      <c r="R8" s="678"/>
      <c r="S8" s="678"/>
      <c r="T8" s="678"/>
      <c r="U8" s="678"/>
      <c r="V8" s="678"/>
      <c r="W8" s="678"/>
      <c r="X8" s="678"/>
      <c r="Y8" s="678"/>
      <c r="Z8" s="678"/>
      <c r="AA8" s="678"/>
      <c r="AB8" s="678"/>
      <c r="AC8" s="678"/>
      <c r="AD8" s="678"/>
      <c r="AE8" s="678"/>
      <c r="AF8" s="678"/>
    </row>
    <row r="9" spans="1:32">
      <c r="A9" s="149" t="s">
        <v>689</v>
      </c>
    </row>
    <row r="10" spans="1:32" ht="8.1" customHeight="1">
      <c r="A10" s="149"/>
    </row>
    <row r="11" spans="1:32">
      <c r="A11" s="150"/>
      <c r="U11" s="1508" t="s">
        <v>590</v>
      </c>
      <c r="V11" s="1509"/>
      <c r="W11" s="1509"/>
      <c r="X11" s="1509"/>
      <c r="Y11" s="1509"/>
    </row>
    <row r="12" spans="1:32">
      <c r="A12" s="150"/>
      <c r="U12" s="1513" t="s">
        <v>591</v>
      </c>
      <c r="V12" s="1514"/>
      <c r="W12" s="1513" t="s">
        <v>592</v>
      </c>
      <c r="X12" s="1517"/>
      <c r="Y12" s="1514"/>
    </row>
    <row r="13" spans="1:32">
      <c r="A13" s="150"/>
      <c r="U13" s="1515"/>
      <c r="V13" s="1516"/>
      <c r="W13" s="1515"/>
      <c r="X13" s="1518"/>
      <c r="Y13" s="1516"/>
      <c r="AB13" s="151"/>
    </row>
    <row r="14" spans="1:32">
      <c r="A14" s="150"/>
      <c r="U14" s="1503">
        <v>6</v>
      </c>
      <c r="V14" s="1504"/>
      <c r="W14" s="1505">
        <v>0.33200000000000002</v>
      </c>
      <c r="X14" s="1506"/>
      <c r="Y14" s="1507"/>
      <c r="AA14" s="152"/>
      <c r="AB14" s="1508" t="s">
        <v>593</v>
      </c>
      <c r="AC14" s="1509"/>
      <c r="AD14" s="1509"/>
      <c r="AE14" s="1509"/>
      <c r="AF14" s="1509"/>
    </row>
    <row r="15" spans="1:32">
      <c r="A15" s="150"/>
      <c r="U15" s="1489">
        <v>8</v>
      </c>
      <c r="V15" s="1490"/>
      <c r="W15" s="1510">
        <v>0.66400000000000003</v>
      </c>
      <c r="X15" s="1511"/>
      <c r="Y15" s="1512"/>
      <c r="AB15" s="1513" t="s">
        <v>591</v>
      </c>
      <c r="AC15" s="1514"/>
      <c r="AD15" s="1513" t="s">
        <v>592</v>
      </c>
      <c r="AE15" s="1517"/>
      <c r="AF15" s="1514"/>
    </row>
    <row r="16" spans="1:32">
      <c r="A16" s="150"/>
      <c r="U16" s="1489">
        <v>10</v>
      </c>
      <c r="V16" s="1490"/>
      <c r="W16" s="1500">
        <v>1.27</v>
      </c>
      <c r="X16" s="1501"/>
      <c r="Y16" s="1502"/>
      <c r="AB16" s="1515"/>
      <c r="AC16" s="1516"/>
      <c r="AD16" s="1515"/>
      <c r="AE16" s="1518"/>
      <c r="AF16" s="1516"/>
    </row>
    <row r="17" spans="1:32">
      <c r="A17" s="150"/>
      <c r="U17" s="1489">
        <v>15</v>
      </c>
      <c r="V17" s="1490"/>
      <c r="W17" s="1500">
        <v>2.0299999999999998</v>
      </c>
      <c r="X17" s="1501"/>
      <c r="Y17" s="1502"/>
      <c r="AB17" s="1521">
        <v>25</v>
      </c>
      <c r="AC17" s="1522"/>
      <c r="AD17" s="1523">
        <v>5.8</v>
      </c>
      <c r="AE17" s="1524"/>
      <c r="AF17" s="1525"/>
    </row>
    <row r="18" spans="1:32">
      <c r="A18" s="150"/>
      <c r="U18" s="1489">
        <v>20</v>
      </c>
      <c r="V18" s="1490"/>
      <c r="W18" s="1500">
        <v>3.66</v>
      </c>
      <c r="X18" s="1501"/>
      <c r="Y18" s="1502"/>
      <c r="AB18" s="1496">
        <v>30</v>
      </c>
      <c r="AC18" s="1497"/>
      <c r="AD18" s="1491">
        <v>9.1999999999999993</v>
      </c>
      <c r="AE18" s="1492"/>
      <c r="AF18" s="1493"/>
    </row>
    <row r="19" spans="1:32">
      <c r="A19" s="150"/>
      <c r="U19" s="1489">
        <v>25</v>
      </c>
      <c r="V19" s="1490"/>
      <c r="W19" s="1500">
        <v>5.98</v>
      </c>
      <c r="X19" s="1501"/>
      <c r="Y19" s="1502"/>
      <c r="AB19" s="1496">
        <v>50</v>
      </c>
      <c r="AC19" s="1497"/>
      <c r="AD19" s="1491">
        <v>19</v>
      </c>
      <c r="AE19" s="1492"/>
      <c r="AF19" s="1493"/>
    </row>
    <row r="20" spans="1:32">
      <c r="A20" s="150"/>
      <c r="U20" s="1489">
        <v>32</v>
      </c>
      <c r="V20" s="1490"/>
      <c r="W20" s="1491">
        <v>10</v>
      </c>
      <c r="X20" s="1492"/>
      <c r="Y20" s="1493"/>
      <c r="AB20" s="1496">
        <v>75</v>
      </c>
      <c r="AC20" s="1497"/>
      <c r="AD20" s="1491">
        <v>42</v>
      </c>
      <c r="AE20" s="1492"/>
      <c r="AF20" s="1493"/>
    </row>
    <row r="21" spans="1:32">
      <c r="A21" s="150"/>
      <c r="U21" s="1489">
        <v>40</v>
      </c>
      <c r="V21" s="1490"/>
      <c r="W21" s="1491">
        <v>13.6</v>
      </c>
      <c r="X21" s="1492"/>
      <c r="Y21" s="1493"/>
      <c r="AB21" s="1496">
        <v>100</v>
      </c>
      <c r="AC21" s="1497"/>
      <c r="AD21" s="1491">
        <v>73.900000000000006</v>
      </c>
      <c r="AE21" s="1492"/>
      <c r="AF21" s="1493"/>
    </row>
    <row r="22" spans="1:32">
      <c r="A22" s="150"/>
      <c r="U22" s="1489">
        <v>50</v>
      </c>
      <c r="V22" s="1490"/>
      <c r="W22" s="1491">
        <v>22</v>
      </c>
      <c r="X22" s="1492"/>
      <c r="Y22" s="1493"/>
      <c r="AB22" s="1496">
        <v>150</v>
      </c>
      <c r="AC22" s="1497"/>
      <c r="AD22" s="1491">
        <v>166</v>
      </c>
      <c r="AE22" s="1492"/>
      <c r="AF22" s="1493"/>
    </row>
    <row r="23" spans="1:32">
      <c r="A23" s="150"/>
      <c r="U23" s="1489">
        <v>65</v>
      </c>
      <c r="V23" s="1490"/>
      <c r="W23" s="1491">
        <v>36.200000000000003</v>
      </c>
      <c r="X23" s="1492"/>
      <c r="Y23" s="1493"/>
      <c r="AB23" s="1496">
        <v>200</v>
      </c>
      <c r="AC23" s="1497"/>
      <c r="AD23" s="1491">
        <v>285</v>
      </c>
      <c r="AE23" s="1492"/>
      <c r="AF23" s="1493"/>
    </row>
    <row r="24" spans="1:32">
      <c r="A24" s="150"/>
      <c r="U24" s="1489">
        <v>80</v>
      </c>
      <c r="V24" s="1490"/>
      <c r="W24" s="1491">
        <v>51.1</v>
      </c>
      <c r="X24" s="1492"/>
      <c r="Y24" s="1493"/>
      <c r="AB24" s="1498">
        <v>300</v>
      </c>
      <c r="AC24" s="1499"/>
      <c r="AD24" s="1484">
        <v>605</v>
      </c>
      <c r="AE24" s="1485"/>
      <c r="AF24" s="1486"/>
    </row>
    <row r="25" spans="1:32" ht="13.5" customHeight="1">
      <c r="A25" s="150"/>
      <c r="U25" s="1489">
        <v>90</v>
      </c>
      <c r="V25" s="1490"/>
      <c r="W25" s="1491">
        <v>68.2</v>
      </c>
      <c r="X25" s="1492"/>
      <c r="Y25" s="1493"/>
      <c r="AB25" s="1494" t="s">
        <v>594</v>
      </c>
      <c r="AC25" s="1494"/>
      <c r="AD25" s="1494"/>
      <c r="AE25" s="1494"/>
      <c r="AF25" s="1494"/>
    </row>
    <row r="26" spans="1:32">
      <c r="A26" s="150"/>
      <c r="U26" s="1489">
        <v>100</v>
      </c>
      <c r="V26" s="1490"/>
      <c r="W26" s="1491">
        <v>87</v>
      </c>
      <c r="X26" s="1492"/>
      <c r="Y26" s="1493"/>
      <c r="AB26" s="1495"/>
      <c r="AC26" s="1495"/>
      <c r="AD26" s="1495"/>
      <c r="AE26" s="1495"/>
      <c r="AF26" s="1495"/>
    </row>
    <row r="27" spans="1:32">
      <c r="A27" s="150"/>
      <c r="U27" s="1489">
        <v>125</v>
      </c>
      <c r="V27" s="1490"/>
      <c r="W27" s="1491">
        <v>134</v>
      </c>
      <c r="X27" s="1492"/>
      <c r="Y27" s="1493"/>
    </row>
    <row r="28" spans="1:32">
      <c r="A28" s="150"/>
      <c r="U28" s="1489">
        <v>150</v>
      </c>
      <c r="V28" s="1490"/>
      <c r="W28" s="1491">
        <v>189</v>
      </c>
      <c r="X28" s="1492"/>
      <c r="Y28" s="1493"/>
      <c r="AB28" s="153"/>
      <c r="AC28" s="153"/>
      <c r="AD28" s="153"/>
      <c r="AE28" s="153"/>
      <c r="AF28" s="153"/>
    </row>
    <row r="29" spans="1:32">
      <c r="A29" s="150"/>
      <c r="U29" s="1489">
        <v>175</v>
      </c>
      <c r="V29" s="1490"/>
      <c r="W29" s="1491">
        <v>255</v>
      </c>
      <c r="X29" s="1492"/>
      <c r="Y29" s="1493"/>
    </row>
    <row r="30" spans="1:32">
      <c r="A30" s="150"/>
      <c r="U30" s="1489">
        <v>200</v>
      </c>
      <c r="V30" s="1490"/>
      <c r="W30" s="1491">
        <v>329</v>
      </c>
      <c r="X30" s="1492"/>
      <c r="Y30" s="1493"/>
    </row>
    <row r="31" spans="1:32">
      <c r="A31" s="150"/>
      <c r="U31" s="1489">
        <v>225</v>
      </c>
      <c r="V31" s="1490"/>
      <c r="W31" s="1491">
        <v>413</v>
      </c>
      <c r="X31" s="1492"/>
      <c r="Y31" s="1493"/>
    </row>
    <row r="32" spans="1:32">
      <c r="A32" s="150"/>
      <c r="U32" s="1489">
        <v>250</v>
      </c>
      <c r="V32" s="1490"/>
      <c r="W32" s="1491">
        <v>507</v>
      </c>
      <c r="X32" s="1492"/>
      <c r="Y32" s="1493"/>
    </row>
    <row r="33" spans="1:33">
      <c r="A33" s="150"/>
      <c r="U33" s="1489">
        <v>300</v>
      </c>
      <c r="V33" s="1490"/>
      <c r="W33" s="1491">
        <v>729</v>
      </c>
      <c r="X33" s="1492"/>
      <c r="Y33" s="1493"/>
    </row>
    <row r="34" spans="1:33">
      <c r="A34" s="150"/>
      <c r="U34" s="1489">
        <v>350</v>
      </c>
      <c r="V34" s="1490"/>
      <c r="W34" s="1491">
        <v>906</v>
      </c>
      <c r="X34" s="1492"/>
      <c r="Y34" s="1493"/>
    </row>
    <row r="35" spans="1:33">
      <c r="A35" s="150"/>
      <c r="U35" s="1489">
        <v>400</v>
      </c>
      <c r="V35" s="1490"/>
      <c r="W35" s="1491">
        <v>1200</v>
      </c>
      <c r="X35" s="1492"/>
      <c r="Y35" s="1493"/>
    </row>
    <row r="36" spans="1:33">
      <c r="A36" s="150"/>
      <c r="U36" s="1489">
        <v>450</v>
      </c>
      <c r="V36" s="1490"/>
      <c r="W36" s="1491">
        <v>1530</v>
      </c>
      <c r="X36" s="1492"/>
      <c r="Y36" s="1493"/>
    </row>
    <row r="37" spans="1:33">
      <c r="A37" s="150"/>
      <c r="U37" s="1482">
        <v>500</v>
      </c>
      <c r="V37" s="1483"/>
      <c r="W37" s="1484">
        <v>1900</v>
      </c>
      <c r="X37" s="1485"/>
      <c r="Y37" s="1486"/>
    </row>
    <row r="38" spans="1:33" ht="13.5" customHeight="1">
      <c r="A38" s="150"/>
      <c r="U38" s="1487" t="s">
        <v>595</v>
      </c>
      <c r="V38" s="1487"/>
      <c r="W38" s="1487"/>
      <c r="X38" s="1487"/>
      <c r="Y38" s="1487"/>
      <c r="Z38" s="153"/>
      <c r="AA38" s="153"/>
    </row>
    <row r="39" spans="1:33">
      <c r="A39" s="150"/>
      <c r="U39" s="1488"/>
      <c r="V39" s="1488"/>
      <c r="W39" s="1488"/>
      <c r="X39" s="1488"/>
      <c r="Y39" s="1488"/>
      <c r="Z39" s="153"/>
      <c r="AA39" s="153"/>
    </row>
    <row r="40" spans="1:33">
      <c r="A40" s="150"/>
      <c r="U40" s="1472"/>
      <c r="V40" s="1472"/>
      <c r="W40" s="1472"/>
      <c r="X40" s="1472"/>
      <c r="Y40" s="1472"/>
      <c r="Z40" s="1472"/>
      <c r="AA40" s="1472"/>
      <c r="AB40" s="1472"/>
      <c r="AC40" s="1472"/>
      <c r="AD40" s="1472"/>
      <c r="AE40" s="1472"/>
      <c r="AF40" s="1472"/>
    </row>
    <row r="41" spans="1:33" ht="6.95" customHeight="1" thickBot="1">
      <c r="B41" s="154"/>
      <c r="C41" s="1454" t="s">
        <v>596</v>
      </c>
      <c r="D41" s="1454"/>
      <c r="E41" s="1454"/>
      <c r="F41" s="1454"/>
      <c r="G41" s="155"/>
      <c r="H41" s="155"/>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row>
    <row r="42" spans="1:33" ht="6.95" customHeight="1">
      <c r="B42" s="156"/>
      <c r="C42" s="1454"/>
      <c r="D42" s="1454"/>
      <c r="E42" s="1454"/>
      <c r="F42" s="1454"/>
      <c r="G42" s="157"/>
      <c r="H42" s="157"/>
      <c r="AG42" s="360"/>
    </row>
    <row r="43" spans="1:33">
      <c r="B43" s="158" t="s">
        <v>597</v>
      </c>
      <c r="C43" s="159"/>
      <c r="D43" s="159"/>
      <c r="E43" s="159"/>
      <c r="F43" s="159"/>
      <c r="G43" s="676"/>
      <c r="H43" s="676"/>
      <c r="AG43" s="361"/>
    </row>
    <row r="44" spans="1:33">
      <c r="B44" s="160"/>
      <c r="C44" s="161" t="s">
        <v>598</v>
      </c>
      <c r="D44" s="162"/>
      <c r="E44" s="162"/>
      <c r="F44" s="162"/>
      <c r="AG44" s="361"/>
    </row>
    <row r="45" spans="1:33" ht="8.1" customHeight="1">
      <c r="B45" s="160"/>
      <c r="C45" s="162"/>
      <c r="D45" s="162"/>
      <c r="E45" s="162"/>
      <c r="F45" s="162"/>
      <c r="AG45" s="361"/>
    </row>
    <row r="46" spans="1:33">
      <c r="B46" s="163"/>
      <c r="C46" s="164" t="s">
        <v>599</v>
      </c>
      <c r="D46" s="165"/>
      <c r="E46" s="164" t="s">
        <v>600</v>
      </c>
      <c r="F46" s="164"/>
      <c r="G46" s="166"/>
      <c r="H46" s="166"/>
      <c r="I46" s="167"/>
      <c r="AG46" s="361"/>
    </row>
    <row r="47" spans="1:33">
      <c r="B47" s="163"/>
      <c r="C47" s="164" t="s">
        <v>601</v>
      </c>
      <c r="D47" s="165"/>
      <c r="E47" s="164" t="s">
        <v>602</v>
      </c>
      <c r="F47" s="164"/>
      <c r="G47" s="166"/>
      <c r="H47" s="166"/>
      <c r="I47" s="167"/>
      <c r="AG47" s="361"/>
    </row>
    <row r="48" spans="1:33">
      <c r="B48" s="163"/>
      <c r="C48" s="164" t="s">
        <v>603</v>
      </c>
      <c r="D48" s="165"/>
      <c r="E48" s="164" t="s">
        <v>604</v>
      </c>
      <c r="F48" s="164"/>
      <c r="G48" s="166"/>
      <c r="H48" s="166"/>
      <c r="I48" s="168"/>
      <c r="AG48" s="361"/>
    </row>
    <row r="49" spans="2:33">
      <c r="B49" s="163"/>
      <c r="C49" s="164" t="s">
        <v>605</v>
      </c>
      <c r="D49" s="165"/>
      <c r="E49" s="164" t="s">
        <v>606</v>
      </c>
      <c r="F49" s="164"/>
      <c r="G49" s="166"/>
      <c r="H49" s="166"/>
      <c r="I49" s="167"/>
      <c r="AG49" s="361"/>
    </row>
    <row r="50" spans="2:33">
      <c r="B50" s="163"/>
      <c r="C50" s="164"/>
      <c r="D50" s="165"/>
      <c r="E50" s="164" t="s">
        <v>607</v>
      </c>
      <c r="F50" s="164"/>
      <c r="G50" s="166"/>
      <c r="H50" s="166"/>
      <c r="I50" s="167"/>
      <c r="AG50" s="361"/>
    </row>
    <row r="51" spans="2:33">
      <c r="B51" s="163"/>
      <c r="C51" s="164"/>
      <c r="D51" s="165"/>
      <c r="E51" s="164" t="s">
        <v>608</v>
      </c>
      <c r="F51" s="164"/>
      <c r="G51" s="166"/>
      <c r="H51" s="166"/>
      <c r="I51" s="169"/>
      <c r="AG51" s="361"/>
    </row>
    <row r="52" spans="2:33">
      <c r="B52" s="163"/>
      <c r="C52" s="164" t="s">
        <v>609</v>
      </c>
      <c r="D52" s="165"/>
      <c r="E52" s="164" t="s">
        <v>600</v>
      </c>
      <c r="F52" s="164"/>
      <c r="G52" s="166"/>
      <c r="H52" s="166"/>
      <c r="AG52" s="361"/>
    </row>
    <row r="53" spans="2:33">
      <c r="B53" s="163"/>
      <c r="C53" s="164" t="s">
        <v>610</v>
      </c>
      <c r="D53" s="165"/>
      <c r="E53" s="164" t="s">
        <v>611</v>
      </c>
      <c r="F53" s="164"/>
      <c r="G53" s="166"/>
      <c r="H53" s="166"/>
      <c r="I53" s="167"/>
      <c r="AG53" s="361"/>
    </row>
    <row r="54" spans="2:33">
      <c r="B54" s="163"/>
      <c r="C54" s="164"/>
      <c r="D54" s="165"/>
      <c r="E54" s="164" t="s">
        <v>612</v>
      </c>
      <c r="F54" s="164"/>
      <c r="G54" s="166"/>
      <c r="H54" s="166"/>
      <c r="I54" s="167"/>
      <c r="AG54" s="361"/>
    </row>
    <row r="55" spans="2:33">
      <c r="B55" s="163"/>
      <c r="C55" s="164"/>
      <c r="D55" s="165"/>
      <c r="E55" s="164" t="s">
        <v>613</v>
      </c>
      <c r="F55" s="164"/>
      <c r="G55" s="166"/>
      <c r="H55" s="166"/>
      <c r="AG55" s="361"/>
    </row>
    <row r="56" spans="2:33">
      <c r="B56" s="163"/>
      <c r="C56" s="164" t="s">
        <v>614</v>
      </c>
      <c r="D56" s="165"/>
      <c r="E56" s="170" t="s">
        <v>615</v>
      </c>
      <c r="F56" s="164"/>
      <c r="G56" s="166"/>
      <c r="H56" s="166"/>
      <c r="I56" s="167"/>
      <c r="AG56" s="361"/>
    </row>
    <row r="57" spans="2:33">
      <c r="B57" s="163"/>
      <c r="C57" s="165"/>
      <c r="D57" s="165"/>
      <c r="E57" s="165" t="s">
        <v>616</v>
      </c>
      <c r="F57" s="165"/>
      <c r="G57" s="166"/>
      <c r="H57" s="166"/>
      <c r="AG57" s="361"/>
    </row>
    <row r="58" spans="2:33">
      <c r="B58" s="163"/>
      <c r="C58" s="165"/>
      <c r="D58" s="165"/>
      <c r="E58" s="164" t="s">
        <v>617</v>
      </c>
      <c r="F58" s="165"/>
      <c r="G58" s="166"/>
      <c r="AG58" s="361"/>
    </row>
    <row r="59" spans="2:33">
      <c r="B59" s="163"/>
      <c r="C59" s="162"/>
      <c r="D59" s="162"/>
      <c r="E59" s="162"/>
      <c r="F59" s="162"/>
      <c r="AG59" s="361"/>
    </row>
    <row r="60" spans="2:33">
      <c r="B60" s="1476" t="s">
        <v>618</v>
      </c>
      <c r="C60" s="1477"/>
      <c r="D60" s="1477"/>
      <c r="E60" s="1477"/>
      <c r="F60" s="1477"/>
      <c r="G60" s="1471" t="s">
        <v>619</v>
      </c>
      <c r="H60" s="1471"/>
      <c r="I60" s="1471"/>
      <c r="J60" s="1471"/>
      <c r="K60" s="1471"/>
      <c r="L60" s="1471"/>
      <c r="M60" s="1471"/>
      <c r="N60" s="1471"/>
      <c r="O60" s="1471"/>
      <c r="P60" s="1471"/>
      <c r="Q60" s="1471"/>
      <c r="R60" s="1471"/>
      <c r="S60" s="1480" t="s">
        <v>620</v>
      </c>
      <c r="T60" s="1480"/>
      <c r="U60" s="1480"/>
      <c r="V60" s="1480"/>
      <c r="W60" s="1480"/>
      <c r="X60" s="1479" t="s">
        <v>621</v>
      </c>
      <c r="Y60" s="1479"/>
      <c r="Z60" s="1479"/>
      <c r="AA60" s="1479"/>
      <c r="AB60" s="1479"/>
      <c r="AG60" s="361"/>
    </row>
    <row r="61" spans="2:33">
      <c r="B61" s="1476"/>
      <c r="C61" s="1477"/>
      <c r="D61" s="1477"/>
      <c r="E61" s="1477"/>
      <c r="F61" s="1477"/>
      <c r="G61" s="1471"/>
      <c r="H61" s="1471"/>
      <c r="I61" s="1471"/>
      <c r="J61" s="1471"/>
      <c r="K61" s="1471"/>
      <c r="L61" s="1471"/>
      <c r="M61" s="1471"/>
      <c r="N61" s="1471"/>
      <c r="O61" s="1471"/>
      <c r="P61" s="1471"/>
      <c r="Q61" s="1471"/>
      <c r="R61" s="1471"/>
      <c r="S61" s="1481" t="s">
        <v>622</v>
      </c>
      <c r="T61" s="1481"/>
      <c r="U61" s="1481"/>
      <c r="V61" s="1481"/>
      <c r="W61" s="1481"/>
      <c r="X61" s="1479"/>
      <c r="Y61" s="1479"/>
      <c r="Z61" s="1479"/>
      <c r="AA61" s="1479"/>
      <c r="AB61" s="1479"/>
      <c r="AG61" s="361"/>
    </row>
    <row r="62" spans="2:33" ht="8.1" customHeight="1">
      <c r="B62" s="171"/>
      <c r="C62" s="161"/>
      <c r="D62" s="161"/>
      <c r="E62" s="161"/>
      <c r="F62" s="161"/>
      <c r="G62" s="172"/>
      <c r="H62" s="172"/>
      <c r="I62" s="172"/>
      <c r="J62" s="172"/>
      <c r="K62" s="172"/>
      <c r="L62" s="172"/>
      <c r="M62" s="172"/>
      <c r="N62" s="172"/>
      <c r="O62" s="172"/>
      <c r="P62" s="172"/>
      <c r="Q62" s="172"/>
      <c r="R62" s="172"/>
      <c r="S62" s="172"/>
      <c r="T62" s="172"/>
      <c r="U62" s="172"/>
      <c r="V62" s="172"/>
      <c r="W62" s="172"/>
      <c r="X62" s="172"/>
      <c r="Y62" s="172"/>
      <c r="Z62" s="172"/>
      <c r="AA62" s="172"/>
      <c r="AB62" s="172"/>
      <c r="AC62" s="172"/>
      <c r="AD62" s="172"/>
      <c r="AE62" s="172"/>
      <c r="AF62" s="172"/>
      <c r="AG62" s="361"/>
    </row>
    <row r="63" spans="2:33">
      <c r="B63" s="171"/>
      <c r="C63" s="161"/>
      <c r="D63" s="161"/>
      <c r="E63" s="161"/>
      <c r="F63" s="161"/>
      <c r="G63" s="1479" t="s">
        <v>623</v>
      </c>
      <c r="H63" s="1479"/>
      <c r="I63" s="1479"/>
      <c r="J63" s="1479"/>
      <c r="K63" s="1479"/>
      <c r="L63" s="1480" t="s">
        <v>624</v>
      </c>
      <c r="M63" s="1480"/>
      <c r="N63" s="1480"/>
      <c r="O63" s="1480"/>
      <c r="P63" s="1480"/>
      <c r="Q63" s="1479" t="s">
        <v>625</v>
      </c>
      <c r="R63" s="1479"/>
      <c r="S63" s="1479"/>
      <c r="T63" s="1479"/>
      <c r="U63" s="1479"/>
      <c r="V63" s="1480" t="s">
        <v>626</v>
      </c>
      <c r="W63" s="1480"/>
      <c r="X63" s="1480"/>
      <c r="Y63" s="1480"/>
      <c r="Z63" s="1480"/>
      <c r="AA63" s="172"/>
      <c r="AB63" s="172"/>
      <c r="AC63" s="172"/>
      <c r="AD63" s="172"/>
      <c r="AE63" s="172"/>
      <c r="AF63" s="172"/>
      <c r="AG63" s="361"/>
    </row>
    <row r="64" spans="2:33">
      <c r="B64" s="171"/>
      <c r="C64" s="161"/>
      <c r="D64" s="161"/>
      <c r="E64" s="161"/>
      <c r="F64" s="161"/>
      <c r="G64" s="1479"/>
      <c r="H64" s="1479"/>
      <c r="I64" s="1479"/>
      <c r="J64" s="1479"/>
      <c r="K64" s="1479"/>
      <c r="L64" s="1481" t="s">
        <v>627</v>
      </c>
      <c r="M64" s="1481"/>
      <c r="N64" s="1481"/>
      <c r="O64" s="1481"/>
      <c r="P64" s="1481"/>
      <c r="Q64" s="1479"/>
      <c r="R64" s="1479"/>
      <c r="S64" s="1479"/>
      <c r="T64" s="1479"/>
      <c r="U64" s="1479"/>
      <c r="V64" s="1481" t="s">
        <v>628</v>
      </c>
      <c r="W64" s="1481"/>
      <c r="X64" s="1481"/>
      <c r="Y64" s="1481"/>
      <c r="Z64" s="1481"/>
      <c r="AA64" s="172"/>
      <c r="AB64" s="172"/>
      <c r="AC64" s="172"/>
      <c r="AD64" s="172"/>
      <c r="AE64" s="172"/>
      <c r="AF64" s="172"/>
      <c r="AG64" s="361"/>
    </row>
    <row r="65" spans="1:33" ht="8.1" customHeight="1">
      <c r="B65" s="171"/>
      <c r="C65" s="161"/>
      <c r="D65" s="161"/>
      <c r="E65" s="161"/>
      <c r="F65" s="161"/>
      <c r="G65" s="172"/>
      <c r="H65" s="172"/>
      <c r="I65" s="172"/>
      <c r="J65" s="172"/>
      <c r="K65" s="172"/>
      <c r="L65" s="172"/>
      <c r="M65" s="172"/>
      <c r="N65" s="172"/>
      <c r="O65" s="172"/>
      <c r="P65" s="172"/>
      <c r="Q65" s="172"/>
      <c r="W65" s="172"/>
      <c r="X65" s="172"/>
      <c r="Y65" s="172"/>
      <c r="Z65" s="172"/>
      <c r="AA65" s="172"/>
      <c r="AB65" s="172"/>
      <c r="AC65" s="172"/>
      <c r="AD65" s="172"/>
      <c r="AE65" s="172"/>
      <c r="AF65" s="172"/>
      <c r="AG65" s="361"/>
    </row>
    <row r="66" spans="1:33">
      <c r="B66" s="1476" t="s">
        <v>629</v>
      </c>
      <c r="C66" s="1477"/>
      <c r="D66" s="1477"/>
      <c r="E66" s="1477"/>
      <c r="F66" s="1477"/>
      <c r="G66" s="1471" t="s">
        <v>630</v>
      </c>
      <c r="H66" s="1471"/>
      <c r="I66" s="1471"/>
      <c r="J66" s="1471"/>
      <c r="K66" s="1471"/>
      <c r="L66" s="1471"/>
      <c r="M66" s="1471"/>
      <c r="N66" s="1471"/>
      <c r="O66" s="1471"/>
      <c r="P66" s="1471"/>
      <c r="Q66" s="1471"/>
      <c r="R66" s="1471"/>
      <c r="S66" s="1473">
        <v>35.7211</v>
      </c>
      <c r="T66" s="1473"/>
      <c r="U66" s="1473"/>
      <c r="V66" s="1473"/>
      <c r="W66" s="1471" t="s">
        <v>631</v>
      </c>
      <c r="X66" s="1478" t="s">
        <v>632</v>
      </c>
      <c r="Y66" s="1478"/>
      <c r="Z66" s="1478"/>
      <c r="AA66" s="675"/>
      <c r="AB66" s="675"/>
      <c r="AC66" s="675"/>
      <c r="AD66" s="675"/>
      <c r="AE66" s="172"/>
      <c r="AF66" s="172"/>
      <c r="AG66" s="361"/>
    </row>
    <row r="67" spans="1:33">
      <c r="B67" s="1476"/>
      <c r="C67" s="1477"/>
      <c r="D67" s="1477"/>
      <c r="E67" s="1477"/>
      <c r="F67" s="1477"/>
      <c r="G67" s="1471"/>
      <c r="H67" s="1471"/>
      <c r="I67" s="1471"/>
      <c r="J67" s="1471"/>
      <c r="K67" s="1471"/>
      <c r="L67" s="1471"/>
      <c r="M67" s="1471"/>
      <c r="N67" s="1471"/>
      <c r="O67" s="1471"/>
      <c r="P67" s="1471"/>
      <c r="Q67" s="1471"/>
      <c r="R67" s="1471"/>
      <c r="S67" s="1475">
        <v>51.1</v>
      </c>
      <c r="T67" s="1475"/>
      <c r="U67" s="1475"/>
      <c r="V67" s="1475"/>
      <c r="W67" s="1471"/>
      <c r="X67" s="1478"/>
      <c r="Y67" s="1478"/>
      <c r="Z67" s="1478"/>
      <c r="AA67" s="675"/>
      <c r="AB67" s="675"/>
      <c r="AC67" s="675"/>
      <c r="AD67" s="675"/>
      <c r="AE67" s="172"/>
      <c r="AF67" s="172"/>
      <c r="AG67" s="361"/>
    </row>
    <row r="68" spans="1:33" ht="8.1" customHeight="1">
      <c r="B68" s="171"/>
      <c r="C68" s="161"/>
      <c r="D68" s="161"/>
      <c r="E68" s="161"/>
      <c r="F68" s="161"/>
      <c r="G68" s="172"/>
      <c r="H68" s="172"/>
      <c r="I68" s="172"/>
      <c r="J68" s="172"/>
      <c r="K68" s="172"/>
      <c r="L68" s="172"/>
      <c r="M68" s="172"/>
      <c r="N68" s="172"/>
      <c r="O68" s="172"/>
      <c r="P68" s="172"/>
      <c r="Q68" s="172"/>
      <c r="R68" s="172"/>
      <c r="S68" s="172"/>
      <c r="T68" s="172"/>
      <c r="U68" s="172"/>
      <c r="V68" s="172"/>
      <c r="W68" s="172"/>
      <c r="X68" s="172"/>
      <c r="Y68" s="172"/>
      <c r="Z68" s="172"/>
      <c r="AG68" s="361"/>
    </row>
    <row r="69" spans="1:33">
      <c r="B69" s="171"/>
      <c r="C69" s="161"/>
      <c r="D69" s="161"/>
      <c r="E69" s="161"/>
      <c r="F69" s="161"/>
      <c r="G69" s="1471" t="s">
        <v>631</v>
      </c>
      <c r="H69" s="1472" t="s">
        <v>633</v>
      </c>
      <c r="I69" s="1472"/>
      <c r="J69" s="1472"/>
      <c r="K69" s="1472"/>
      <c r="L69" s="1473">
        <v>40.349499999999999</v>
      </c>
      <c r="M69" s="1473"/>
      <c r="N69" s="1473"/>
      <c r="O69" s="1473"/>
      <c r="P69" s="1471" t="s">
        <v>631</v>
      </c>
      <c r="Q69" s="1474" t="s">
        <v>634</v>
      </c>
      <c r="R69" s="1474"/>
      <c r="S69" s="1474"/>
      <c r="T69" s="1474"/>
      <c r="U69" s="1473">
        <v>68.696799999999996</v>
      </c>
      <c r="V69" s="1473"/>
      <c r="W69" s="1473"/>
      <c r="X69" s="1473"/>
      <c r="AC69" s="675"/>
      <c r="AG69" s="361"/>
    </row>
    <row r="70" spans="1:33">
      <c r="B70" s="171"/>
      <c r="C70" s="161"/>
      <c r="D70" s="161"/>
      <c r="E70" s="161"/>
      <c r="F70" s="161"/>
      <c r="G70" s="1471"/>
      <c r="H70" s="1472"/>
      <c r="I70" s="1472"/>
      <c r="J70" s="1472"/>
      <c r="K70" s="1472"/>
      <c r="L70" s="1475">
        <v>51.1</v>
      </c>
      <c r="M70" s="1475"/>
      <c r="N70" s="1475"/>
      <c r="O70" s="1475"/>
      <c r="P70" s="1471"/>
      <c r="Q70" s="1474"/>
      <c r="R70" s="1474"/>
      <c r="S70" s="1474"/>
      <c r="T70" s="1474"/>
      <c r="U70" s="1475">
        <v>87</v>
      </c>
      <c r="V70" s="1475"/>
      <c r="W70" s="1475"/>
      <c r="X70" s="1475"/>
      <c r="AC70" s="675"/>
      <c r="AG70" s="361"/>
    </row>
    <row r="71" spans="1:33" ht="8.1" customHeight="1">
      <c r="B71" s="171"/>
      <c r="C71" s="161"/>
      <c r="D71" s="161"/>
      <c r="E71" s="161"/>
      <c r="F71" s="161"/>
      <c r="G71" s="161"/>
      <c r="H71" s="161"/>
      <c r="I71" s="161"/>
      <c r="J71" s="161"/>
      <c r="K71" s="161"/>
      <c r="L71" s="161"/>
      <c r="M71" s="161"/>
      <c r="N71" s="161"/>
      <c r="O71" s="161"/>
      <c r="P71" s="161"/>
      <c r="Q71" s="161"/>
      <c r="R71" s="161"/>
      <c r="S71" s="161"/>
      <c r="T71" s="161"/>
      <c r="U71" s="161"/>
      <c r="V71" s="162"/>
      <c r="W71" s="162"/>
      <c r="X71" s="162"/>
      <c r="Y71" s="162"/>
      <c r="Z71" s="162"/>
      <c r="AA71" s="162"/>
      <c r="AB71" s="162"/>
      <c r="AC71" s="162"/>
      <c r="AD71" s="162"/>
      <c r="AE71" s="162"/>
      <c r="AF71" s="162"/>
      <c r="AG71" s="361"/>
    </row>
    <row r="72" spans="1:33" ht="18.95" customHeight="1" thickBot="1">
      <c r="B72" s="1466" t="s">
        <v>629</v>
      </c>
      <c r="C72" s="1467"/>
      <c r="D72" s="1467"/>
      <c r="E72" s="1467"/>
      <c r="F72" s="1467"/>
      <c r="G72" s="1468">
        <f>ROUNDDOWN(100000+200000+200000*S66/S67+100000+400000*L69/L70+900000*U69/U70,0)</f>
        <v>1566312</v>
      </c>
      <c r="H72" s="1468"/>
      <c r="I72" s="1468"/>
      <c r="J72" s="1468"/>
      <c r="K72" s="173" t="s">
        <v>635</v>
      </c>
      <c r="L72" s="174"/>
      <c r="M72" s="154"/>
      <c r="N72" s="154"/>
      <c r="O72" s="154"/>
      <c r="P72" s="154"/>
      <c r="Q72" s="154"/>
      <c r="R72" s="154"/>
      <c r="S72" s="154"/>
      <c r="T72" s="154"/>
      <c r="U72" s="154"/>
      <c r="V72" s="154"/>
      <c r="W72" s="154"/>
      <c r="X72" s="154"/>
      <c r="Y72" s="154"/>
      <c r="Z72" s="154"/>
      <c r="AA72" s="154"/>
      <c r="AB72" s="154"/>
      <c r="AC72" s="154"/>
      <c r="AD72" s="154"/>
      <c r="AE72" s="154"/>
      <c r="AF72" s="154"/>
      <c r="AG72" s="362"/>
    </row>
    <row r="73" spans="1:33" ht="18.95" customHeight="1">
      <c r="B73" s="677"/>
      <c r="C73" s="677"/>
      <c r="D73" s="677"/>
      <c r="E73" s="677"/>
      <c r="F73" s="677"/>
      <c r="G73" s="357"/>
      <c r="H73" s="357"/>
      <c r="I73" s="357"/>
      <c r="J73" s="357"/>
      <c r="K73" s="358"/>
      <c r="L73" s="359"/>
      <c r="M73" s="162"/>
      <c r="N73" s="162"/>
      <c r="O73" s="162"/>
      <c r="P73" s="162"/>
      <c r="Q73" s="162"/>
      <c r="R73" s="162"/>
      <c r="S73" s="162"/>
      <c r="T73" s="162"/>
      <c r="U73" s="162"/>
      <c r="V73" s="162"/>
      <c r="W73" s="162"/>
      <c r="X73" s="162"/>
      <c r="Y73" s="162"/>
      <c r="Z73" s="162"/>
      <c r="AA73" s="162"/>
      <c r="AB73" s="162"/>
      <c r="AC73" s="162"/>
      <c r="AD73" s="162"/>
      <c r="AE73" s="162"/>
      <c r="AF73" s="162"/>
      <c r="AG73" s="162"/>
    </row>
    <row r="74" spans="1:33" ht="15.75" customHeight="1">
      <c r="A74" s="1469" t="s">
        <v>636</v>
      </c>
      <c r="B74" s="1469"/>
      <c r="C74" s="1470" t="s">
        <v>637</v>
      </c>
      <c r="D74" s="1470"/>
      <c r="E74" s="1470"/>
      <c r="F74" s="1470"/>
      <c r="G74" s="1470"/>
      <c r="H74" s="1470"/>
      <c r="I74" s="1470"/>
      <c r="J74" s="1470"/>
      <c r="K74" s="1470"/>
      <c r="L74" s="1470"/>
      <c r="M74" s="1470"/>
      <c r="N74" s="1470"/>
      <c r="O74" s="1470"/>
      <c r="P74" s="1470"/>
      <c r="Q74" s="1470"/>
      <c r="R74" s="1470"/>
      <c r="S74" s="1470"/>
      <c r="T74" s="1470"/>
      <c r="U74" s="1470"/>
      <c r="V74" s="1470"/>
      <c r="W74" s="1470"/>
      <c r="X74" s="1470"/>
      <c r="Y74" s="1470"/>
      <c r="Z74" s="1470"/>
      <c r="AA74" s="1470"/>
      <c r="AB74" s="1470"/>
      <c r="AC74" s="1470"/>
      <c r="AD74" s="1470"/>
      <c r="AE74" s="1470"/>
      <c r="AF74" s="1470"/>
      <c r="AG74" s="679"/>
    </row>
    <row r="75" spans="1:33" ht="15.75" customHeight="1">
      <c r="A75" s="679"/>
      <c r="B75" s="679"/>
      <c r="C75" s="1470"/>
      <c r="D75" s="1470"/>
      <c r="E75" s="1470"/>
      <c r="F75" s="1470"/>
      <c r="G75" s="1470"/>
      <c r="H75" s="1470"/>
      <c r="I75" s="1470"/>
      <c r="J75" s="1470"/>
      <c r="K75" s="1470"/>
      <c r="L75" s="1470"/>
      <c r="M75" s="1470"/>
      <c r="N75" s="1470"/>
      <c r="O75" s="1470"/>
      <c r="P75" s="1470"/>
      <c r="Q75" s="1470"/>
      <c r="R75" s="1470"/>
      <c r="S75" s="1470"/>
      <c r="T75" s="1470"/>
      <c r="U75" s="1470"/>
      <c r="V75" s="1470"/>
      <c r="W75" s="1470"/>
      <c r="X75" s="1470"/>
      <c r="Y75" s="1470"/>
      <c r="Z75" s="1470"/>
      <c r="AA75" s="1470"/>
      <c r="AB75" s="1470"/>
      <c r="AC75" s="1470"/>
      <c r="AD75" s="1470"/>
      <c r="AE75" s="1470"/>
      <c r="AF75" s="1470"/>
      <c r="AG75" s="679"/>
    </row>
    <row r="76" spans="1:33" ht="14.25">
      <c r="C76" s="1454" t="s">
        <v>638</v>
      </c>
      <c r="D76" s="1454"/>
      <c r="E76" s="1454"/>
      <c r="F76" s="1454"/>
      <c r="G76" s="1454"/>
    </row>
    <row r="77" spans="1:33">
      <c r="C77" s="149"/>
      <c r="D77" s="149" t="s">
        <v>639</v>
      </c>
      <c r="E77" s="149"/>
      <c r="F77" s="149"/>
      <c r="G77" s="149"/>
      <c r="H77" s="149"/>
      <c r="I77" s="149"/>
      <c r="J77" s="149"/>
    </row>
    <row r="78" spans="1:33">
      <c r="C78" s="149"/>
      <c r="D78" s="149"/>
      <c r="E78" s="149"/>
      <c r="F78" s="149"/>
      <c r="G78" s="149"/>
      <c r="H78" s="149"/>
      <c r="I78" s="149"/>
      <c r="J78" s="149"/>
    </row>
    <row r="79" spans="1:33">
      <c r="C79" s="149"/>
      <c r="D79" s="149" t="s">
        <v>640</v>
      </c>
      <c r="E79" s="149"/>
      <c r="F79" s="149"/>
      <c r="G79" s="149"/>
      <c r="H79" s="149"/>
      <c r="I79" s="149"/>
      <c r="J79" s="149"/>
    </row>
    <row r="80" spans="1:33">
      <c r="C80" s="149"/>
      <c r="D80" s="149"/>
      <c r="E80" s="149"/>
      <c r="F80" s="149"/>
      <c r="G80" s="149"/>
      <c r="H80" s="149"/>
      <c r="I80" s="149"/>
      <c r="J80" s="149"/>
    </row>
    <row r="81" spans="3:31">
      <c r="C81" s="149"/>
      <c r="D81" s="149" t="s">
        <v>641</v>
      </c>
      <c r="E81" s="149"/>
      <c r="F81" s="149"/>
      <c r="G81" s="149"/>
      <c r="H81" s="149"/>
      <c r="I81" s="149"/>
      <c r="J81" s="149"/>
    </row>
    <row r="82" spans="3:31">
      <c r="C82" s="149"/>
      <c r="D82" s="149"/>
      <c r="E82" s="149"/>
      <c r="F82" s="149"/>
      <c r="G82" s="149"/>
      <c r="H82" s="149"/>
      <c r="I82" s="149"/>
      <c r="J82" s="149"/>
    </row>
    <row r="83" spans="3:31">
      <c r="C83" s="149"/>
      <c r="D83" s="149" t="s">
        <v>642</v>
      </c>
      <c r="E83" s="149"/>
      <c r="F83" s="149"/>
      <c r="G83" s="149"/>
      <c r="H83" s="149"/>
      <c r="I83" s="149"/>
      <c r="J83" s="149"/>
    </row>
    <row r="84" spans="3:31">
      <c r="C84" s="149"/>
      <c r="D84" s="149" t="s">
        <v>643</v>
      </c>
      <c r="E84" s="1451" t="s">
        <v>644</v>
      </c>
      <c r="F84" s="1451"/>
      <c r="G84" s="1451"/>
      <c r="H84" s="1452" t="s">
        <v>645</v>
      </c>
      <c r="I84" s="1452"/>
      <c r="J84" s="1452"/>
      <c r="K84" s="1452"/>
      <c r="L84" s="1452"/>
      <c r="M84" s="1452"/>
      <c r="N84" s="1452"/>
      <c r="O84" s="1452"/>
      <c r="P84" s="1451" t="s">
        <v>646</v>
      </c>
      <c r="Q84" s="1451"/>
    </row>
    <row r="85" spans="3:31">
      <c r="C85" s="149"/>
      <c r="D85" s="149"/>
      <c r="E85" s="1451"/>
      <c r="F85" s="1451"/>
      <c r="G85" s="1451"/>
      <c r="H85" s="1453" t="s">
        <v>647</v>
      </c>
      <c r="I85" s="1453"/>
      <c r="J85" s="1453"/>
      <c r="K85" s="1453"/>
      <c r="L85" s="1453"/>
      <c r="M85" s="1453"/>
      <c r="N85" s="1453"/>
      <c r="O85" s="1453"/>
      <c r="P85" s="1451"/>
      <c r="Q85" s="1451"/>
    </row>
    <row r="86" spans="3:31">
      <c r="C86" s="149"/>
      <c r="D86" s="149"/>
      <c r="E86" s="175"/>
      <c r="F86" s="175"/>
      <c r="G86" s="674"/>
      <c r="H86" s="674"/>
      <c r="I86" s="674"/>
      <c r="J86" s="149"/>
    </row>
    <row r="87" spans="3:31">
      <c r="C87" s="149"/>
      <c r="D87" s="149" t="s">
        <v>648</v>
      </c>
      <c r="E87" s="176"/>
      <c r="F87" s="176"/>
      <c r="G87" s="674"/>
      <c r="H87" s="674"/>
      <c r="I87" s="674"/>
      <c r="J87" s="149"/>
      <c r="AA87" s="177"/>
      <c r="AB87" s="177"/>
      <c r="AC87" s="177"/>
      <c r="AD87" s="1459" t="s">
        <v>649</v>
      </c>
      <c r="AE87" s="178"/>
    </row>
    <row r="88" spans="3:31">
      <c r="C88" s="149"/>
      <c r="E88" s="673" t="s">
        <v>650</v>
      </c>
      <c r="F88" s="673"/>
      <c r="G88" s="673"/>
      <c r="H88" s="673"/>
      <c r="I88" s="673"/>
      <c r="J88" s="673"/>
      <c r="K88" s="673"/>
      <c r="L88" s="673"/>
      <c r="AA88" s="177"/>
      <c r="AB88" s="177"/>
      <c r="AC88" s="177"/>
      <c r="AD88" s="1460"/>
      <c r="AE88" s="178"/>
    </row>
    <row r="89" spans="3:31">
      <c r="C89" s="149"/>
      <c r="D89" s="149"/>
      <c r="E89" s="149"/>
      <c r="F89" s="149"/>
      <c r="G89" s="149"/>
      <c r="H89" s="149"/>
      <c r="I89" s="149"/>
      <c r="J89" s="149"/>
      <c r="AA89" s="177"/>
      <c r="AB89" s="177"/>
      <c r="AC89" s="177"/>
      <c r="AD89" s="1460"/>
      <c r="AE89" s="178"/>
    </row>
    <row r="90" spans="3:31" ht="14.25" thickBot="1">
      <c r="C90" s="149"/>
      <c r="D90" s="149" t="s">
        <v>651</v>
      </c>
      <c r="E90" s="149"/>
      <c r="F90" s="149"/>
      <c r="G90" s="149"/>
      <c r="H90" s="149"/>
      <c r="I90" s="149"/>
      <c r="J90" s="149"/>
      <c r="AA90" s="1461" t="s">
        <v>652</v>
      </c>
      <c r="AB90" s="1461"/>
      <c r="AC90" s="1462"/>
      <c r="AD90" s="1463" t="s">
        <v>653</v>
      </c>
      <c r="AE90" s="1461"/>
    </row>
    <row r="91" spans="3:31">
      <c r="C91" s="149"/>
      <c r="D91" s="149"/>
      <c r="E91" s="149"/>
      <c r="F91" s="149"/>
      <c r="G91" s="149"/>
      <c r="H91" s="149"/>
      <c r="I91" s="149"/>
      <c r="J91" s="149"/>
      <c r="AA91" s="1464" t="s">
        <v>654</v>
      </c>
      <c r="AB91" s="1464"/>
      <c r="AC91" s="1464"/>
      <c r="AD91" s="1464"/>
      <c r="AE91" s="177"/>
    </row>
    <row r="92" spans="3:31">
      <c r="C92" s="149"/>
      <c r="D92" s="149" t="s">
        <v>655</v>
      </c>
      <c r="E92" s="149"/>
      <c r="F92" s="149"/>
      <c r="G92" s="149"/>
      <c r="H92" s="149"/>
      <c r="I92" s="149"/>
      <c r="J92" s="149"/>
      <c r="AA92" s="1464"/>
      <c r="AB92" s="1464"/>
      <c r="AC92" s="1464"/>
      <c r="AD92" s="1464"/>
      <c r="AE92" s="177"/>
    </row>
    <row r="93" spans="3:31">
      <c r="C93" s="149"/>
      <c r="E93" s="673" t="s">
        <v>656</v>
      </c>
      <c r="F93" s="179"/>
      <c r="H93" s="167"/>
      <c r="I93" s="149"/>
      <c r="J93" s="149"/>
      <c r="Q93" s="166"/>
    </row>
    <row r="94" spans="3:31">
      <c r="C94" s="149"/>
      <c r="E94" s="1451" t="s">
        <v>657</v>
      </c>
      <c r="F94" s="1451"/>
      <c r="G94" s="1451"/>
      <c r="H94" s="1451"/>
      <c r="I94" s="1451"/>
      <c r="J94" s="1451"/>
      <c r="K94" s="1451"/>
      <c r="L94" s="1451"/>
      <c r="M94" s="1451"/>
      <c r="N94" s="1451"/>
      <c r="O94" s="1451"/>
      <c r="P94" s="1451"/>
      <c r="Q94" s="1452" t="s">
        <v>658</v>
      </c>
      <c r="R94" s="1452"/>
      <c r="S94" s="1452"/>
      <c r="T94" s="1452"/>
      <c r="U94" s="1452"/>
      <c r="V94" s="1452"/>
      <c r="W94" s="1452"/>
      <c r="X94" s="1452"/>
      <c r="Y94" s="1452"/>
      <c r="Z94" s="1452"/>
      <c r="AA94" s="1452"/>
    </row>
    <row r="95" spans="3:31">
      <c r="C95" s="149"/>
      <c r="D95" s="179"/>
      <c r="E95" s="1451"/>
      <c r="F95" s="1451"/>
      <c r="G95" s="1451"/>
      <c r="H95" s="1451"/>
      <c r="I95" s="1451"/>
      <c r="J95" s="1451"/>
      <c r="K95" s="1451"/>
      <c r="L95" s="1451"/>
      <c r="M95" s="1451"/>
      <c r="N95" s="1451"/>
      <c r="O95" s="1451"/>
      <c r="P95" s="1451"/>
      <c r="Q95" s="1465" t="s">
        <v>659</v>
      </c>
      <c r="R95" s="1465"/>
      <c r="S95" s="1465"/>
      <c r="T95" s="1465"/>
      <c r="U95" s="1465"/>
      <c r="V95" s="1465"/>
      <c r="W95" s="1465"/>
      <c r="X95" s="1465"/>
      <c r="Y95" s="1465"/>
      <c r="Z95" s="1465"/>
      <c r="AA95" s="1465"/>
    </row>
    <row r="96" spans="3:31">
      <c r="C96" s="149"/>
      <c r="E96" s="673" t="s">
        <v>660</v>
      </c>
      <c r="F96" s="673"/>
      <c r="G96" s="673"/>
      <c r="H96" s="168"/>
      <c r="I96" s="167"/>
      <c r="J96" s="149"/>
    </row>
    <row r="97" spans="1:33">
      <c r="C97" s="149"/>
      <c r="D97" s="180"/>
      <c r="E97" s="180"/>
      <c r="F97" s="180"/>
      <c r="G97" s="674"/>
      <c r="H97" s="674"/>
      <c r="I97" s="149"/>
      <c r="J97" s="149"/>
    </row>
    <row r="98" spans="1:33">
      <c r="C98" s="149"/>
      <c r="D98" s="175" t="s">
        <v>661</v>
      </c>
      <c r="E98" s="176"/>
      <c r="F98" s="176"/>
      <c r="G98" s="674"/>
      <c r="H98" s="674"/>
      <c r="I98" s="674"/>
      <c r="J98" s="674"/>
      <c r="AB98" s="181"/>
    </row>
    <row r="99" spans="1:33">
      <c r="C99" s="149"/>
      <c r="E99" s="1451" t="s">
        <v>662</v>
      </c>
      <c r="F99" s="1451"/>
      <c r="G99" s="1451"/>
      <c r="H99" s="1451"/>
      <c r="I99" s="1451"/>
      <c r="J99" s="1451"/>
      <c r="K99" s="1451"/>
      <c r="L99" s="1451" t="s">
        <v>663</v>
      </c>
      <c r="M99" s="1451"/>
      <c r="N99" s="1451"/>
      <c r="O99" s="1451"/>
      <c r="P99" s="1451"/>
      <c r="Q99" s="1451"/>
      <c r="R99" s="1451"/>
      <c r="S99" s="1452" t="s">
        <v>664</v>
      </c>
      <c r="T99" s="1452"/>
      <c r="U99" s="1452"/>
    </row>
    <row r="100" spans="1:33">
      <c r="C100" s="149"/>
      <c r="D100" s="179"/>
      <c r="E100" s="1451"/>
      <c r="F100" s="1451"/>
      <c r="G100" s="1451"/>
      <c r="H100" s="1451"/>
      <c r="I100" s="1451"/>
      <c r="J100" s="1451"/>
      <c r="K100" s="1451"/>
      <c r="L100" s="1451"/>
      <c r="M100" s="1451"/>
      <c r="N100" s="1451"/>
      <c r="O100" s="1451"/>
      <c r="P100" s="1451"/>
      <c r="Q100" s="1451"/>
      <c r="R100" s="1451"/>
      <c r="S100" s="1453" t="s">
        <v>665</v>
      </c>
      <c r="T100" s="1453"/>
      <c r="U100" s="1453"/>
    </row>
    <row r="101" spans="1:33">
      <c r="C101" s="149"/>
      <c r="E101" s="673"/>
      <c r="F101" s="182"/>
      <c r="G101" s="182"/>
      <c r="H101" s="182"/>
      <c r="I101" s="182"/>
      <c r="J101" s="674"/>
    </row>
    <row r="102" spans="1:33">
      <c r="D102" s="183" t="s">
        <v>666</v>
      </c>
      <c r="E102" s="184"/>
      <c r="F102" s="184"/>
      <c r="G102" s="184"/>
      <c r="H102" s="184"/>
      <c r="I102" s="184"/>
      <c r="J102" s="184"/>
      <c r="K102" s="184"/>
      <c r="L102" s="184"/>
      <c r="M102" s="184"/>
      <c r="N102" s="184"/>
      <c r="O102" s="184"/>
      <c r="P102" s="184"/>
      <c r="Q102" s="184"/>
      <c r="R102" s="184"/>
      <c r="S102" s="184"/>
      <c r="T102" s="184"/>
      <c r="U102" s="184"/>
      <c r="V102" s="184"/>
      <c r="W102" s="184"/>
      <c r="X102" s="184"/>
      <c r="Y102" s="184"/>
      <c r="Z102" s="184"/>
      <c r="AA102" s="184"/>
      <c r="AB102" s="184"/>
      <c r="AC102" s="184"/>
    </row>
    <row r="103" spans="1:33">
      <c r="D103" s="185"/>
      <c r="E103" s="184"/>
      <c r="F103" s="184"/>
      <c r="G103" s="184"/>
      <c r="H103" s="184"/>
      <c r="I103" s="184"/>
      <c r="J103" s="184"/>
      <c r="K103" s="184"/>
      <c r="L103" s="184"/>
      <c r="M103" s="184"/>
      <c r="N103" s="184"/>
      <c r="O103" s="184"/>
      <c r="P103" s="184"/>
      <c r="Q103" s="184"/>
      <c r="R103" s="184"/>
      <c r="S103" s="184"/>
      <c r="T103" s="184"/>
      <c r="U103" s="184"/>
      <c r="V103" s="184"/>
      <c r="W103" s="184"/>
      <c r="X103" s="184"/>
      <c r="Y103" s="184"/>
      <c r="Z103" s="184"/>
      <c r="AA103" s="184"/>
      <c r="AB103" s="184"/>
      <c r="AC103" s="184"/>
    </row>
    <row r="104" spans="1:33">
      <c r="A104" s="149" t="s">
        <v>689</v>
      </c>
      <c r="D104" s="186"/>
    </row>
    <row r="105" spans="1:33">
      <c r="D105" s="175"/>
    </row>
    <row r="106" spans="1:33" ht="14.25" thickBot="1">
      <c r="B106" s="187"/>
      <c r="C106" s="1454" t="s">
        <v>667</v>
      </c>
      <c r="D106" s="1454"/>
      <c r="E106" s="1454"/>
      <c r="F106" s="1454"/>
      <c r="G106" s="187"/>
      <c r="H106" s="187"/>
      <c r="I106" s="187"/>
      <c r="J106" s="187"/>
      <c r="K106" s="187"/>
      <c r="L106" s="187"/>
      <c r="M106" s="187"/>
      <c r="N106" s="187"/>
      <c r="O106" s="187"/>
      <c r="P106" s="187"/>
      <c r="Q106" s="187"/>
      <c r="R106" s="187"/>
      <c r="S106" s="187"/>
      <c r="T106" s="187"/>
      <c r="U106" s="187"/>
      <c r="V106" s="187"/>
      <c r="W106" s="187"/>
      <c r="X106" s="187"/>
      <c r="Y106" s="187"/>
      <c r="Z106" s="187"/>
      <c r="AA106" s="187"/>
      <c r="AB106" s="187"/>
      <c r="AC106" s="187"/>
      <c r="AD106" s="187"/>
      <c r="AE106" s="187"/>
      <c r="AF106" s="187"/>
      <c r="AG106" s="187"/>
    </row>
    <row r="107" spans="1:33">
      <c r="B107" s="188"/>
      <c r="C107" s="1454"/>
      <c r="D107" s="1454"/>
      <c r="E107" s="1454"/>
      <c r="F107" s="1454"/>
      <c r="AG107" s="189"/>
    </row>
    <row r="108" spans="1:33">
      <c r="B108" s="190"/>
      <c r="C108" s="175" t="s">
        <v>668</v>
      </c>
      <c r="AG108" s="191"/>
    </row>
    <row r="109" spans="1:33" ht="14.25" thickBot="1">
      <c r="B109" s="190"/>
      <c r="C109" s="175"/>
      <c r="AG109" s="191"/>
    </row>
    <row r="110" spans="1:33" ht="14.25" thickBot="1">
      <c r="B110" s="192"/>
      <c r="D110" s="1455" t="s">
        <v>690</v>
      </c>
      <c r="E110" s="1456"/>
      <c r="F110" s="1456"/>
      <c r="G110" s="1456"/>
      <c r="H110" s="1456"/>
      <c r="I110" s="1456"/>
      <c r="J110" s="1456"/>
      <c r="K110" s="1457">
        <v>2000000</v>
      </c>
      <c r="L110" s="1458"/>
      <c r="M110" s="1458"/>
      <c r="N110" s="1458"/>
      <c r="O110" s="193" t="s">
        <v>669</v>
      </c>
      <c r="AG110" s="191"/>
    </row>
    <row r="111" spans="1:33">
      <c r="B111" s="192"/>
      <c r="AG111" s="191"/>
    </row>
    <row r="112" spans="1:33">
      <c r="B112" s="192"/>
      <c r="C112" s="1445"/>
      <c r="D112" s="1446"/>
      <c r="E112" s="1447" t="s">
        <v>1126</v>
      </c>
      <c r="F112" s="1447"/>
      <c r="G112" s="1448" t="s">
        <v>1127</v>
      </c>
      <c r="H112" s="1449"/>
      <c r="I112" s="1449"/>
      <c r="J112" s="1449"/>
      <c r="K112" s="1449"/>
      <c r="L112" s="1450"/>
      <c r="M112" s="1437" t="s">
        <v>1128</v>
      </c>
      <c r="N112" s="1437"/>
      <c r="O112" s="1437"/>
      <c r="P112" s="1437" t="s">
        <v>1129</v>
      </c>
      <c r="Q112" s="1437"/>
      <c r="R112" s="1437"/>
      <c r="S112" s="1437" t="s">
        <v>1130</v>
      </c>
      <c r="T112" s="1437"/>
      <c r="U112" s="1437"/>
      <c r="V112" s="1437"/>
      <c r="W112" s="1437" t="s">
        <v>1131</v>
      </c>
      <c r="X112" s="1437"/>
      <c r="Y112" s="1437"/>
      <c r="Z112" s="1438" t="s">
        <v>1132</v>
      </c>
      <c r="AA112" s="1438"/>
      <c r="AB112" s="1438"/>
      <c r="AC112" s="1437" t="s">
        <v>1133</v>
      </c>
      <c r="AD112" s="1437"/>
      <c r="AE112" s="1437"/>
      <c r="AF112" s="1437"/>
      <c r="AG112" s="194"/>
    </row>
    <row r="113" spans="2:33" ht="45.75" customHeight="1">
      <c r="B113" s="192"/>
      <c r="C113" s="1439" t="s">
        <v>670</v>
      </c>
      <c r="D113" s="1440"/>
      <c r="E113" s="1441" t="s">
        <v>671</v>
      </c>
      <c r="F113" s="1441"/>
      <c r="G113" s="1442" t="s">
        <v>672</v>
      </c>
      <c r="H113" s="1443"/>
      <c r="I113" s="1441" t="s">
        <v>673</v>
      </c>
      <c r="J113" s="1441"/>
      <c r="K113" s="1441" t="s">
        <v>674</v>
      </c>
      <c r="L113" s="1441"/>
      <c r="M113" s="1444" t="s">
        <v>675</v>
      </c>
      <c r="N113" s="1444"/>
      <c r="O113" s="1444"/>
      <c r="P113" s="1427" t="s">
        <v>676</v>
      </c>
      <c r="Q113" s="1427"/>
      <c r="R113" s="1444"/>
      <c r="S113" s="1427" t="s">
        <v>677</v>
      </c>
      <c r="T113" s="1427"/>
      <c r="U113" s="1427"/>
      <c r="V113" s="1427"/>
      <c r="W113" s="1427" t="s">
        <v>678</v>
      </c>
      <c r="X113" s="1427"/>
      <c r="Y113" s="1427"/>
      <c r="Z113" s="1427" t="s">
        <v>679</v>
      </c>
      <c r="AA113" s="1427"/>
      <c r="AB113" s="1427"/>
      <c r="AC113" s="1427" t="s">
        <v>680</v>
      </c>
      <c r="AD113" s="1427"/>
      <c r="AE113" s="1427"/>
      <c r="AF113" s="1427"/>
      <c r="AG113" s="195"/>
    </row>
    <row r="114" spans="2:33">
      <c r="B114" s="192"/>
      <c r="C114" s="1428" t="s">
        <v>1134</v>
      </c>
      <c r="D114" s="1428"/>
      <c r="E114" s="1429" t="s">
        <v>681</v>
      </c>
      <c r="F114" s="1429"/>
      <c r="G114" s="1430" t="s">
        <v>1135</v>
      </c>
      <c r="H114" s="1431"/>
      <c r="I114" s="1429">
        <v>50</v>
      </c>
      <c r="J114" s="1429"/>
      <c r="K114" s="1432">
        <v>4</v>
      </c>
      <c r="L114" s="1432"/>
      <c r="M114" s="1433">
        <f t="shared" ref="M114:M123" si="0">IF(E114="","",I114*K114)</f>
        <v>200</v>
      </c>
      <c r="N114" s="1433"/>
      <c r="O114" s="1433"/>
      <c r="P114" s="1434">
        <f t="shared" ref="P114:P123" si="1">IF(E114="","",M114/$M$124)</f>
        <v>0.05</v>
      </c>
      <c r="Q114" s="1434"/>
      <c r="R114" s="1434"/>
      <c r="S114" s="1435">
        <f t="shared" ref="S114:S123" si="2">IF(E114="","",ROUND($K$110*P114,1))</f>
        <v>100000</v>
      </c>
      <c r="T114" s="1435"/>
      <c r="U114" s="1435"/>
      <c r="V114" s="1435"/>
      <c r="W114" s="1436">
        <v>22</v>
      </c>
      <c r="X114" s="1436"/>
      <c r="Y114" s="1436"/>
      <c r="Z114" s="1423">
        <f>+W114</f>
        <v>22</v>
      </c>
      <c r="AA114" s="1423"/>
      <c r="AB114" s="1423"/>
      <c r="AC114" s="1424">
        <f t="shared" ref="AC114:AC123" si="3">IF(E114="","",ROUND(S114*Z114/W114,1))</f>
        <v>100000</v>
      </c>
      <c r="AD114" s="1425"/>
      <c r="AE114" s="1425"/>
      <c r="AF114" s="1426"/>
      <c r="AG114" s="191"/>
    </row>
    <row r="115" spans="2:33">
      <c r="B115" s="192"/>
      <c r="C115" s="1415" t="s">
        <v>1136</v>
      </c>
      <c r="D115" s="1415"/>
      <c r="E115" s="1416" t="s">
        <v>681</v>
      </c>
      <c r="F115" s="1416"/>
      <c r="G115" s="1417" t="s">
        <v>1137</v>
      </c>
      <c r="H115" s="1418"/>
      <c r="I115" s="1416">
        <v>80</v>
      </c>
      <c r="J115" s="1416"/>
      <c r="K115" s="1419">
        <v>5</v>
      </c>
      <c r="L115" s="1419"/>
      <c r="M115" s="1406">
        <f t="shared" si="0"/>
        <v>400</v>
      </c>
      <c r="N115" s="1406"/>
      <c r="O115" s="1406"/>
      <c r="P115" s="1407">
        <f t="shared" si="1"/>
        <v>0.1</v>
      </c>
      <c r="Q115" s="1407"/>
      <c r="R115" s="1407"/>
      <c r="S115" s="1408">
        <f t="shared" si="2"/>
        <v>200000</v>
      </c>
      <c r="T115" s="1408"/>
      <c r="U115" s="1408"/>
      <c r="V115" s="1408"/>
      <c r="W115" s="1409">
        <v>51.1</v>
      </c>
      <c r="X115" s="1409"/>
      <c r="Y115" s="1409"/>
      <c r="Z115" s="1422">
        <f>+W115</f>
        <v>51.1</v>
      </c>
      <c r="AA115" s="1422"/>
      <c r="AB115" s="1422"/>
      <c r="AC115" s="1411">
        <f t="shared" si="3"/>
        <v>200000</v>
      </c>
      <c r="AD115" s="1412"/>
      <c r="AE115" s="1412"/>
      <c r="AF115" s="1413"/>
      <c r="AG115" s="191"/>
    </row>
    <row r="116" spans="2:33">
      <c r="B116" s="192"/>
      <c r="C116" s="1420" t="s">
        <v>1138</v>
      </c>
      <c r="D116" s="1420"/>
      <c r="E116" s="1402" t="s">
        <v>682</v>
      </c>
      <c r="F116" s="1402"/>
      <c r="G116" s="1403" t="s">
        <v>1137</v>
      </c>
      <c r="H116" s="1404"/>
      <c r="I116" s="1402">
        <v>50</v>
      </c>
      <c r="J116" s="1402"/>
      <c r="K116" s="1405">
        <v>4</v>
      </c>
      <c r="L116" s="1405"/>
      <c r="M116" s="1395">
        <f t="shared" si="0"/>
        <v>200</v>
      </c>
      <c r="N116" s="1395"/>
      <c r="O116" s="1395"/>
      <c r="P116" s="1388">
        <f t="shared" si="1"/>
        <v>0.05</v>
      </c>
      <c r="Q116" s="1388"/>
      <c r="R116" s="1388"/>
      <c r="S116" s="1389">
        <f t="shared" si="2"/>
        <v>100000</v>
      </c>
      <c r="T116" s="1389"/>
      <c r="U116" s="1389"/>
      <c r="V116" s="1389"/>
      <c r="W116" s="1390">
        <v>22</v>
      </c>
      <c r="X116" s="1390"/>
      <c r="Y116" s="1390"/>
      <c r="Z116" s="1414">
        <v>0</v>
      </c>
      <c r="AA116" s="1414"/>
      <c r="AB116" s="1414"/>
      <c r="AC116" s="1392">
        <f t="shared" si="3"/>
        <v>0</v>
      </c>
      <c r="AD116" s="1393"/>
      <c r="AE116" s="1393"/>
      <c r="AF116" s="1394"/>
      <c r="AG116" s="191"/>
    </row>
    <row r="117" spans="2:33">
      <c r="B117" s="192"/>
      <c r="C117" s="1415" t="s">
        <v>1139</v>
      </c>
      <c r="D117" s="1415"/>
      <c r="E117" s="1416" t="s">
        <v>683</v>
      </c>
      <c r="F117" s="1416"/>
      <c r="G117" s="1417" t="s">
        <v>1137</v>
      </c>
      <c r="H117" s="1418"/>
      <c r="I117" s="1416">
        <v>80</v>
      </c>
      <c r="J117" s="1416"/>
      <c r="K117" s="1419">
        <v>5</v>
      </c>
      <c r="L117" s="1419"/>
      <c r="M117" s="1406">
        <f t="shared" si="0"/>
        <v>400</v>
      </c>
      <c r="N117" s="1406"/>
      <c r="O117" s="1406"/>
      <c r="P117" s="1407">
        <f t="shared" si="1"/>
        <v>0.1</v>
      </c>
      <c r="Q117" s="1407"/>
      <c r="R117" s="1407"/>
      <c r="S117" s="1408">
        <f t="shared" si="2"/>
        <v>200000</v>
      </c>
      <c r="T117" s="1408"/>
      <c r="U117" s="1408"/>
      <c r="V117" s="1408"/>
      <c r="W117" s="1409">
        <v>51.1</v>
      </c>
      <c r="X117" s="1409"/>
      <c r="Y117" s="1409"/>
      <c r="Z117" s="1422">
        <v>35.7211</v>
      </c>
      <c r="AA117" s="1422"/>
      <c r="AB117" s="1422"/>
      <c r="AC117" s="1411">
        <f t="shared" si="3"/>
        <v>139808.6</v>
      </c>
      <c r="AD117" s="1412"/>
      <c r="AE117" s="1412"/>
      <c r="AF117" s="1413"/>
      <c r="AG117" s="191"/>
    </row>
    <row r="118" spans="2:33">
      <c r="B118" s="192"/>
      <c r="C118" s="1420" t="s">
        <v>1140</v>
      </c>
      <c r="D118" s="1420"/>
      <c r="E118" s="1402" t="s">
        <v>681</v>
      </c>
      <c r="F118" s="1402"/>
      <c r="G118" s="1403" t="s">
        <v>1137</v>
      </c>
      <c r="H118" s="1404"/>
      <c r="I118" s="1402">
        <v>50</v>
      </c>
      <c r="J118" s="1402"/>
      <c r="K118" s="1405">
        <v>4</v>
      </c>
      <c r="L118" s="1405"/>
      <c r="M118" s="1395">
        <f t="shared" si="0"/>
        <v>200</v>
      </c>
      <c r="N118" s="1395"/>
      <c r="O118" s="1395"/>
      <c r="P118" s="1388">
        <f t="shared" si="1"/>
        <v>0.05</v>
      </c>
      <c r="Q118" s="1388"/>
      <c r="R118" s="1388"/>
      <c r="S118" s="1389">
        <f t="shared" si="2"/>
        <v>100000</v>
      </c>
      <c r="T118" s="1389"/>
      <c r="U118" s="1389"/>
      <c r="V118" s="1389"/>
      <c r="W118" s="1390">
        <v>22</v>
      </c>
      <c r="X118" s="1390"/>
      <c r="Y118" s="1390"/>
      <c r="Z118" s="1414">
        <f>+W118</f>
        <v>22</v>
      </c>
      <c r="AA118" s="1414"/>
      <c r="AB118" s="1414"/>
      <c r="AC118" s="1392">
        <f t="shared" si="3"/>
        <v>100000</v>
      </c>
      <c r="AD118" s="1393"/>
      <c r="AE118" s="1393"/>
      <c r="AF118" s="1394"/>
      <c r="AG118" s="191"/>
    </row>
    <row r="119" spans="2:33">
      <c r="B119" s="192"/>
      <c r="C119" s="1415" t="s">
        <v>1141</v>
      </c>
      <c r="D119" s="1415"/>
      <c r="E119" s="1416" t="s">
        <v>683</v>
      </c>
      <c r="F119" s="1416"/>
      <c r="G119" s="1417" t="s">
        <v>1137</v>
      </c>
      <c r="H119" s="1418"/>
      <c r="I119" s="1416">
        <v>80</v>
      </c>
      <c r="J119" s="1416"/>
      <c r="K119" s="1419">
        <v>10</v>
      </c>
      <c r="L119" s="1419"/>
      <c r="M119" s="1406">
        <f t="shared" si="0"/>
        <v>800</v>
      </c>
      <c r="N119" s="1406"/>
      <c r="O119" s="1406"/>
      <c r="P119" s="1407">
        <f t="shared" si="1"/>
        <v>0.2</v>
      </c>
      <c r="Q119" s="1407"/>
      <c r="R119" s="1407"/>
      <c r="S119" s="1408">
        <f t="shared" si="2"/>
        <v>400000</v>
      </c>
      <c r="T119" s="1408"/>
      <c r="U119" s="1408"/>
      <c r="V119" s="1408"/>
      <c r="W119" s="1409">
        <v>51.1</v>
      </c>
      <c r="X119" s="1409"/>
      <c r="Y119" s="1409"/>
      <c r="Z119" s="1422">
        <v>40.349499999999999</v>
      </c>
      <c r="AA119" s="1422"/>
      <c r="AB119" s="1422"/>
      <c r="AC119" s="1411">
        <f t="shared" si="3"/>
        <v>315847.40000000002</v>
      </c>
      <c r="AD119" s="1412"/>
      <c r="AE119" s="1412"/>
      <c r="AF119" s="1413"/>
      <c r="AG119" s="191"/>
    </row>
    <row r="120" spans="2:33">
      <c r="B120" s="192"/>
      <c r="C120" s="1420" t="s">
        <v>1142</v>
      </c>
      <c r="D120" s="1420"/>
      <c r="E120" s="1421" t="s">
        <v>684</v>
      </c>
      <c r="F120" s="1421"/>
      <c r="G120" s="1403" t="s">
        <v>1137</v>
      </c>
      <c r="H120" s="1404"/>
      <c r="I120" s="1402">
        <v>100</v>
      </c>
      <c r="J120" s="1402"/>
      <c r="K120" s="1405">
        <v>18</v>
      </c>
      <c r="L120" s="1405"/>
      <c r="M120" s="1395">
        <f t="shared" si="0"/>
        <v>1800</v>
      </c>
      <c r="N120" s="1395"/>
      <c r="O120" s="1395"/>
      <c r="P120" s="1388">
        <f t="shared" si="1"/>
        <v>0.45</v>
      </c>
      <c r="Q120" s="1388"/>
      <c r="R120" s="1388"/>
      <c r="S120" s="1389">
        <f t="shared" si="2"/>
        <v>900000</v>
      </c>
      <c r="T120" s="1389"/>
      <c r="U120" s="1389"/>
      <c r="V120" s="1389"/>
      <c r="W120" s="1390">
        <v>87</v>
      </c>
      <c r="X120" s="1390"/>
      <c r="Y120" s="1390"/>
      <c r="Z120" s="1414">
        <v>68.696799999999996</v>
      </c>
      <c r="AA120" s="1414"/>
      <c r="AB120" s="1414"/>
      <c r="AC120" s="1392">
        <f t="shared" si="3"/>
        <v>710656.6</v>
      </c>
      <c r="AD120" s="1393"/>
      <c r="AE120" s="1393"/>
      <c r="AF120" s="1394"/>
      <c r="AG120" s="191"/>
    </row>
    <row r="121" spans="2:33">
      <c r="B121" s="192"/>
      <c r="C121" s="1415" t="s">
        <v>1143</v>
      </c>
      <c r="D121" s="1415"/>
      <c r="E121" s="1416"/>
      <c r="F121" s="1416"/>
      <c r="G121" s="1417"/>
      <c r="H121" s="1418"/>
      <c r="I121" s="1416"/>
      <c r="J121" s="1416"/>
      <c r="K121" s="1419"/>
      <c r="L121" s="1419"/>
      <c r="M121" s="1406" t="str">
        <f t="shared" si="0"/>
        <v/>
      </c>
      <c r="N121" s="1406"/>
      <c r="O121" s="1406"/>
      <c r="P121" s="1407" t="str">
        <f t="shared" si="1"/>
        <v/>
      </c>
      <c r="Q121" s="1407"/>
      <c r="R121" s="1407"/>
      <c r="S121" s="1408" t="str">
        <f t="shared" si="2"/>
        <v/>
      </c>
      <c r="T121" s="1408"/>
      <c r="U121" s="1408"/>
      <c r="V121" s="1408"/>
      <c r="W121" s="1409" t="s">
        <v>435</v>
      </c>
      <c r="X121" s="1409"/>
      <c r="Y121" s="1409"/>
      <c r="Z121" s="1410"/>
      <c r="AA121" s="1410"/>
      <c r="AB121" s="1410"/>
      <c r="AC121" s="1411" t="str">
        <f t="shared" si="3"/>
        <v/>
      </c>
      <c r="AD121" s="1412"/>
      <c r="AE121" s="1412"/>
      <c r="AF121" s="1413"/>
      <c r="AG121" s="191"/>
    </row>
    <row r="122" spans="2:33">
      <c r="B122" s="192"/>
      <c r="C122" s="1401" t="s">
        <v>1144</v>
      </c>
      <c r="D122" s="1401"/>
      <c r="E122" s="1402"/>
      <c r="F122" s="1402"/>
      <c r="G122" s="1403"/>
      <c r="H122" s="1404"/>
      <c r="I122" s="1402"/>
      <c r="J122" s="1402"/>
      <c r="K122" s="1405"/>
      <c r="L122" s="1405"/>
      <c r="M122" s="1395" t="str">
        <f t="shared" si="0"/>
        <v/>
      </c>
      <c r="N122" s="1395"/>
      <c r="O122" s="1395"/>
      <c r="P122" s="1388" t="str">
        <f t="shared" si="1"/>
        <v/>
      </c>
      <c r="Q122" s="1388"/>
      <c r="R122" s="1388"/>
      <c r="S122" s="1389" t="str">
        <f t="shared" si="2"/>
        <v/>
      </c>
      <c r="T122" s="1389"/>
      <c r="U122" s="1389"/>
      <c r="V122" s="1389"/>
      <c r="W122" s="1390" t="s">
        <v>435</v>
      </c>
      <c r="X122" s="1390"/>
      <c r="Y122" s="1390"/>
      <c r="Z122" s="1391"/>
      <c r="AA122" s="1391"/>
      <c r="AB122" s="1391"/>
      <c r="AC122" s="1392" t="str">
        <f t="shared" si="3"/>
        <v/>
      </c>
      <c r="AD122" s="1393"/>
      <c r="AE122" s="1393"/>
      <c r="AF122" s="1394"/>
      <c r="AG122" s="191"/>
    </row>
    <row r="123" spans="2:33" ht="14.25" thickBot="1">
      <c r="B123" s="192"/>
      <c r="C123" s="1396" t="s">
        <v>1145</v>
      </c>
      <c r="D123" s="1396"/>
      <c r="E123" s="1397"/>
      <c r="F123" s="1397"/>
      <c r="G123" s="1398"/>
      <c r="H123" s="1399"/>
      <c r="I123" s="1397"/>
      <c r="J123" s="1397"/>
      <c r="K123" s="1400"/>
      <c r="L123" s="1400"/>
      <c r="M123" s="1380" t="str">
        <f t="shared" si="0"/>
        <v/>
      </c>
      <c r="N123" s="1380"/>
      <c r="O123" s="1380"/>
      <c r="P123" s="1381" t="str">
        <f t="shared" si="1"/>
        <v/>
      </c>
      <c r="Q123" s="1381"/>
      <c r="R123" s="1381"/>
      <c r="S123" s="1382" t="str">
        <f t="shared" si="2"/>
        <v/>
      </c>
      <c r="T123" s="1382"/>
      <c r="U123" s="1382"/>
      <c r="V123" s="1382"/>
      <c r="W123" s="1383" t="s">
        <v>435</v>
      </c>
      <c r="X123" s="1383"/>
      <c r="Y123" s="1383"/>
      <c r="Z123" s="1384"/>
      <c r="AA123" s="1384"/>
      <c r="AB123" s="1384"/>
      <c r="AC123" s="1385" t="str">
        <f t="shared" si="3"/>
        <v/>
      </c>
      <c r="AD123" s="1386"/>
      <c r="AE123" s="1386"/>
      <c r="AF123" s="1387"/>
      <c r="AG123" s="191"/>
    </row>
    <row r="124" spans="2:33" ht="14.25" thickTop="1">
      <c r="B124" s="192"/>
      <c r="C124" s="1375" t="s">
        <v>685</v>
      </c>
      <c r="D124" s="1375"/>
      <c r="E124" s="1376"/>
      <c r="F124" s="1376"/>
      <c r="G124" s="1377"/>
      <c r="H124" s="1378"/>
      <c r="I124" s="1376"/>
      <c r="J124" s="1376"/>
      <c r="K124" s="1376"/>
      <c r="L124" s="1376"/>
      <c r="M124" s="1379">
        <f>SUM(M114:O123)</f>
        <v>4000</v>
      </c>
      <c r="N124" s="1379"/>
      <c r="O124" s="1379"/>
      <c r="P124" s="1367">
        <f>SUM(P114:R123)</f>
        <v>1</v>
      </c>
      <c r="Q124" s="1367"/>
      <c r="R124" s="1367"/>
      <c r="S124" s="1368">
        <f>SUM(S114:S123)</f>
        <v>2000000</v>
      </c>
      <c r="T124" s="1368"/>
      <c r="U124" s="1368"/>
      <c r="V124" s="1368"/>
      <c r="W124" s="1369"/>
      <c r="X124" s="1369"/>
      <c r="Y124" s="1369"/>
      <c r="Z124" s="1370"/>
      <c r="AA124" s="1370"/>
      <c r="AB124" s="1370"/>
      <c r="AC124" s="1368">
        <f>SUM(AC114:AC123)</f>
        <v>1566312.6</v>
      </c>
      <c r="AD124" s="1368"/>
      <c r="AE124" s="1368"/>
      <c r="AF124" s="1368"/>
      <c r="AG124" s="191"/>
    </row>
    <row r="125" spans="2:33">
      <c r="B125" s="196"/>
      <c r="C125" s="198" t="s">
        <v>686</v>
      </c>
      <c r="D125" s="184"/>
      <c r="E125" s="184"/>
      <c r="F125" s="184"/>
      <c r="G125" s="184"/>
      <c r="H125" s="184"/>
      <c r="I125" s="184"/>
      <c r="J125" s="184"/>
      <c r="K125" s="184"/>
      <c r="L125" s="184"/>
      <c r="M125" s="184"/>
      <c r="N125" s="184"/>
      <c r="O125" s="184"/>
      <c r="P125" s="184"/>
      <c r="Q125" s="184"/>
      <c r="R125" s="184"/>
      <c r="S125" s="184"/>
      <c r="T125" s="184"/>
      <c r="U125" s="184"/>
      <c r="V125" s="184"/>
      <c r="W125" s="184"/>
      <c r="X125" s="184"/>
      <c r="Y125" s="184"/>
      <c r="Z125" s="184"/>
      <c r="AA125" s="184"/>
      <c r="AB125" s="184"/>
      <c r="AC125" s="184"/>
      <c r="AD125" s="184"/>
      <c r="AE125" s="184"/>
      <c r="AF125" s="184"/>
      <c r="AG125" s="197"/>
    </row>
    <row r="126" spans="2:33">
      <c r="B126" s="196"/>
      <c r="C126" s="184"/>
      <c r="D126" s="199" t="s">
        <v>599</v>
      </c>
      <c r="E126" s="200"/>
      <c r="F126" s="199" t="s">
        <v>600</v>
      </c>
      <c r="G126" s="199"/>
      <c r="H126" s="200"/>
      <c r="I126" s="200"/>
      <c r="J126" s="201"/>
      <c r="K126" s="184"/>
      <c r="L126" s="184"/>
      <c r="M126" s="184"/>
      <c r="N126" s="184"/>
      <c r="O126" s="184"/>
      <c r="P126" s="184"/>
      <c r="Q126" s="184"/>
      <c r="R126" s="184"/>
      <c r="S126" s="184"/>
      <c r="T126" s="184"/>
      <c r="U126" s="184"/>
      <c r="V126" s="184"/>
      <c r="W126" s="184"/>
      <c r="X126" s="184"/>
      <c r="Y126" s="184"/>
      <c r="Z126" s="184"/>
      <c r="AA126" s="184"/>
      <c r="AB126" s="184"/>
      <c r="AC126" s="184"/>
      <c r="AD126" s="184"/>
      <c r="AE126" s="184"/>
      <c r="AF126" s="184"/>
      <c r="AG126" s="197"/>
    </row>
    <row r="127" spans="2:33">
      <c r="B127" s="196"/>
      <c r="C127" s="184"/>
      <c r="D127" s="199" t="s">
        <v>601</v>
      </c>
      <c r="E127" s="200"/>
      <c r="F127" s="199" t="s">
        <v>602</v>
      </c>
      <c r="G127" s="199"/>
      <c r="H127" s="200"/>
      <c r="I127" s="200"/>
      <c r="J127" s="201"/>
      <c r="K127" s="184"/>
      <c r="L127" s="184"/>
      <c r="M127" s="184"/>
      <c r="N127" s="184"/>
      <c r="O127" s="184"/>
      <c r="P127" s="184"/>
      <c r="Q127" s="184"/>
      <c r="R127" s="184"/>
      <c r="S127" s="184"/>
      <c r="T127" s="184"/>
      <c r="U127" s="184"/>
      <c r="V127" s="184"/>
      <c r="W127" s="184"/>
      <c r="X127" s="184"/>
      <c r="Y127" s="184"/>
      <c r="Z127" s="184"/>
      <c r="AA127" s="184"/>
      <c r="AB127" s="184"/>
      <c r="AC127" s="184"/>
      <c r="AD127" s="184"/>
      <c r="AE127" s="184"/>
      <c r="AF127" s="184"/>
      <c r="AG127" s="197"/>
    </row>
    <row r="128" spans="2:33">
      <c r="B128" s="196"/>
      <c r="C128" s="184"/>
      <c r="D128" s="199" t="s">
        <v>603</v>
      </c>
      <c r="E128" s="200"/>
      <c r="F128" s="199" t="s">
        <v>604</v>
      </c>
      <c r="G128" s="199"/>
      <c r="H128" s="200"/>
      <c r="I128" s="200"/>
      <c r="J128" s="202"/>
      <c r="K128" s="184"/>
      <c r="L128" s="184"/>
      <c r="M128" s="184"/>
      <c r="N128" s="184"/>
      <c r="O128" s="184"/>
      <c r="P128" s="184"/>
      <c r="Q128" s="184"/>
      <c r="R128" s="184"/>
      <c r="S128" s="184"/>
      <c r="T128" s="184"/>
      <c r="U128" s="184"/>
      <c r="V128" s="184"/>
      <c r="W128" s="184"/>
      <c r="X128" s="184"/>
      <c r="Y128" s="184"/>
      <c r="Z128" s="184"/>
      <c r="AA128" s="184"/>
      <c r="AB128" s="184"/>
      <c r="AC128" s="184"/>
      <c r="AD128" s="184"/>
      <c r="AE128" s="184"/>
      <c r="AF128" s="184"/>
      <c r="AG128" s="197"/>
    </row>
    <row r="129" spans="2:33">
      <c r="B129" s="196"/>
      <c r="C129" s="184"/>
      <c r="D129" s="199" t="s">
        <v>605</v>
      </c>
      <c r="E129" s="200"/>
      <c r="F129" s="199" t="s">
        <v>606</v>
      </c>
      <c r="G129" s="199"/>
      <c r="H129" s="200"/>
      <c r="I129" s="200"/>
      <c r="J129" s="201"/>
      <c r="K129" s="184"/>
      <c r="L129" s="184"/>
      <c r="M129" s="184"/>
      <c r="N129" s="184"/>
      <c r="O129" s="184"/>
      <c r="P129" s="184"/>
      <c r="Q129" s="184"/>
      <c r="R129" s="184"/>
      <c r="S129" s="184"/>
      <c r="T129" s="184"/>
      <c r="U129" s="184"/>
      <c r="V129" s="184"/>
      <c r="W129" s="184"/>
      <c r="X129" s="184"/>
      <c r="Y129" s="184"/>
      <c r="Z129" s="184"/>
      <c r="AA129" s="184"/>
      <c r="AB129" s="184"/>
      <c r="AC129" s="184"/>
      <c r="AD129" s="184"/>
      <c r="AE129" s="184"/>
      <c r="AF129" s="184"/>
      <c r="AG129" s="197"/>
    </row>
    <row r="130" spans="2:33">
      <c r="B130" s="196"/>
      <c r="C130" s="184"/>
      <c r="D130" s="199"/>
      <c r="E130" s="200"/>
      <c r="F130" s="199" t="s">
        <v>1146</v>
      </c>
      <c r="G130" s="199"/>
      <c r="H130" s="200"/>
      <c r="I130" s="200"/>
      <c r="J130" s="201"/>
      <c r="K130" s="184"/>
      <c r="L130" s="184"/>
      <c r="M130" s="184"/>
      <c r="N130" s="184"/>
      <c r="O130" s="184"/>
      <c r="P130" s="184"/>
      <c r="Q130" s="184"/>
      <c r="R130" s="184"/>
      <c r="S130" s="184"/>
      <c r="T130" s="184"/>
      <c r="U130" s="184"/>
      <c r="V130" s="184"/>
      <c r="W130" s="184"/>
      <c r="X130" s="184"/>
      <c r="Y130" s="184"/>
      <c r="Z130" s="184"/>
      <c r="AA130" s="184"/>
      <c r="AB130" s="184"/>
      <c r="AC130" s="184"/>
      <c r="AD130" s="184"/>
      <c r="AE130" s="184"/>
      <c r="AF130" s="184"/>
      <c r="AG130" s="197"/>
    </row>
    <row r="131" spans="2:33">
      <c r="B131" s="196"/>
      <c r="C131" s="184"/>
      <c r="D131" s="199"/>
      <c r="E131" s="200"/>
      <c r="F131" s="199" t="s">
        <v>1147</v>
      </c>
      <c r="G131" s="199"/>
      <c r="H131" s="200"/>
      <c r="I131" s="200"/>
      <c r="J131" s="203"/>
      <c r="K131" s="184"/>
      <c r="L131" s="184"/>
      <c r="M131" s="184"/>
      <c r="N131" s="184"/>
      <c r="O131" s="184"/>
      <c r="P131" s="184"/>
      <c r="Q131" s="184"/>
      <c r="R131" s="184"/>
      <c r="S131" s="184"/>
      <c r="T131" s="184"/>
      <c r="U131" s="184"/>
      <c r="V131" s="184"/>
      <c r="W131" s="184"/>
      <c r="X131" s="184"/>
      <c r="Y131" s="184"/>
      <c r="Z131" s="184"/>
      <c r="AA131" s="184"/>
      <c r="AB131" s="184"/>
      <c r="AC131" s="184"/>
      <c r="AD131" s="184"/>
      <c r="AE131" s="184"/>
      <c r="AF131" s="184"/>
      <c r="AG131" s="197"/>
    </row>
    <row r="132" spans="2:33">
      <c r="B132" s="196"/>
      <c r="C132" s="184"/>
      <c r="D132" s="199" t="s">
        <v>609</v>
      </c>
      <c r="E132" s="200"/>
      <c r="F132" s="199" t="s">
        <v>600</v>
      </c>
      <c r="G132" s="199"/>
      <c r="H132" s="200"/>
      <c r="I132" s="200"/>
      <c r="J132" s="184"/>
      <c r="K132" s="184"/>
      <c r="L132" s="184"/>
      <c r="M132" s="184"/>
      <c r="N132" s="184"/>
      <c r="O132" s="184"/>
      <c r="P132" s="184"/>
      <c r="Q132" s="184"/>
      <c r="R132" s="184"/>
      <c r="S132" s="184"/>
      <c r="T132" s="184"/>
      <c r="U132" s="184"/>
      <c r="V132" s="184"/>
      <c r="W132" s="184"/>
      <c r="X132" s="184"/>
      <c r="Y132" s="184"/>
      <c r="Z132" s="184"/>
      <c r="AA132" s="184"/>
      <c r="AB132" s="184"/>
      <c r="AC132" s="184"/>
      <c r="AD132" s="184"/>
      <c r="AE132" s="184"/>
      <c r="AF132" s="184"/>
      <c r="AG132" s="197"/>
    </row>
    <row r="133" spans="2:33">
      <c r="B133" s="196"/>
      <c r="C133" s="184"/>
      <c r="D133" s="199" t="s">
        <v>610</v>
      </c>
      <c r="E133" s="200"/>
      <c r="F133" s="199" t="s">
        <v>611</v>
      </c>
      <c r="G133" s="199"/>
      <c r="H133" s="200"/>
      <c r="I133" s="200"/>
      <c r="J133" s="201"/>
      <c r="K133" s="204"/>
      <c r="L133" s="204"/>
      <c r="M133" s="204"/>
      <c r="N133" s="204"/>
      <c r="O133" s="204"/>
      <c r="P133" s="204"/>
      <c r="Q133" s="204"/>
      <c r="R133" s="204"/>
      <c r="S133" s="204"/>
      <c r="T133" s="204"/>
      <c r="U133" s="184"/>
      <c r="V133" s="184"/>
      <c r="W133" s="184"/>
      <c r="X133" s="184"/>
      <c r="Y133" s="184"/>
      <c r="Z133" s="184"/>
      <c r="AA133" s="184"/>
      <c r="AB133" s="184"/>
      <c r="AC133" s="184"/>
      <c r="AD133" s="184"/>
      <c r="AE133" s="184"/>
      <c r="AF133" s="184"/>
      <c r="AG133" s="197"/>
    </row>
    <row r="134" spans="2:33">
      <c r="B134" s="196"/>
      <c r="C134" s="184"/>
      <c r="D134" s="199"/>
      <c r="E134" s="200"/>
      <c r="F134" s="199" t="s">
        <v>1148</v>
      </c>
      <c r="G134" s="199"/>
      <c r="H134" s="200"/>
      <c r="I134" s="200"/>
      <c r="J134" s="201"/>
      <c r="K134" s="204"/>
      <c r="L134" s="204"/>
      <c r="M134" s="204"/>
      <c r="N134" s="204"/>
      <c r="O134" s="204"/>
      <c r="P134" s="204"/>
      <c r="Q134" s="204"/>
      <c r="R134" s="204"/>
      <c r="S134" s="204"/>
      <c r="T134" s="204"/>
      <c r="U134" s="184"/>
      <c r="V134" s="184"/>
      <c r="W134" s="184"/>
      <c r="X134" s="184"/>
      <c r="Y134" s="184"/>
      <c r="Z134" s="184"/>
      <c r="AA134" s="184"/>
      <c r="AB134" s="184"/>
      <c r="AC134" s="184"/>
      <c r="AD134" s="184"/>
      <c r="AE134" s="184"/>
      <c r="AF134" s="184"/>
      <c r="AG134" s="197"/>
    </row>
    <row r="135" spans="2:33">
      <c r="B135" s="196"/>
      <c r="C135" s="184"/>
      <c r="D135" s="199"/>
      <c r="E135" s="200"/>
      <c r="F135" s="199" t="s">
        <v>1149</v>
      </c>
      <c r="G135" s="199"/>
      <c r="H135" s="200"/>
      <c r="I135" s="200"/>
      <c r="J135" s="204"/>
      <c r="K135" s="204"/>
      <c r="L135" s="204"/>
      <c r="M135" s="204"/>
      <c r="N135" s="204"/>
      <c r="O135" s="204"/>
      <c r="P135" s="204"/>
      <c r="Q135" s="204"/>
      <c r="R135" s="204"/>
      <c r="S135" s="204"/>
      <c r="T135" s="204"/>
      <c r="U135" s="184"/>
      <c r="V135" s="184"/>
      <c r="W135" s="184"/>
      <c r="X135" s="184"/>
      <c r="Y135" s="184"/>
      <c r="Z135" s="184"/>
      <c r="AA135" s="184"/>
      <c r="AB135" s="184"/>
      <c r="AC135" s="184"/>
      <c r="AD135" s="184"/>
      <c r="AE135" s="184"/>
      <c r="AF135" s="184"/>
      <c r="AG135" s="197"/>
    </row>
    <row r="136" spans="2:33">
      <c r="B136" s="196"/>
      <c r="C136" s="184"/>
      <c r="D136" s="199" t="s">
        <v>614</v>
      </c>
      <c r="E136" s="200"/>
      <c r="F136" s="199" t="s">
        <v>687</v>
      </c>
      <c r="G136" s="199"/>
      <c r="H136" s="200"/>
      <c r="I136" s="200"/>
      <c r="J136" s="201"/>
      <c r="K136" s="204"/>
      <c r="L136" s="204"/>
      <c r="M136" s="204"/>
      <c r="N136" s="204"/>
      <c r="O136" s="204"/>
      <c r="P136" s="204"/>
      <c r="Q136" s="204"/>
      <c r="R136" s="204"/>
      <c r="S136" s="204"/>
      <c r="T136" s="204"/>
      <c r="U136" s="184"/>
      <c r="V136" s="184"/>
      <c r="W136" s="184"/>
      <c r="X136" s="184"/>
      <c r="Y136" s="184"/>
      <c r="Z136" s="184"/>
      <c r="AA136" s="184"/>
      <c r="AB136" s="184"/>
      <c r="AC136" s="184"/>
      <c r="AD136" s="184"/>
      <c r="AE136" s="184"/>
      <c r="AF136" s="184"/>
      <c r="AG136" s="197"/>
    </row>
    <row r="137" spans="2:33">
      <c r="B137" s="196"/>
      <c r="C137" s="184"/>
      <c r="D137" s="200"/>
      <c r="E137" s="200"/>
      <c r="F137" s="200" t="s">
        <v>1150</v>
      </c>
      <c r="G137" s="200"/>
      <c r="H137" s="200"/>
      <c r="I137" s="200"/>
      <c r="J137" s="204"/>
      <c r="K137" s="204"/>
      <c r="L137" s="204"/>
      <c r="M137" s="204"/>
      <c r="N137" s="204"/>
      <c r="O137" s="204"/>
      <c r="P137" s="204"/>
      <c r="Q137" s="204"/>
      <c r="R137" s="204"/>
      <c r="S137" s="204"/>
      <c r="T137" s="204"/>
      <c r="U137" s="184"/>
      <c r="V137" s="184"/>
      <c r="W137" s="184"/>
      <c r="X137" s="184"/>
      <c r="Y137" s="184"/>
      <c r="Z137" s="184"/>
      <c r="AA137" s="184"/>
      <c r="AB137" s="184"/>
      <c r="AC137" s="184"/>
      <c r="AD137" s="184"/>
      <c r="AE137" s="184"/>
      <c r="AF137" s="184"/>
      <c r="AG137" s="197"/>
    </row>
    <row r="138" spans="2:33" ht="14.25" thickBot="1">
      <c r="B138" s="196"/>
      <c r="C138" s="184"/>
      <c r="D138" s="200"/>
      <c r="E138" s="200"/>
      <c r="F138" s="199" t="s">
        <v>688</v>
      </c>
      <c r="G138" s="200"/>
      <c r="H138" s="200"/>
      <c r="I138" s="204"/>
      <c r="J138" s="204"/>
      <c r="K138" s="204"/>
      <c r="L138" s="204"/>
      <c r="M138" s="204"/>
      <c r="N138" s="204"/>
      <c r="O138" s="204"/>
      <c r="P138" s="204"/>
      <c r="Q138" s="204"/>
      <c r="R138" s="204"/>
      <c r="S138" s="204"/>
      <c r="T138" s="204"/>
      <c r="U138" s="184"/>
      <c r="V138" s="184"/>
      <c r="W138" s="184"/>
      <c r="X138" s="184"/>
      <c r="Y138" s="184"/>
      <c r="Z138" s="184"/>
      <c r="AA138" s="184"/>
      <c r="AB138" s="184"/>
      <c r="AC138" s="184"/>
      <c r="AD138" s="184"/>
      <c r="AE138" s="184"/>
      <c r="AF138" s="184"/>
      <c r="AG138" s="197"/>
    </row>
    <row r="139" spans="2:33" ht="15" thickBot="1">
      <c r="B139" s="192"/>
      <c r="J139" s="1371" t="s">
        <v>691</v>
      </c>
      <c r="K139" s="1372"/>
      <c r="L139" s="1372"/>
      <c r="M139" s="1372"/>
      <c r="N139" s="1372"/>
      <c r="O139" s="1372"/>
      <c r="P139" s="1372"/>
      <c r="Q139" s="1372"/>
      <c r="R139" s="1372"/>
      <c r="S139" s="1372"/>
      <c r="T139" s="1372"/>
      <c r="U139" s="1373">
        <f>ROUNDDOWN(AC124,0)</f>
        <v>1566312</v>
      </c>
      <c r="V139" s="1374"/>
      <c r="W139" s="1374"/>
      <c r="X139" s="1374"/>
      <c r="Y139" s="1374"/>
      <c r="Z139" s="205" t="s">
        <v>669</v>
      </c>
      <c r="AA139" s="206" t="s">
        <v>1151</v>
      </c>
      <c r="AG139" s="191"/>
    </row>
    <row r="140" spans="2:33" ht="14.25" thickBot="1">
      <c r="B140" s="207"/>
      <c r="C140" s="187"/>
      <c r="D140" s="187"/>
      <c r="E140" s="187"/>
      <c r="F140" s="187"/>
      <c r="G140" s="187"/>
      <c r="H140" s="187"/>
      <c r="I140" s="187"/>
      <c r="J140" s="187"/>
      <c r="K140" s="187"/>
      <c r="L140" s="187"/>
      <c r="M140" s="187"/>
      <c r="N140" s="187"/>
      <c r="O140" s="187"/>
      <c r="P140" s="187"/>
      <c r="Q140" s="187"/>
      <c r="R140" s="187"/>
      <c r="S140" s="187"/>
      <c r="T140" s="187"/>
      <c r="U140" s="187"/>
      <c r="V140" s="187"/>
      <c r="W140" s="187"/>
      <c r="X140" s="187"/>
      <c r="Y140" s="187"/>
      <c r="Z140" s="187"/>
      <c r="AA140" s="187"/>
      <c r="AB140" s="187"/>
      <c r="AC140" s="187"/>
      <c r="AD140" s="187"/>
      <c r="AE140" s="187"/>
      <c r="AF140" s="187"/>
      <c r="AG140" s="208"/>
    </row>
  </sheetData>
  <mergeCells count="268">
    <mergeCell ref="A3:AF4"/>
    <mergeCell ref="A6:B6"/>
    <mergeCell ref="C6:AF7"/>
    <mergeCell ref="U11:Y11"/>
    <mergeCell ref="U12:V13"/>
    <mergeCell ref="W12:Y13"/>
    <mergeCell ref="U17:V17"/>
    <mergeCell ref="W17:Y17"/>
    <mergeCell ref="AB17:AC17"/>
    <mergeCell ref="AD17:AF17"/>
    <mergeCell ref="U18:V18"/>
    <mergeCell ref="W18:Y18"/>
    <mergeCell ref="AB18:AC18"/>
    <mergeCell ref="AD18:AF18"/>
    <mergeCell ref="U14:V14"/>
    <mergeCell ref="W14:Y14"/>
    <mergeCell ref="AB14:AF14"/>
    <mergeCell ref="U15:V15"/>
    <mergeCell ref="W15:Y15"/>
    <mergeCell ref="AB15:AC16"/>
    <mergeCell ref="AD15:AF16"/>
    <mergeCell ref="U16:V16"/>
    <mergeCell ref="W16:Y16"/>
    <mergeCell ref="U21:V21"/>
    <mergeCell ref="W21:Y21"/>
    <mergeCell ref="AB21:AC21"/>
    <mergeCell ref="AD21:AF21"/>
    <mergeCell ref="U22:V22"/>
    <mergeCell ref="W22:Y22"/>
    <mergeCell ref="AB22:AC22"/>
    <mergeCell ref="AD22:AF22"/>
    <mergeCell ref="U19:V19"/>
    <mergeCell ref="W19:Y19"/>
    <mergeCell ref="AB19:AC19"/>
    <mergeCell ref="AD19:AF19"/>
    <mergeCell ref="U20:V20"/>
    <mergeCell ref="W20:Y20"/>
    <mergeCell ref="AB20:AC20"/>
    <mergeCell ref="AD20:AF20"/>
    <mergeCell ref="U25:V25"/>
    <mergeCell ref="W25:Y25"/>
    <mergeCell ref="AB25:AF26"/>
    <mergeCell ref="U26:V26"/>
    <mergeCell ref="W26:Y26"/>
    <mergeCell ref="U27:V27"/>
    <mergeCell ref="W27:Y27"/>
    <mergeCell ref="U23:V23"/>
    <mergeCell ref="W23:Y23"/>
    <mergeCell ref="AB23:AC23"/>
    <mergeCell ref="AD23:AF23"/>
    <mergeCell ref="U24:V24"/>
    <mergeCell ref="W24:Y24"/>
    <mergeCell ref="AB24:AC24"/>
    <mergeCell ref="AD24:AF24"/>
    <mergeCell ref="U31:V31"/>
    <mergeCell ref="W31:Y31"/>
    <mergeCell ref="U32:V32"/>
    <mergeCell ref="W32:Y32"/>
    <mergeCell ref="U33:V33"/>
    <mergeCell ref="W33:Y33"/>
    <mergeCell ref="U28:V28"/>
    <mergeCell ref="W28:Y28"/>
    <mergeCell ref="U29:V29"/>
    <mergeCell ref="W29:Y29"/>
    <mergeCell ref="U30:V30"/>
    <mergeCell ref="W30:Y30"/>
    <mergeCell ref="C41:F42"/>
    <mergeCell ref="B60:F61"/>
    <mergeCell ref="G60:R61"/>
    <mergeCell ref="S60:W60"/>
    <mergeCell ref="X60:AB61"/>
    <mergeCell ref="S61:W61"/>
    <mergeCell ref="U34:V34"/>
    <mergeCell ref="W34:Y34"/>
    <mergeCell ref="U35:V35"/>
    <mergeCell ref="W35:Y35"/>
    <mergeCell ref="U36:V36"/>
    <mergeCell ref="W36:Y36"/>
    <mergeCell ref="G63:K64"/>
    <mergeCell ref="L63:P63"/>
    <mergeCell ref="Q63:U64"/>
    <mergeCell ref="V63:Z63"/>
    <mergeCell ref="L64:P64"/>
    <mergeCell ref="V64:Z64"/>
    <mergeCell ref="U37:V37"/>
    <mergeCell ref="W37:Y37"/>
    <mergeCell ref="U38:Y39"/>
    <mergeCell ref="U40:AF40"/>
    <mergeCell ref="G69:G70"/>
    <mergeCell ref="H69:K70"/>
    <mergeCell ref="L69:O69"/>
    <mergeCell ref="P69:P70"/>
    <mergeCell ref="Q69:T70"/>
    <mergeCell ref="U69:X69"/>
    <mergeCell ref="L70:O70"/>
    <mergeCell ref="U70:X70"/>
    <mergeCell ref="B66:F67"/>
    <mergeCell ref="G66:R67"/>
    <mergeCell ref="S66:V66"/>
    <mergeCell ref="W66:W67"/>
    <mergeCell ref="X66:Z67"/>
    <mergeCell ref="S67:V67"/>
    <mergeCell ref="B72:F72"/>
    <mergeCell ref="G72:J72"/>
    <mergeCell ref="A74:B74"/>
    <mergeCell ref="C74:AF75"/>
    <mergeCell ref="C76:G76"/>
    <mergeCell ref="E84:G85"/>
    <mergeCell ref="H84:O84"/>
    <mergeCell ref="P84:Q85"/>
    <mergeCell ref="H85:O85"/>
    <mergeCell ref="E99:K100"/>
    <mergeCell ref="L99:R100"/>
    <mergeCell ref="S99:U99"/>
    <mergeCell ref="S100:U100"/>
    <mergeCell ref="C106:F107"/>
    <mergeCell ref="D110:J110"/>
    <mergeCell ref="K110:N110"/>
    <mergeCell ref="AD87:AD89"/>
    <mergeCell ref="AA90:AC90"/>
    <mergeCell ref="AD90:AE90"/>
    <mergeCell ref="AA91:AD92"/>
    <mergeCell ref="E94:P95"/>
    <mergeCell ref="Q94:AA94"/>
    <mergeCell ref="Q95:AA95"/>
    <mergeCell ref="W112:Y112"/>
    <mergeCell ref="Z112:AB112"/>
    <mergeCell ref="AC112:AF112"/>
    <mergeCell ref="C113:D113"/>
    <mergeCell ref="E113:F113"/>
    <mergeCell ref="G113:H113"/>
    <mergeCell ref="I113:J113"/>
    <mergeCell ref="K113:L113"/>
    <mergeCell ref="M113:O113"/>
    <mergeCell ref="P113:R113"/>
    <mergeCell ref="C112:D112"/>
    <mergeCell ref="E112:F112"/>
    <mergeCell ref="G112:L112"/>
    <mergeCell ref="M112:O112"/>
    <mergeCell ref="P112:R112"/>
    <mergeCell ref="S112:V112"/>
    <mergeCell ref="C115:D115"/>
    <mergeCell ref="E115:F115"/>
    <mergeCell ref="G115:H115"/>
    <mergeCell ref="I115:J115"/>
    <mergeCell ref="K115:L115"/>
    <mergeCell ref="S113:V113"/>
    <mergeCell ref="W113:Y113"/>
    <mergeCell ref="Z113:AB113"/>
    <mergeCell ref="AC113:AF113"/>
    <mergeCell ref="C114:D114"/>
    <mergeCell ref="E114:F114"/>
    <mergeCell ref="G114:H114"/>
    <mergeCell ref="I114:J114"/>
    <mergeCell ref="K114:L114"/>
    <mergeCell ref="M114:O114"/>
    <mergeCell ref="M115:O115"/>
    <mergeCell ref="P115:R115"/>
    <mergeCell ref="S115:V115"/>
    <mergeCell ref="W115:Y115"/>
    <mergeCell ref="Z115:AB115"/>
    <mergeCell ref="AC115:AF115"/>
    <mergeCell ref="P114:R114"/>
    <mergeCell ref="S114:V114"/>
    <mergeCell ref="W114:Y114"/>
    <mergeCell ref="Z114:AB114"/>
    <mergeCell ref="AC114:AF114"/>
    <mergeCell ref="C117:D117"/>
    <mergeCell ref="E117:F117"/>
    <mergeCell ref="G117:H117"/>
    <mergeCell ref="I117:J117"/>
    <mergeCell ref="K117:L117"/>
    <mergeCell ref="C116:D116"/>
    <mergeCell ref="E116:F116"/>
    <mergeCell ref="G116:H116"/>
    <mergeCell ref="I116:J116"/>
    <mergeCell ref="K116:L116"/>
    <mergeCell ref="M117:O117"/>
    <mergeCell ref="P117:R117"/>
    <mergeCell ref="S117:V117"/>
    <mergeCell ref="W117:Y117"/>
    <mergeCell ref="Z117:AB117"/>
    <mergeCell ref="AC117:AF117"/>
    <mergeCell ref="P116:R116"/>
    <mergeCell ref="S116:V116"/>
    <mergeCell ref="W116:Y116"/>
    <mergeCell ref="Z116:AB116"/>
    <mergeCell ref="AC116:AF116"/>
    <mergeCell ref="M116:O116"/>
    <mergeCell ref="C119:D119"/>
    <mergeCell ref="E119:F119"/>
    <mergeCell ref="G119:H119"/>
    <mergeCell ref="I119:J119"/>
    <mergeCell ref="K119:L119"/>
    <mergeCell ref="C118:D118"/>
    <mergeCell ref="E118:F118"/>
    <mergeCell ref="G118:H118"/>
    <mergeCell ref="I118:J118"/>
    <mergeCell ref="K118:L118"/>
    <mergeCell ref="M119:O119"/>
    <mergeCell ref="P119:R119"/>
    <mergeCell ref="S119:V119"/>
    <mergeCell ref="W119:Y119"/>
    <mergeCell ref="Z119:AB119"/>
    <mergeCell ref="AC119:AF119"/>
    <mergeCell ref="P118:R118"/>
    <mergeCell ref="S118:V118"/>
    <mergeCell ref="W118:Y118"/>
    <mergeCell ref="Z118:AB118"/>
    <mergeCell ref="AC118:AF118"/>
    <mergeCell ref="M118:O118"/>
    <mergeCell ref="C121:D121"/>
    <mergeCell ref="E121:F121"/>
    <mergeCell ref="G121:H121"/>
    <mergeCell ref="I121:J121"/>
    <mergeCell ref="K121:L121"/>
    <mergeCell ref="C120:D120"/>
    <mergeCell ref="E120:F120"/>
    <mergeCell ref="G120:H120"/>
    <mergeCell ref="I120:J120"/>
    <mergeCell ref="K120:L120"/>
    <mergeCell ref="M121:O121"/>
    <mergeCell ref="P121:R121"/>
    <mergeCell ref="S121:V121"/>
    <mergeCell ref="W121:Y121"/>
    <mergeCell ref="Z121:AB121"/>
    <mergeCell ref="AC121:AF121"/>
    <mergeCell ref="P120:R120"/>
    <mergeCell ref="S120:V120"/>
    <mergeCell ref="W120:Y120"/>
    <mergeCell ref="Z120:AB120"/>
    <mergeCell ref="AC120:AF120"/>
    <mergeCell ref="M120:O120"/>
    <mergeCell ref="C123:D123"/>
    <mergeCell ref="E123:F123"/>
    <mergeCell ref="G123:H123"/>
    <mergeCell ref="I123:J123"/>
    <mergeCell ref="K123:L123"/>
    <mergeCell ref="C122:D122"/>
    <mergeCell ref="E122:F122"/>
    <mergeCell ref="G122:H122"/>
    <mergeCell ref="I122:J122"/>
    <mergeCell ref="K122:L122"/>
    <mergeCell ref="M123:O123"/>
    <mergeCell ref="P123:R123"/>
    <mergeCell ref="S123:V123"/>
    <mergeCell ref="W123:Y123"/>
    <mergeCell ref="Z123:AB123"/>
    <mergeCell ref="AC123:AF123"/>
    <mergeCell ref="P122:R122"/>
    <mergeCell ref="S122:V122"/>
    <mergeCell ref="W122:Y122"/>
    <mergeCell ref="Z122:AB122"/>
    <mergeCell ref="AC122:AF122"/>
    <mergeCell ref="M122:O122"/>
    <mergeCell ref="P124:R124"/>
    <mergeCell ref="S124:V124"/>
    <mergeCell ref="W124:Y124"/>
    <mergeCell ref="Z124:AB124"/>
    <mergeCell ref="AC124:AF124"/>
    <mergeCell ref="J139:T139"/>
    <mergeCell ref="U139:Y139"/>
    <mergeCell ref="C124:D124"/>
    <mergeCell ref="E124:F124"/>
    <mergeCell ref="G124:H124"/>
    <mergeCell ref="I124:J124"/>
    <mergeCell ref="K124:L124"/>
    <mergeCell ref="M124:O124"/>
  </mergeCells>
  <phoneticPr fontId="3"/>
  <dataValidations count="1">
    <dataValidation type="list" allowBlank="1" showInputMessage="1" showErrorMessage="1" sqref="E121:G123">
      <formula1>$L$75:$L$75</formula1>
    </dataValidation>
  </dataValidations>
  <pageMargins left="0.78740157480314965" right="0" top="0.47244094488188981" bottom="0" header="0.23622047244094491" footer="0.31496062992125984"/>
  <pageSetup paperSize="9" scale="90" firstPageNumber="37" orientation="portrait" useFirstPageNumber="1" r:id="rId1"/>
  <headerFooter>
    <oddHeader>&amp;L&amp;A</oddHeader>
  </headerFooter>
  <rowBreaks count="1" manualBreakCount="1">
    <brk id="73" max="16383" man="1"/>
  </rowBreaks>
  <colBreaks count="1" manualBreakCount="1">
    <brk id="33"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0"/>
  <sheetViews>
    <sheetView showGridLines="0" view="pageBreakPreview" zoomScaleNormal="100" zoomScaleSheetLayoutView="100" workbookViewId="0">
      <selection activeCell="M28" sqref="M28"/>
    </sheetView>
  </sheetViews>
  <sheetFormatPr defaultRowHeight="13.5"/>
  <cols>
    <col min="1" max="2" width="13.375" customWidth="1"/>
    <col min="3" max="6" width="5" customWidth="1"/>
    <col min="7" max="7" width="5.25" customWidth="1"/>
    <col min="8" max="8" width="21.5" customWidth="1"/>
    <col min="9" max="9" width="15.75" customWidth="1"/>
    <col min="257" max="258" width="13.375" customWidth="1"/>
    <col min="259" max="262" width="5" customWidth="1"/>
    <col min="263" max="263" width="5.25" customWidth="1"/>
    <col min="264" max="264" width="21.5" customWidth="1"/>
    <col min="265" max="265" width="15.75" customWidth="1"/>
    <col min="513" max="514" width="13.375" customWidth="1"/>
    <col min="515" max="518" width="5" customWidth="1"/>
    <col min="519" max="519" width="5.25" customWidth="1"/>
    <col min="520" max="520" width="21.5" customWidth="1"/>
    <col min="521" max="521" width="15.75" customWidth="1"/>
    <col min="769" max="770" width="13.375" customWidth="1"/>
    <col min="771" max="774" width="5" customWidth="1"/>
    <col min="775" max="775" width="5.25" customWidth="1"/>
    <col min="776" max="776" width="21.5" customWidth="1"/>
    <col min="777" max="777" width="15.75" customWidth="1"/>
    <col min="1025" max="1026" width="13.375" customWidth="1"/>
    <col min="1027" max="1030" width="5" customWidth="1"/>
    <col min="1031" max="1031" width="5.25" customWidth="1"/>
    <col min="1032" max="1032" width="21.5" customWidth="1"/>
    <col min="1033" max="1033" width="15.75" customWidth="1"/>
    <col min="1281" max="1282" width="13.375" customWidth="1"/>
    <col min="1283" max="1286" width="5" customWidth="1"/>
    <col min="1287" max="1287" width="5.25" customWidth="1"/>
    <col min="1288" max="1288" width="21.5" customWidth="1"/>
    <col min="1289" max="1289" width="15.75" customWidth="1"/>
    <col min="1537" max="1538" width="13.375" customWidth="1"/>
    <col min="1539" max="1542" width="5" customWidth="1"/>
    <col min="1543" max="1543" width="5.25" customWidth="1"/>
    <col min="1544" max="1544" width="21.5" customWidth="1"/>
    <col min="1545" max="1545" width="15.75" customWidth="1"/>
    <col min="1793" max="1794" width="13.375" customWidth="1"/>
    <col min="1795" max="1798" width="5" customWidth="1"/>
    <col min="1799" max="1799" width="5.25" customWidth="1"/>
    <col min="1800" max="1800" width="21.5" customWidth="1"/>
    <col min="1801" max="1801" width="15.75" customWidth="1"/>
    <col min="2049" max="2050" width="13.375" customWidth="1"/>
    <col min="2051" max="2054" width="5" customWidth="1"/>
    <col min="2055" max="2055" width="5.25" customWidth="1"/>
    <col min="2056" max="2056" width="21.5" customWidth="1"/>
    <col min="2057" max="2057" width="15.75" customWidth="1"/>
    <col min="2305" max="2306" width="13.375" customWidth="1"/>
    <col min="2307" max="2310" width="5" customWidth="1"/>
    <col min="2311" max="2311" width="5.25" customWidth="1"/>
    <col min="2312" max="2312" width="21.5" customWidth="1"/>
    <col min="2313" max="2313" width="15.75" customWidth="1"/>
    <col min="2561" max="2562" width="13.375" customWidth="1"/>
    <col min="2563" max="2566" width="5" customWidth="1"/>
    <col min="2567" max="2567" width="5.25" customWidth="1"/>
    <col min="2568" max="2568" width="21.5" customWidth="1"/>
    <col min="2569" max="2569" width="15.75" customWidth="1"/>
    <col min="2817" max="2818" width="13.375" customWidth="1"/>
    <col min="2819" max="2822" width="5" customWidth="1"/>
    <col min="2823" max="2823" width="5.25" customWidth="1"/>
    <col min="2824" max="2824" width="21.5" customWidth="1"/>
    <col min="2825" max="2825" width="15.75" customWidth="1"/>
    <col min="3073" max="3074" width="13.375" customWidth="1"/>
    <col min="3075" max="3078" width="5" customWidth="1"/>
    <col min="3079" max="3079" width="5.25" customWidth="1"/>
    <col min="3080" max="3080" width="21.5" customWidth="1"/>
    <col min="3081" max="3081" width="15.75" customWidth="1"/>
    <col min="3329" max="3330" width="13.375" customWidth="1"/>
    <col min="3331" max="3334" width="5" customWidth="1"/>
    <col min="3335" max="3335" width="5.25" customWidth="1"/>
    <col min="3336" max="3336" width="21.5" customWidth="1"/>
    <col min="3337" max="3337" width="15.75" customWidth="1"/>
    <col min="3585" max="3586" width="13.375" customWidth="1"/>
    <col min="3587" max="3590" width="5" customWidth="1"/>
    <col min="3591" max="3591" width="5.25" customWidth="1"/>
    <col min="3592" max="3592" width="21.5" customWidth="1"/>
    <col min="3593" max="3593" width="15.75" customWidth="1"/>
    <col min="3841" max="3842" width="13.375" customWidth="1"/>
    <col min="3843" max="3846" width="5" customWidth="1"/>
    <col min="3847" max="3847" width="5.25" customWidth="1"/>
    <col min="3848" max="3848" width="21.5" customWidth="1"/>
    <col min="3849" max="3849" width="15.75" customWidth="1"/>
    <col min="4097" max="4098" width="13.375" customWidth="1"/>
    <col min="4099" max="4102" width="5" customWidth="1"/>
    <col min="4103" max="4103" width="5.25" customWidth="1"/>
    <col min="4104" max="4104" width="21.5" customWidth="1"/>
    <col min="4105" max="4105" width="15.75" customWidth="1"/>
    <col min="4353" max="4354" width="13.375" customWidth="1"/>
    <col min="4355" max="4358" width="5" customWidth="1"/>
    <col min="4359" max="4359" width="5.25" customWidth="1"/>
    <col min="4360" max="4360" width="21.5" customWidth="1"/>
    <col min="4361" max="4361" width="15.75" customWidth="1"/>
    <col min="4609" max="4610" width="13.375" customWidth="1"/>
    <col min="4611" max="4614" width="5" customWidth="1"/>
    <col min="4615" max="4615" width="5.25" customWidth="1"/>
    <col min="4616" max="4616" width="21.5" customWidth="1"/>
    <col min="4617" max="4617" width="15.75" customWidth="1"/>
    <col min="4865" max="4866" width="13.375" customWidth="1"/>
    <col min="4867" max="4870" width="5" customWidth="1"/>
    <col min="4871" max="4871" width="5.25" customWidth="1"/>
    <col min="4872" max="4872" width="21.5" customWidth="1"/>
    <col min="4873" max="4873" width="15.75" customWidth="1"/>
    <col min="5121" max="5122" width="13.375" customWidth="1"/>
    <col min="5123" max="5126" width="5" customWidth="1"/>
    <col min="5127" max="5127" width="5.25" customWidth="1"/>
    <col min="5128" max="5128" width="21.5" customWidth="1"/>
    <col min="5129" max="5129" width="15.75" customWidth="1"/>
    <col min="5377" max="5378" width="13.375" customWidth="1"/>
    <col min="5379" max="5382" width="5" customWidth="1"/>
    <col min="5383" max="5383" width="5.25" customWidth="1"/>
    <col min="5384" max="5384" width="21.5" customWidth="1"/>
    <col min="5385" max="5385" width="15.75" customWidth="1"/>
    <col min="5633" max="5634" width="13.375" customWidth="1"/>
    <col min="5635" max="5638" width="5" customWidth="1"/>
    <col min="5639" max="5639" width="5.25" customWidth="1"/>
    <col min="5640" max="5640" width="21.5" customWidth="1"/>
    <col min="5641" max="5641" width="15.75" customWidth="1"/>
    <col min="5889" max="5890" width="13.375" customWidth="1"/>
    <col min="5891" max="5894" width="5" customWidth="1"/>
    <col min="5895" max="5895" width="5.25" customWidth="1"/>
    <col min="5896" max="5896" width="21.5" customWidth="1"/>
    <col min="5897" max="5897" width="15.75" customWidth="1"/>
    <col min="6145" max="6146" width="13.375" customWidth="1"/>
    <col min="6147" max="6150" width="5" customWidth="1"/>
    <col min="6151" max="6151" width="5.25" customWidth="1"/>
    <col min="6152" max="6152" width="21.5" customWidth="1"/>
    <col min="6153" max="6153" width="15.75" customWidth="1"/>
    <col min="6401" max="6402" width="13.375" customWidth="1"/>
    <col min="6403" max="6406" width="5" customWidth="1"/>
    <col min="6407" max="6407" width="5.25" customWidth="1"/>
    <col min="6408" max="6408" width="21.5" customWidth="1"/>
    <col min="6409" max="6409" width="15.75" customWidth="1"/>
    <col min="6657" max="6658" width="13.375" customWidth="1"/>
    <col min="6659" max="6662" width="5" customWidth="1"/>
    <col min="6663" max="6663" width="5.25" customWidth="1"/>
    <col min="6664" max="6664" width="21.5" customWidth="1"/>
    <col min="6665" max="6665" width="15.75" customWidth="1"/>
    <col min="6913" max="6914" width="13.375" customWidth="1"/>
    <col min="6915" max="6918" width="5" customWidth="1"/>
    <col min="6919" max="6919" width="5.25" customWidth="1"/>
    <col min="6920" max="6920" width="21.5" customWidth="1"/>
    <col min="6921" max="6921" width="15.75" customWidth="1"/>
    <col min="7169" max="7170" width="13.375" customWidth="1"/>
    <col min="7171" max="7174" width="5" customWidth="1"/>
    <col min="7175" max="7175" width="5.25" customWidth="1"/>
    <col min="7176" max="7176" width="21.5" customWidth="1"/>
    <col min="7177" max="7177" width="15.75" customWidth="1"/>
    <col min="7425" max="7426" width="13.375" customWidth="1"/>
    <col min="7427" max="7430" width="5" customWidth="1"/>
    <col min="7431" max="7431" width="5.25" customWidth="1"/>
    <col min="7432" max="7432" width="21.5" customWidth="1"/>
    <col min="7433" max="7433" width="15.75" customWidth="1"/>
    <col min="7681" max="7682" width="13.375" customWidth="1"/>
    <col min="7683" max="7686" width="5" customWidth="1"/>
    <col min="7687" max="7687" width="5.25" customWidth="1"/>
    <col min="7688" max="7688" width="21.5" customWidth="1"/>
    <col min="7689" max="7689" width="15.75" customWidth="1"/>
    <col min="7937" max="7938" width="13.375" customWidth="1"/>
    <col min="7939" max="7942" width="5" customWidth="1"/>
    <col min="7943" max="7943" width="5.25" customWidth="1"/>
    <col min="7944" max="7944" width="21.5" customWidth="1"/>
    <col min="7945" max="7945" width="15.75" customWidth="1"/>
    <col min="8193" max="8194" width="13.375" customWidth="1"/>
    <col min="8195" max="8198" width="5" customWidth="1"/>
    <col min="8199" max="8199" width="5.25" customWidth="1"/>
    <col min="8200" max="8200" width="21.5" customWidth="1"/>
    <col min="8201" max="8201" width="15.75" customWidth="1"/>
    <col min="8449" max="8450" width="13.375" customWidth="1"/>
    <col min="8451" max="8454" width="5" customWidth="1"/>
    <col min="8455" max="8455" width="5.25" customWidth="1"/>
    <col min="8456" max="8456" width="21.5" customWidth="1"/>
    <col min="8457" max="8457" width="15.75" customWidth="1"/>
    <col min="8705" max="8706" width="13.375" customWidth="1"/>
    <col min="8707" max="8710" width="5" customWidth="1"/>
    <col min="8711" max="8711" width="5.25" customWidth="1"/>
    <col min="8712" max="8712" width="21.5" customWidth="1"/>
    <col min="8713" max="8713" width="15.75" customWidth="1"/>
    <col min="8961" max="8962" width="13.375" customWidth="1"/>
    <col min="8963" max="8966" width="5" customWidth="1"/>
    <col min="8967" max="8967" width="5.25" customWidth="1"/>
    <col min="8968" max="8968" width="21.5" customWidth="1"/>
    <col min="8969" max="8969" width="15.75" customWidth="1"/>
    <col min="9217" max="9218" width="13.375" customWidth="1"/>
    <col min="9219" max="9222" width="5" customWidth="1"/>
    <col min="9223" max="9223" width="5.25" customWidth="1"/>
    <col min="9224" max="9224" width="21.5" customWidth="1"/>
    <col min="9225" max="9225" width="15.75" customWidth="1"/>
    <col min="9473" max="9474" width="13.375" customWidth="1"/>
    <col min="9475" max="9478" width="5" customWidth="1"/>
    <col min="9479" max="9479" width="5.25" customWidth="1"/>
    <col min="9480" max="9480" width="21.5" customWidth="1"/>
    <col min="9481" max="9481" width="15.75" customWidth="1"/>
    <col min="9729" max="9730" width="13.375" customWidth="1"/>
    <col min="9731" max="9734" width="5" customWidth="1"/>
    <col min="9735" max="9735" width="5.25" customWidth="1"/>
    <col min="9736" max="9736" width="21.5" customWidth="1"/>
    <col min="9737" max="9737" width="15.75" customWidth="1"/>
    <col min="9985" max="9986" width="13.375" customWidth="1"/>
    <col min="9987" max="9990" width="5" customWidth="1"/>
    <col min="9991" max="9991" width="5.25" customWidth="1"/>
    <col min="9992" max="9992" width="21.5" customWidth="1"/>
    <col min="9993" max="9993" width="15.75" customWidth="1"/>
    <col min="10241" max="10242" width="13.375" customWidth="1"/>
    <col min="10243" max="10246" width="5" customWidth="1"/>
    <col min="10247" max="10247" width="5.25" customWidth="1"/>
    <col min="10248" max="10248" width="21.5" customWidth="1"/>
    <col min="10249" max="10249" width="15.75" customWidth="1"/>
    <col min="10497" max="10498" width="13.375" customWidth="1"/>
    <col min="10499" max="10502" width="5" customWidth="1"/>
    <col min="10503" max="10503" width="5.25" customWidth="1"/>
    <col min="10504" max="10504" width="21.5" customWidth="1"/>
    <col min="10505" max="10505" width="15.75" customWidth="1"/>
    <col min="10753" max="10754" width="13.375" customWidth="1"/>
    <col min="10755" max="10758" width="5" customWidth="1"/>
    <col min="10759" max="10759" width="5.25" customWidth="1"/>
    <col min="10760" max="10760" width="21.5" customWidth="1"/>
    <col min="10761" max="10761" width="15.75" customWidth="1"/>
    <col min="11009" max="11010" width="13.375" customWidth="1"/>
    <col min="11011" max="11014" width="5" customWidth="1"/>
    <col min="11015" max="11015" width="5.25" customWidth="1"/>
    <col min="11016" max="11016" width="21.5" customWidth="1"/>
    <col min="11017" max="11017" width="15.75" customWidth="1"/>
    <col min="11265" max="11266" width="13.375" customWidth="1"/>
    <col min="11267" max="11270" width="5" customWidth="1"/>
    <col min="11271" max="11271" width="5.25" customWidth="1"/>
    <col min="11272" max="11272" width="21.5" customWidth="1"/>
    <col min="11273" max="11273" width="15.75" customWidth="1"/>
    <col min="11521" max="11522" width="13.375" customWidth="1"/>
    <col min="11523" max="11526" width="5" customWidth="1"/>
    <col min="11527" max="11527" width="5.25" customWidth="1"/>
    <col min="11528" max="11528" width="21.5" customWidth="1"/>
    <col min="11529" max="11529" width="15.75" customWidth="1"/>
    <col min="11777" max="11778" width="13.375" customWidth="1"/>
    <col min="11779" max="11782" width="5" customWidth="1"/>
    <col min="11783" max="11783" width="5.25" customWidth="1"/>
    <col min="11784" max="11784" width="21.5" customWidth="1"/>
    <col min="11785" max="11785" width="15.75" customWidth="1"/>
    <col min="12033" max="12034" width="13.375" customWidth="1"/>
    <col min="12035" max="12038" width="5" customWidth="1"/>
    <col min="12039" max="12039" width="5.25" customWidth="1"/>
    <col min="12040" max="12040" width="21.5" customWidth="1"/>
    <col min="12041" max="12041" width="15.75" customWidth="1"/>
    <col min="12289" max="12290" width="13.375" customWidth="1"/>
    <col min="12291" max="12294" width="5" customWidth="1"/>
    <col min="12295" max="12295" width="5.25" customWidth="1"/>
    <col min="12296" max="12296" width="21.5" customWidth="1"/>
    <col min="12297" max="12297" width="15.75" customWidth="1"/>
    <col min="12545" max="12546" width="13.375" customWidth="1"/>
    <col min="12547" max="12550" width="5" customWidth="1"/>
    <col min="12551" max="12551" width="5.25" customWidth="1"/>
    <col min="12552" max="12552" width="21.5" customWidth="1"/>
    <col min="12553" max="12553" width="15.75" customWidth="1"/>
    <col min="12801" max="12802" width="13.375" customWidth="1"/>
    <col min="12803" max="12806" width="5" customWidth="1"/>
    <col min="12807" max="12807" width="5.25" customWidth="1"/>
    <col min="12808" max="12808" width="21.5" customWidth="1"/>
    <col min="12809" max="12809" width="15.75" customWidth="1"/>
    <col min="13057" max="13058" width="13.375" customWidth="1"/>
    <col min="13059" max="13062" width="5" customWidth="1"/>
    <col min="13063" max="13063" width="5.25" customWidth="1"/>
    <col min="13064" max="13064" width="21.5" customWidth="1"/>
    <col min="13065" max="13065" width="15.75" customWidth="1"/>
    <col min="13313" max="13314" width="13.375" customWidth="1"/>
    <col min="13315" max="13318" width="5" customWidth="1"/>
    <col min="13319" max="13319" width="5.25" customWidth="1"/>
    <col min="13320" max="13320" width="21.5" customWidth="1"/>
    <col min="13321" max="13321" width="15.75" customWidth="1"/>
    <col min="13569" max="13570" width="13.375" customWidth="1"/>
    <col min="13571" max="13574" width="5" customWidth="1"/>
    <col min="13575" max="13575" width="5.25" customWidth="1"/>
    <col min="13576" max="13576" width="21.5" customWidth="1"/>
    <col min="13577" max="13577" width="15.75" customWidth="1"/>
    <col min="13825" max="13826" width="13.375" customWidth="1"/>
    <col min="13827" max="13830" width="5" customWidth="1"/>
    <col min="13831" max="13831" width="5.25" customWidth="1"/>
    <col min="13832" max="13832" width="21.5" customWidth="1"/>
    <col min="13833" max="13833" width="15.75" customWidth="1"/>
    <col min="14081" max="14082" width="13.375" customWidth="1"/>
    <col min="14083" max="14086" width="5" customWidth="1"/>
    <col min="14087" max="14087" width="5.25" customWidth="1"/>
    <col min="14088" max="14088" width="21.5" customWidth="1"/>
    <col min="14089" max="14089" width="15.75" customWidth="1"/>
    <col min="14337" max="14338" width="13.375" customWidth="1"/>
    <col min="14339" max="14342" width="5" customWidth="1"/>
    <col min="14343" max="14343" width="5.25" customWidth="1"/>
    <col min="14344" max="14344" width="21.5" customWidth="1"/>
    <col min="14345" max="14345" width="15.75" customWidth="1"/>
    <col min="14593" max="14594" width="13.375" customWidth="1"/>
    <col min="14595" max="14598" width="5" customWidth="1"/>
    <col min="14599" max="14599" width="5.25" customWidth="1"/>
    <col min="14600" max="14600" width="21.5" customWidth="1"/>
    <col min="14601" max="14601" width="15.75" customWidth="1"/>
    <col min="14849" max="14850" width="13.375" customWidth="1"/>
    <col min="14851" max="14854" width="5" customWidth="1"/>
    <col min="14855" max="14855" width="5.25" customWidth="1"/>
    <col min="14856" max="14856" width="21.5" customWidth="1"/>
    <col min="14857" max="14857" width="15.75" customWidth="1"/>
    <col min="15105" max="15106" width="13.375" customWidth="1"/>
    <col min="15107" max="15110" width="5" customWidth="1"/>
    <col min="15111" max="15111" width="5.25" customWidth="1"/>
    <col min="15112" max="15112" width="21.5" customWidth="1"/>
    <col min="15113" max="15113" width="15.75" customWidth="1"/>
    <col min="15361" max="15362" width="13.375" customWidth="1"/>
    <col min="15363" max="15366" width="5" customWidth="1"/>
    <col min="15367" max="15367" width="5.25" customWidth="1"/>
    <col min="15368" max="15368" width="21.5" customWidth="1"/>
    <col min="15369" max="15369" width="15.75" customWidth="1"/>
    <col min="15617" max="15618" width="13.375" customWidth="1"/>
    <col min="15619" max="15622" width="5" customWidth="1"/>
    <col min="15623" max="15623" width="5.25" customWidth="1"/>
    <col min="15624" max="15624" width="21.5" customWidth="1"/>
    <col min="15625" max="15625" width="15.75" customWidth="1"/>
    <col min="15873" max="15874" width="13.375" customWidth="1"/>
    <col min="15875" max="15878" width="5" customWidth="1"/>
    <col min="15879" max="15879" width="5.25" customWidth="1"/>
    <col min="15880" max="15880" width="21.5" customWidth="1"/>
    <col min="15881" max="15881" width="15.75" customWidth="1"/>
    <col min="16129" max="16130" width="13.375" customWidth="1"/>
    <col min="16131" max="16134" width="5" customWidth="1"/>
    <col min="16135" max="16135" width="5.25" customWidth="1"/>
    <col min="16136" max="16136" width="21.5" customWidth="1"/>
    <col min="16137" max="16137" width="15.75" customWidth="1"/>
  </cols>
  <sheetData>
    <row r="1" spans="1:9" ht="20.25" customHeight="1">
      <c r="I1" s="259"/>
    </row>
    <row r="2" spans="1:9" ht="22.5" customHeight="1">
      <c r="A2" s="260" t="s">
        <v>705</v>
      </c>
      <c r="B2" s="261"/>
      <c r="C2" s="261"/>
      <c r="D2" s="261"/>
      <c r="E2" s="261"/>
      <c r="F2" s="261"/>
      <c r="G2" s="261"/>
      <c r="H2" s="261"/>
      <c r="I2" s="261"/>
    </row>
    <row r="3" spans="1:9" ht="22.5" customHeight="1">
      <c r="A3" s="261"/>
      <c r="B3" s="261"/>
      <c r="C3" s="261"/>
      <c r="D3" s="261"/>
      <c r="E3" s="261"/>
      <c r="F3" s="261"/>
      <c r="G3" s="261"/>
      <c r="H3" s="261"/>
      <c r="I3" s="261"/>
    </row>
    <row r="4" spans="1:9">
      <c r="A4" s="1527" t="s">
        <v>706</v>
      </c>
      <c r="B4" s="1527" t="s">
        <v>707</v>
      </c>
      <c r="C4" s="1529" t="s">
        <v>708</v>
      </c>
      <c r="D4" s="1530"/>
      <c r="E4" s="1530"/>
      <c r="F4" s="1531"/>
      <c r="G4" s="1527" t="s">
        <v>709</v>
      </c>
      <c r="H4" s="1527" t="s">
        <v>512</v>
      </c>
      <c r="I4" s="1527" t="s">
        <v>710</v>
      </c>
    </row>
    <row r="5" spans="1:9">
      <c r="A5" s="1528"/>
      <c r="B5" s="1528"/>
      <c r="C5" s="262" t="s">
        <v>711</v>
      </c>
      <c r="D5" s="262" t="s">
        <v>11</v>
      </c>
      <c r="E5" s="262" t="s">
        <v>21</v>
      </c>
      <c r="F5" s="262" t="s">
        <v>712</v>
      </c>
      <c r="G5" s="1528"/>
      <c r="H5" s="1528"/>
      <c r="I5" s="1528"/>
    </row>
    <row r="6" spans="1:9" ht="25.5" customHeight="1">
      <c r="A6" s="263" t="s">
        <v>713</v>
      </c>
      <c r="B6" s="263" t="s">
        <v>714</v>
      </c>
      <c r="C6" s="263" t="s">
        <v>715</v>
      </c>
      <c r="D6" s="263">
        <v>30</v>
      </c>
      <c r="E6" s="263">
        <v>4</v>
      </c>
      <c r="F6" s="263">
        <v>1</v>
      </c>
      <c r="G6" s="263" t="s">
        <v>716</v>
      </c>
      <c r="H6" s="263" t="s">
        <v>951</v>
      </c>
      <c r="I6" s="263" t="s">
        <v>717</v>
      </c>
    </row>
    <row r="7" spans="1:9" ht="25.5" customHeight="1">
      <c r="A7" s="264"/>
      <c r="B7" s="264"/>
      <c r="C7" s="264"/>
      <c r="D7" s="264"/>
      <c r="E7" s="264"/>
      <c r="F7" s="264"/>
      <c r="G7" s="264"/>
      <c r="H7" s="264"/>
      <c r="I7" s="263" t="s">
        <v>718</v>
      </c>
    </row>
    <row r="8" spans="1:9" ht="25.5" customHeight="1">
      <c r="A8" s="264"/>
      <c r="B8" s="264"/>
      <c r="C8" s="264"/>
      <c r="D8" s="264"/>
      <c r="E8" s="264"/>
      <c r="F8" s="264"/>
      <c r="G8" s="264"/>
      <c r="H8" s="264"/>
      <c r="I8" s="264"/>
    </row>
    <row r="9" spans="1:9" ht="25.5" customHeight="1">
      <c r="A9" s="264"/>
      <c r="B9" s="264"/>
      <c r="C9" s="264"/>
      <c r="D9" s="264"/>
      <c r="E9" s="264"/>
      <c r="F9" s="264"/>
      <c r="G9" s="264"/>
      <c r="H9" s="264"/>
      <c r="I9" s="264"/>
    </row>
    <row r="10" spans="1:9" ht="25.5" customHeight="1">
      <c r="A10" s="264"/>
      <c r="B10" s="264"/>
      <c r="C10" s="264"/>
      <c r="D10" s="264"/>
      <c r="E10" s="264"/>
      <c r="F10" s="264"/>
      <c r="G10" s="264"/>
      <c r="H10" s="264"/>
      <c r="I10" s="264"/>
    </row>
    <row r="11" spans="1:9" ht="25.5" customHeight="1">
      <c r="A11" s="264"/>
      <c r="B11" s="264"/>
      <c r="C11" s="264"/>
      <c r="D11" s="264"/>
      <c r="E11" s="264"/>
      <c r="F11" s="264"/>
      <c r="G11" s="264"/>
      <c r="H11" s="264"/>
      <c r="I11" s="264"/>
    </row>
    <row r="12" spans="1:9" ht="25.5" customHeight="1">
      <c r="A12" s="264"/>
      <c r="B12" s="264"/>
      <c r="C12" s="264"/>
      <c r="D12" s="264"/>
      <c r="E12" s="264"/>
      <c r="F12" s="264"/>
      <c r="G12" s="264"/>
      <c r="H12" s="264"/>
      <c r="I12" s="264"/>
    </row>
    <row r="13" spans="1:9" ht="25.5" customHeight="1">
      <c r="A13" s="264"/>
      <c r="B13" s="264"/>
      <c r="C13" s="264"/>
      <c r="D13" s="264"/>
      <c r="E13" s="264"/>
      <c r="F13" s="264"/>
      <c r="G13" s="264"/>
      <c r="H13" s="264"/>
      <c r="I13" s="264"/>
    </row>
    <row r="14" spans="1:9" ht="25.5" customHeight="1">
      <c r="A14" s="264"/>
      <c r="B14" s="264"/>
      <c r="C14" s="264"/>
      <c r="D14" s="264"/>
      <c r="E14" s="264"/>
      <c r="F14" s="264"/>
      <c r="G14" s="264"/>
      <c r="H14" s="264"/>
      <c r="I14" s="264"/>
    </row>
    <row r="15" spans="1:9" ht="25.5" customHeight="1">
      <c r="A15" s="264"/>
      <c r="B15" s="264"/>
      <c r="C15" s="264"/>
      <c r="D15" s="264"/>
      <c r="E15" s="264"/>
      <c r="F15" s="264"/>
      <c r="G15" s="264"/>
      <c r="H15" s="264"/>
      <c r="I15" s="264"/>
    </row>
    <row r="16" spans="1:9" ht="25.5" customHeight="1">
      <c r="A16" s="264"/>
      <c r="B16" s="264"/>
      <c r="C16" s="264"/>
      <c r="D16" s="264"/>
      <c r="E16" s="264"/>
      <c r="F16" s="264"/>
      <c r="G16" s="264"/>
      <c r="H16" s="264"/>
      <c r="I16" s="264"/>
    </row>
    <row r="17" spans="1:9" ht="25.5" customHeight="1">
      <c r="A17" s="264"/>
      <c r="B17" s="264"/>
      <c r="C17" s="264"/>
      <c r="D17" s="264"/>
      <c r="E17" s="264"/>
      <c r="F17" s="264"/>
      <c r="G17" s="264"/>
      <c r="H17" s="264"/>
      <c r="I17" s="264"/>
    </row>
    <row r="18" spans="1:9" ht="25.5" customHeight="1">
      <c r="A18" s="264"/>
      <c r="B18" s="264"/>
      <c r="C18" s="264"/>
      <c r="D18" s="264"/>
      <c r="E18" s="264"/>
      <c r="F18" s="264"/>
      <c r="G18" s="264"/>
      <c r="H18" s="264"/>
      <c r="I18" s="264"/>
    </row>
    <row r="19" spans="1:9" ht="25.5" customHeight="1">
      <c r="A19" s="264"/>
      <c r="B19" s="264"/>
      <c r="C19" s="264"/>
      <c r="D19" s="264"/>
      <c r="E19" s="264"/>
      <c r="F19" s="264"/>
      <c r="G19" s="264"/>
      <c r="H19" s="264"/>
      <c r="I19" s="264"/>
    </row>
    <row r="20" spans="1:9" ht="25.5" customHeight="1">
      <c r="A20" s="264"/>
      <c r="B20" s="264"/>
      <c r="C20" s="264"/>
      <c r="D20" s="264"/>
      <c r="E20" s="264"/>
      <c r="F20" s="264"/>
      <c r="G20" s="264"/>
      <c r="H20" s="264"/>
      <c r="I20" s="264"/>
    </row>
    <row r="21" spans="1:9" ht="25.5" customHeight="1">
      <c r="A21" s="264"/>
      <c r="B21" s="264"/>
      <c r="C21" s="264"/>
      <c r="D21" s="264"/>
      <c r="E21" s="264"/>
      <c r="F21" s="264"/>
      <c r="G21" s="264"/>
      <c r="H21" s="264"/>
      <c r="I21" s="264"/>
    </row>
    <row r="22" spans="1:9" ht="25.5" customHeight="1">
      <c r="A22" s="264"/>
      <c r="B22" s="264"/>
      <c r="C22" s="264"/>
      <c r="D22" s="264"/>
      <c r="E22" s="264"/>
      <c r="F22" s="264"/>
      <c r="G22" s="264"/>
      <c r="H22" s="264"/>
      <c r="I22" s="264"/>
    </row>
    <row r="23" spans="1:9" ht="25.5" customHeight="1">
      <c r="A23" s="264"/>
      <c r="B23" s="264"/>
      <c r="C23" s="264"/>
      <c r="D23" s="264"/>
      <c r="E23" s="264"/>
      <c r="F23" s="264"/>
      <c r="G23" s="264"/>
      <c r="H23" s="264"/>
      <c r="I23" s="264"/>
    </row>
    <row r="24" spans="1:9" ht="25.5" customHeight="1">
      <c r="A24" s="264"/>
      <c r="B24" s="264"/>
      <c r="C24" s="264"/>
      <c r="D24" s="264"/>
      <c r="E24" s="264"/>
      <c r="F24" s="264"/>
      <c r="G24" s="264"/>
      <c r="H24" s="264"/>
      <c r="I24" s="264"/>
    </row>
    <row r="25" spans="1:9" ht="25.5" customHeight="1">
      <c r="A25" s="264"/>
      <c r="B25" s="264"/>
      <c r="C25" s="264"/>
      <c r="D25" s="264"/>
      <c r="E25" s="264"/>
      <c r="F25" s="264"/>
      <c r="G25" s="264"/>
      <c r="H25" s="264"/>
      <c r="I25" s="264"/>
    </row>
    <row r="26" spans="1:9" ht="25.5" customHeight="1">
      <c r="A26" s="264"/>
      <c r="B26" s="264"/>
      <c r="C26" s="264"/>
      <c r="D26" s="264"/>
      <c r="E26" s="264"/>
      <c r="F26" s="264"/>
      <c r="G26" s="264"/>
      <c r="H26" s="264"/>
      <c r="I26" s="264"/>
    </row>
    <row r="27" spans="1:9" ht="25.5" customHeight="1">
      <c r="A27" s="265" t="s">
        <v>719</v>
      </c>
      <c r="B27" s="266"/>
      <c r="C27" s="266"/>
      <c r="D27" s="266"/>
      <c r="E27" s="266"/>
      <c r="F27" s="266"/>
      <c r="G27" s="266"/>
      <c r="H27" s="266"/>
      <c r="I27" s="266"/>
    </row>
    <row r="28" spans="1:9" ht="19.5" customHeight="1">
      <c r="A28" s="1526" t="s">
        <v>994</v>
      </c>
      <c r="B28" s="1526"/>
      <c r="C28" s="1526"/>
      <c r="D28" s="1526"/>
      <c r="E28" s="1526"/>
      <c r="F28" s="1526"/>
      <c r="G28" s="1526"/>
      <c r="H28" s="1526"/>
      <c r="I28" s="1526"/>
    </row>
    <row r="29" spans="1:9" ht="9.75" customHeight="1">
      <c r="A29" s="1526"/>
      <c r="B29" s="1526"/>
      <c r="C29" s="1526"/>
      <c r="D29" s="1526"/>
      <c r="E29" s="1526"/>
      <c r="F29" s="1526"/>
      <c r="G29" s="1526"/>
      <c r="H29" s="1526"/>
      <c r="I29" s="1526"/>
    </row>
    <row r="30" spans="1:9" ht="106.5" customHeight="1">
      <c r="A30" s="1526"/>
      <c r="B30" s="1526"/>
      <c r="C30" s="1526"/>
      <c r="D30" s="1526"/>
      <c r="E30" s="1526"/>
      <c r="F30" s="1526"/>
      <c r="G30" s="1526"/>
      <c r="H30" s="1526"/>
      <c r="I30" s="1526"/>
    </row>
    <row r="31" spans="1:9">
      <c r="A31" s="267"/>
      <c r="B31" s="268"/>
      <c r="C31" s="268"/>
      <c r="D31" s="268"/>
      <c r="E31" s="268"/>
      <c r="F31" s="268"/>
      <c r="G31" s="268"/>
      <c r="H31" s="268"/>
      <c r="I31" s="268"/>
    </row>
    <row r="32" spans="1:9">
      <c r="A32" s="268"/>
      <c r="B32" s="268"/>
      <c r="C32" s="268"/>
      <c r="D32" s="268"/>
      <c r="E32" s="268"/>
      <c r="F32" s="268"/>
      <c r="G32" s="268"/>
      <c r="H32" s="268"/>
      <c r="I32" s="268"/>
    </row>
    <row r="33" spans="1:9">
      <c r="A33" s="268"/>
      <c r="B33" s="268"/>
      <c r="C33" s="268"/>
      <c r="D33" s="268"/>
      <c r="E33" s="268"/>
      <c r="F33" s="268"/>
      <c r="G33" s="268"/>
      <c r="H33" s="268"/>
      <c r="I33" s="268"/>
    </row>
    <row r="34" spans="1:9">
      <c r="A34" s="268"/>
      <c r="B34" s="268"/>
      <c r="C34" s="268"/>
      <c r="D34" s="268"/>
      <c r="E34" s="268"/>
      <c r="F34" s="268"/>
      <c r="G34" s="268"/>
      <c r="H34" s="268"/>
      <c r="I34" s="268"/>
    </row>
    <row r="35" spans="1:9">
      <c r="A35" s="268"/>
      <c r="B35" s="268"/>
      <c r="C35" s="268"/>
      <c r="D35" s="268"/>
      <c r="E35" s="268"/>
      <c r="F35" s="268"/>
      <c r="G35" s="268"/>
      <c r="H35" s="268"/>
      <c r="I35" s="268"/>
    </row>
    <row r="36" spans="1:9">
      <c r="A36" s="268"/>
      <c r="B36" s="268"/>
      <c r="C36" s="268"/>
      <c r="D36" s="268"/>
      <c r="E36" s="268"/>
      <c r="F36" s="268"/>
      <c r="G36" s="268"/>
      <c r="H36" s="268"/>
      <c r="I36" s="268"/>
    </row>
    <row r="37" spans="1:9">
      <c r="A37" s="268"/>
      <c r="B37" s="268"/>
      <c r="C37" s="268"/>
      <c r="D37" s="268"/>
      <c r="E37" s="268"/>
      <c r="F37" s="268"/>
      <c r="G37" s="268"/>
      <c r="H37" s="268"/>
      <c r="I37" s="268"/>
    </row>
    <row r="38" spans="1:9">
      <c r="A38" s="268"/>
      <c r="B38" s="268"/>
      <c r="C38" s="268"/>
      <c r="D38" s="268"/>
      <c r="E38" s="268"/>
      <c r="F38" s="268"/>
      <c r="G38" s="268"/>
      <c r="H38" s="268"/>
      <c r="I38" s="268"/>
    </row>
    <row r="39" spans="1:9">
      <c r="A39" s="268"/>
      <c r="B39" s="268"/>
      <c r="C39" s="268"/>
      <c r="D39" s="268"/>
      <c r="E39" s="268"/>
      <c r="F39" s="268"/>
      <c r="G39" s="268"/>
      <c r="H39" s="268"/>
      <c r="I39" s="268"/>
    </row>
    <row r="40" spans="1:9">
      <c r="A40" s="268"/>
      <c r="B40" s="268"/>
      <c r="C40" s="268"/>
      <c r="D40" s="268"/>
      <c r="E40" s="268"/>
      <c r="F40" s="268"/>
      <c r="G40" s="268"/>
      <c r="H40" s="268"/>
      <c r="I40" s="268"/>
    </row>
  </sheetData>
  <mergeCells count="7">
    <mergeCell ref="A28:I30"/>
    <mergeCell ref="A4:A5"/>
    <mergeCell ref="B4:B5"/>
    <mergeCell ref="C4:F4"/>
    <mergeCell ref="G4:G5"/>
    <mergeCell ref="H4:H5"/>
    <mergeCell ref="I4:I5"/>
  </mergeCells>
  <phoneticPr fontId="3"/>
  <pageMargins left="0.78740157480314965" right="0.59055118110236227" top="0.59055118110236227" bottom="0.59055118110236227" header="0.39370078740157483" footer="0.39370078740157483"/>
  <pageSetup paperSize="9" firstPageNumber="39" orientation="portrait" useFirstPageNumber="1" r:id="rId1"/>
  <headerFooter>
    <oddHeader>&amp;L&amp;A</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8"/>
  <sheetViews>
    <sheetView topLeftCell="A28" zoomScale="50" zoomScaleNormal="50" zoomScalePageLayoutView="55" workbookViewId="0">
      <selection activeCell="A2" sqref="A2"/>
    </sheetView>
  </sheetViews>
  <sheetFormatPr defaultRowHeight="13.5"/>
  <cols>
    <col min="1" max="17" width="9" style="271"/>
    <col min="18" max="18" width="9.75" style="271" customWidth="1"/>
    <col min="19" max="16384" width="9" style="271"/>
  </cols>
  <sheetData>
    <row r="1" spans="1:20" ht="24">
      <c r="A1" s="272" t="s">
        <v>950</v>
      </c>
    </row>
    <row r="3" spans="1:20" ht="24">
      <c r="A3" s="269"/>
      <c r="B3" s="269" t="s">
        <v>720</v>
      </c>
      <c r="C3" s="270"/>
      <c r="D3" s="270"/>
      <c r="E3" s="269"/>
      <c r="G3" s="272" t="s">
        <v>723</v>
      </c>
    </row>
    <row r="4" spans="1:20" ht="24">
      <c r="G4" s="272" t="s">
        <v>721</v>
      </c>
      <c r="K4" s="272" t="s">
        <v>57</v>
      </c>
    </row>
    <row r="5" spans="1:20" ht="24">
      <c r="G5" s="269" t="s">
        <v>722</v>
      </c>
    </row>
    <row r="6" spans="1:20" ht="24">
      <c r="G6" s="269"/>
    </row>
    <row r="8" spans="1:20" ht="21" customHeight="1">
      <c r="B8" s="273"/>
      <c r="C8" s="273"/>
      <c r="D8" s="273"/>
      <c r="E8" s="273"/>
      <c r="F8" s="273"/>
      <c r="G8" s="273"/>
      <c r="H8" s="273"/>
      <c r="I8" s="273"/>
      <c r="J8" s="273"/>
      <c r="K8" s="273"/>
      <c r="L8" s="273"/>
      <c r="M8" s="273"/>
      <c r="N8" s="273"/>
      <c r="O8" s="273"/>
      <c r="P8" s="273"/>
      <c r="Q8" s="273"/>
      <c r="R8" s="273"/>
      <c r="S8" s="273"/>
      <c r="T8" s="273"/>
    </row>
    <row r="9" spans="1:20" ht="21" customHeight="1">
      <c r="B9" s="273"/>
      <c r="C9" s="273"/>
      <c r="D9" s="273"/>
      <c r="E9" s="273"/>
      <c r="F9" s="273"/>
      <c r="G9" s="273"/>
      <c r="H9" s="273"/>
      <c r="I9" s="273"/>
      <c r="J9" s="273"/>
      <c r="K9" s="273"/>
      <c r="L9" s="273"/>
      <c r="M9" s="273"/>
      <c r="N9" s="273"/>
      <c r="O9" s="273"/>
      <c r="P9" s="273"/>
      <c r="Q9" s="273"/>
      <c r="R9" s="273"/>
      <c r="S9" s="273"/>
      <c r="T9" s="273"/>
    </row>
    <row r="10" spans="1:20" ht="13.15" customHeight="1">
      <c r="B10" s="273"/>
      <c r="C10" s="273"/>
      <c r="D10" s="273"/>
      <c r="E10" s="273"/>
      <c r="F10" s="273"/>
      <c r="G10" s="273"/>
      <c r="H10" s="273"/>
      <c r="I10" s="273"/>
      <c r="J10" s="273"/>
      <c r="K10" s="273"/>
      <c r="L10" s="273"/>
      <c r="M10" s="273"/>
      <c r="N10" s="273"/>
      <c r="O10" s="273"/>
      <c r="P10" s="273"/>
      <c r="Q10" s="273"/>
      <c r="R10" s="273"/>
      <c r="S10" s="273"/>
      <c r="T10" s="273"/>
    </row>
    <row r="11" spans="1:20" ht="13.15" customHeight="1">
      <c r="B11" s="273"/>
      <c r="C11" s="273"/>
      <c r="D11" s="273"/>
      <c r="E11" s="273"/>
      <c r="F11" s="273"/>
      <c r="G11" s="273"/>
      <c r="H11" s="273"/>
      <c r="I11" s="273"/>
      <c r="J11" s="273"/>
      <c r="K11" s="273"/>
      <c r="L11" s="273"/>
      <c r="M11" s="273"/>
      <c r="N11" s="273"/>
      <c r="O11" s="273"/>
      <c r="P11" s="273"/>
      <c r="Q11" s="273"/>
      <c r="R11" s="273"/>
      <c r="S11" s="273"/>
      <c r="T11" s="273"/>
    </row>
    <row r="12" spans="1:20" ht="13.5" customHeight="1">
      <c r="B12" s="1532" t="s">
        <v>862</v>
      </c>
      <c r="C12" s="1532"/>
      <c r="D12" s="1532"/>
      <c r="E12" s="1532"/>
      <c r="F12" s="1532"/>
      <c r="G12" s="1532"/>
      <c r="H12" s="1532"/>
      <c r="I12" s="1532"/>
      <c r="J12" s="1532"/>
      <c r="K12" s="1532"/>
      <c r="L12" s="1532"/>
      <c r="M12" s="1532"/>
      <c r="N12" s="1532"/>
      <c r="O12" s="1532"/>
      <c r="P12" s="273"/>
      <c r="Q12" s="273"/>
      <c r="R12" s="273"/>
      <c r="S12" s="273"/>
      <c r="T12" s="273"/>
    </row>
    <row r="13" spans="1:20" ht="18.75" customHeight="1">
      <c r="B13" s="1532"/>
      <c r="C13" s="1532"/>
      <c r="D13" s="1532"/>
      <c r="E13" s="1532"/>
      <c r="F13" s="1532"/>
      <c r="G13" s="1532"/>
      <c r="H13" s="1532"/>
      <c r="I13" s="1532"/>
      <c r="J13" s="1532"/>
      <c r="K13" s="1532"/>
      <c r="L13" s="1532"/>
      <c r="M13" s="1532"/>
      <c r="N13" s="1532"/>
      <c r="O13" s="1532"/>
      <c r="P13" s="273"/>
      <c r="Q13" s="273"/>
      <c r="R13" s="273"/>
    </row>
    <row r="14" spans="1:20" ht="18.75" customHeight="1">
      <c r="B14" s="1532"/>
      <c r="C14" s="1532"/>
      <c r="D14" s="1532"/>
      <c r="E14" s="1532"/>
      <c r="F14" s="1532"/>
      <c r="G14" s="1532"/>
      <c r="H14" s="1532"/>
      <c r="I14" s="1532"/>
      <c r="J14" s="1532"/>
      <c r="K14" s="1532"/>
      <c r="L14" s="1532"/>
      <c r="M14" s="1532"/>
      <c r="N14" s="1532"/>
      <c r="O14" s="1532"/>
    </row>
    <row r="15" spans="1:20" ht="18.75" customHeight="1">
      <c r="B15" s="1532"/>
      <c r="C15" s="1532"/>
      <c r="D15" s="1532"/>
      <c r="E15" s="1532"/>
      <c r="F15" s="1532"/>
      <c r="G15" s="1532"/>
      <c r="H15" s="1532"/>
      <c r="I15" s="1532"/>
      <c r="J15" s="1532"/>
      <c r="K15" s="1532"/>
      <c r="L15" s="1532"/>
      <c r="M15" s="1532"/>
      <c r="N15" s="1532"/>
      <c r="O15" s="1532"/>
    </row>
    <row r="16" spans="1:20" ht="18.75" customHeight="1">
      <c r="B16" s="1532"/>
      <c r="C16" s="1532"/>
      <c r="D16" s="1532"/>
      <c r="E16" s="1532"/>
      <c r="F16" s="1532"/>
      <c r="G16" s="1532"/>
      <c r="H16" s="1532"/>
      <c r="I16" s="1532"/>
      <c r="J16" s="1532"/>
      <c r="K16" s="1532"/>
      <c r="L16" s="1532"/>
      <c r="M16" s="1532"/>
      <c r="N16" s="1532"/>
      <c r="O16" s="1532"/>
    </row>
    <row r="17" spans="2:15" ht="18.75" customHeight="1">
      <c r="B17" s="273"/>
      <c r="C17" s="273"/>
      <c r="D17" s="273"/>
      <c r="E17" s="273"/>
      <c r="F17" s="273"/>
      <c r="G17" s="273"/>
      <c r="H17" s="273"/>
      <c r="I17" s="273"/>
      <c r="J17" s="273"/>
      <c r="K17" s="273"/>
      <c r="L17" s="273"/>
      <c r="M17" s="273"/>
      <c r="N17" s="273"/>
      <c r="O17" s="273"/>
    </row>
    <row r="18" spans="2:15" ht="18.75" customHeight="1">
      <c r="B18" s="273"/>
      <c r="C18" s="273"/>
      <c r="D18" s="273"/>
      <c r="E18" s="273"/>
      <c r="F18" s="273"/>
      <c r="G18" s="273"/>
      <c r="H18" s="273"/>
      <c r="I18" s="273"/>
      <c r="J18" s="273"/>
      <c r="K18" s="273"/>
      <c r="L18" s="273"/>
      <c r="M18" s="273"/>
      <c r="N18" s="273"/>
      <c r="O18" s="273"/>
    </row>
    <row r="77" ht="31.5" customHeight="1"/>
    <row r="78" ht="31.5" customHeight="1"/>
  </sheetData>
  <mergeCells count="1">
    <mergeCell ref="B12:O16"/>
  </mergeCells>
  <phoneticPr fontId="3"/>
  <pageMargins left="0.43307086614173229" right="3.937007874015748E-2" top="0.74803149606299213" bottom="0.74803149606299213" header="0.31496062992125984" footer="0.31496062992125984"/>
  <pageSetup paperSize="9" scale="50" orientation="portrait" r:id="rId1"/>
  <headerFooter scaleWithDoc="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9"/>
  <sheetViews>
    <sheetView topLeftCell="A22" workbookViewId="0">
      <selection activeCell="G116" sqref="G116"/>
    </sheetView>
  </sheetViews>
  <sheetFormatPr defaultRowHeight="13.5"/>
  <cols>
    <col min="1" max="1" width="6.5" customWidth="1"/>
    <col min="3" max="3" width="43.75" customWidth="1"/>
    <col min="4" max="4" width="25.875" customWidth="1"/>
  </cols>
  <sheetData>
    <row r="1" spans="1:4">
      <c r="A1" s="51"/>
      <c r="B1" s="52"/>
      <c r="C1" s="52"/>
      <c r="D1" s="52"/>
    </row>
    <row r="2" spans="1:4">
      <c r="A2" s="52"/>
      <c r="B2" s="52"/>
      <c r="C2" s="52"/>
      <c r="D2" s="52"/>
    </row>
    <row r="3" spans="1:4" ht="18.75">
      <c r="A3" s="52"/>
      <c r="B3" s="53" t="s">
        <v>95</v>
      </c>
      <c r="C3" s="52"/>
      <c r="D3" s="52"/>
    </row>
    <row r="4" spans="1:4" ht="14.25" thickBot="1">
      <c r="A4" s="52"/>
      <c r="B4" s="52"/>
      <c r="C4" s="52"/>
      <c r="D4" s="52"/>
    </row>
    <row r="5" spans="1:4" ht="17.25">
      <c r="A5" s="52"/>
      <c r="B5" s="54" t="s">
        <v>96</v>
      </c>
      <c r="C5" s="55" t="s">
        <v>97</v>
      </c>
      <c r="D5" s="56" t="s">
        <v>98</v>
      </c>
    </row>
    <row r="6" spans="1:4">
      <c r="A6" s="52"/>
      <c r="B6" s="57" t="s">
        <v>457</v>
      </c>
      <c r="C6" s="58"/>
      <c r="D6" s="59"/>
    </row>
    <row r="7" spans="1:4">
      <c r="A7" s="52"/>
      <c r="B7" s="60" t="s">
        <v>99</v>
      </c>
      <c r="C7" s="61" t="s">
        <v>100</v>
      </c>
      <c r="D7" s="62" t="s">
        <v>101</v>
      </c>
    </row>
    <row r="8" spans="1:4">
      <c r="A8" s="52"/>
      <c r="B8" s="60" t="s">
        <v>102</v>
      </c>
      <c r="C8" s="61" t="s">
        <v>103</v>
      </c>
      <c r="D8" s="62" t="s">
        <v>101</v>
      </c>
    </row>
    <row r="9" spans="1:4">
      <c r="A9" s="52"/>
      <c r="B9" s="63"/>
      <c r="C9" s="61"/>
      <c r="D9" s="62"/>
    </row>
    <row r="10" spans="1:4">
      <c r="A10" s="52"/>
      <c r="B10" s="57" t="s">
        <v>458</v>
      </c>
      <c r="C10" s="58"/>
      <c r="D10" s="64"/>
    </row>
    <row r="11" spans="1:4">
      <c r="A11" s="52"/>
      <c r="B11" s="60" t="s">
        <v>104</v>
      </c>
      <c r="C11" s="61" t="s">
        <v>105</v>
      </c>
      <c r="D11" s="62" t="s">
        <v>101</v>
      </c>
    </row>
    <row r="12" spans="1:4">
      <c r="A12" s="52"/>
      <c r="B12" s="60" t="s">
        <v>106</v>
      </c>
      <c r="C12" s="65" t="s">
        <v>107</v>
      </c>
      <c r="D12" s="62" t="s">
        <v>101</v>
      </c>
    </row>
    <row r="13" spans="1:4">
      <c r="A13" s="52"/>
      <c r="B13" s="63"/>
      <c r="C13" s="61"/>
      <c r="D13" s="62"/>
    </row>
    <row r="14" spans="1:4">
      <c r="A14" s="52"/>
      <c r="B14" s="57" t="s">
        <v>459</v>
      </c>
      <c r="C14" s="58"/>
      <c r="D14" s="64"/>
    </row>
    <row r="15" spans="1:4">
      <c r="A15" s="52"/>
      <c r="B15" s="60" t="s">
        <v>108</v>
      </c>
      <c r="C15" s="61" t="s">
        <v>109</v>
      </c>
      <c r="D15" s="62" t="s">
        <v>101</v>
      </c>
    </row>
    <row r="16" spans="1:4">
      <c r="A16" s="52"/>
      <c r="B16" s="63"/>
      <c r="C16" s="61"/>
      <c r="D16" s="62"/>
    </row>
    <row r="17" spans="1:4">
      <c r="A17" s="52"/>
      <c r="B17" s="57" t="s">
        <v>460</v>
      </c>
      <c r="C17" s="58"/>
      <c r="D17" s="64"/>
    </row>
    <row r="18" spans="1:4">
      <c r="A18" s="52"/>
      <c r="B18" s="60" t="s">
        <v>110</v>
      </c>
      <c r="C18" s="61" t="s">
        <v>111</v>
      </c>
      <c r="D18" s="62" t="s">
        <v>101</v>
      </c>
    </row>
    <row r="19" spans="1:4">
      <c r="A19" s="52"/>
      <c r="B19" s="60" t="s">
        <v>112</v>
      </c>
      <c r="C19" s="61" t="s">
        <v>113</v>
      </c>
      <c r="D19" s="62" t="s">
        <v>101</v>
      </c>
    </row>
    <row r="20" spans="1:4">
      <c r="A20" s="52"/>
      <c r="B20" s="60" t="s">
        <v>114</v>
      </c>
      <c r="C20" s="61" t="s">
        <v>115</v>
      </c>
      <c r="D20" s="62" t="s">
        <v>101</v>
      </c>
    </row>
    <row r="21" spans="1:4">
      <c r="A21" s="52"/>
      <c r="B21" s="63"/>
      <c r="C21" s="61"/>
      <c r="D21" s="62"/>
    </row>
    <row r="22" spans="1:4">
      <c r="A22" s="52"/>
      <c r="B22" s="57" t="s">
        <v>461</v>
      </c>
      <c r="C22" s="58"/>
      <c r="D22" s="64"/>
    </row>
    <row r="23" spans="1:4">
      <c r="A23" s="52"/>
      <c r="B23" s="60" t="s">
        <v>116</v>
      </c>
      <c r="C23" s="61" t="s">
        <v>117</v>
      </c>
      <c r="D23" s="62" t="s">
        <v>101</v>
      </c>
    </row>
    <row r="24" spans="1:4">
      <c r="A24" s="52"/>
      <c r="B24" s="60" t="s">
        <v>118</v>
      </c>
      <c r="C24" s="61" t="s">
        <v>119</v>
      </c>
      <c r="D24" s="62" t="s">
        <v>101</v>
      </c>
    </row>
    <row r="25" spans="1:4">
      <c r="A25" s="52"/>
      <c r="B25" s="60" t="s">
        <v>120</v>
      </c>
      <c r="C25" s="61" t="s">
        <v>121</v>
      </c>
      <c r="D25" s="62" t="s">
        <v>101</v>
      </c>
    </row>
    <row r="26" spans="1:4">
      <c r="A26" s="52"/>
      <c r="B26" s="60" t="s">
        <v>122</v>
      </c>
      <c r="C26" s="61" t="s">
        <v>123</v>
      </c>
      <c r="D26" s="62" t="s">
        <v>101</v>
      </c>
    </row>
    <row r="27" spans="1:4">
      <c r="A27" s="52"/>
      <c r="B27" s="60" t="s">
        <v>124</v>
      </c>
      <c r="C27" s="61" t="s">
        <v>125</v>
      </c>
      <c r="D27" s="62" t="s">
        <v>101</v>
      </c>
    </row>
    <row r="28" spans="1:4">
      <c r="A28" s="52"/>
      <c r="B28" s="60" t="s">
        <v>126</v>
      </c>
      <c r="C28" s="61" t="s">
        <v>127</v>
      </c>
      <c r="D28" s="62" t="s">
        <v>101</v>
      </c>
    </row>
    <row r="29" spans="1:4">
      <c r="A29" s="52"/>
      <c r="B29" s="60" t="s">
        <v>128</v>
      </c>
      <c r="C29" s="61" t="s">
        <v>129</v>
      </c>
      <c r="D29" s="62" t="s">
        <v>101</v>
      </c>
    </row>
    <row r="30" spans="1:4">
      <c r="A30" s="52"/>
      <c r="B30" s="60" t="s">
        <v>130</v>
      </c>
      <c r="C30" s="61" t="s">
        <v>131</v>
      </c>
      <c r="D30" s="62" t="s">
        <v>101</v>
      </c>
    </row>
    <row r="31" spans="1:4">
      <c r="A31" s="52"/>
      <c r="B31" s="60" t="s">
        <v>132</v>
      </c>
      <c r="C31" s="61" t="s">
        <v>133</v>
      </c>
      <c r="D31" s="62" t="s">
        <v>101</v>
      </c>
    </row>
    <row r="32" spans="1:4">
      <c r="A32" s="52"/>
      <c r="B32" s="60" t="s">
        <v>134</v>
      </c>
      <c r="C32" s="61" t="s">
        <v>135</v>
      </c>
      <c r="D32" s="62" t="s">
        <v>101</v>
      </c>
    </row>
    <row r="33" spans="1:4">
      <c r="A33" s="52"/>
      <c r="B33" s="60" t="s">
        <v>136</v>
      </c>
      <c r="C33" s="61" t="s">
        <v>137</v>
      </c>
      <c r="D33" s="62" t="s">
        <v>101</v>
      </c>
    </row>
    <row r="34" spans="1:4">
      <c r="A34" s="52"/>
      <c r="B34" s="60" t="s">
        <v>138</v>
      </c>
      <c r="C34" s="61" t="s">
        <v>139</v>
      </c>
      <c r="D34" s="62" t="s">
        <v>101</v>
      </c>
    </row>
    <row r="35" spans="1:4">
      <c r="A35" s="52"/>
      <c r="B35" s="60" t="s">
        <v>140</v>
      </c>
      <c r="C35" s="61" t="s">
        <v>141</v>
      </c>
      <c r="D35" s="62" t="s">
        <v>101</v>
      </c>
    </row>
    <row r="36" spans="1:4">
      <c r="A36" s="52"/>
      <c r="B36" s="60" t="s">
        <v>142</v>
      </c>
      <c r="C36" s="61" t="s">
        <v>143</v>
      </c>
      <c r="D36" s="62" t="s">
        <v>101</v>
      </c>
    </row>
    <row r="37" spans="1:4">
      <c r="A37" s="52"/>
      <c r="B37" s="60" t="s">
        <v>144</v>
      </c>
      <c r="C37" s="61" t="s">
        <v>145</v>
      </c>
      <c r="D37" s="62" t="s">
        <v>101</v>
      </c>
    </row>
    <row r="38" spans="1:4">
      <c r="A38" s="52"/>
      <c r="B38" s="60" t="s">
        <v>146</v>
      </c>
      <c r="C38" s="61" t="s">
        <v>147</v>
      </c>
      <c r="D38" s="62" t="s">
        <v>101</v>
      </c>
    </row>
    <row r="39" spans="1:4">
      <c r="A39" s="52"/>
      <c r="B39" s="60" t="s">
        <v>148</v>
      </c>
      <c r="C39" s="61" t="s">
        <v>149</v>
      </c>
      <c r="D39" s="62" t="s">
        <v>101</v>
      </c>
    </row>
    <row r="40" spans="1:4">
      <c r="A40" s="52"/>
      <c r="B40" s="60" t="s">
        <v>150</v>
      </c>
      <c r="C40" s="61" t="s">
        <v>151</v>
      </c>
      <c r="D40" s="62" t="s">
        <v>101</v>
      </c>
    </row>
    <row r="41" spans="1:4">
      <c r="A41" s="52"/>
      <c r="B41" s="60" t="s">
        <v>152</v>
      </c>
      <c r="C41" s="61" t="s">
        <v>153</v>
      </c>
      <c r="D41" s="62" t="s">
        <v>101</v>
      </c>
    </row>
    <row r="42" spans="1:4">
      <c r="A42" s="52"/>
      <c r="B42" s="60" t="s">
        <v>154</v>
      </c>
      <c r="C42" s="61" t="s">
        <v>155</v>
      </c>
      <c r="D42" s="62" t="s">
        <v>101</v>
      </c>
    </row>
    <row r="43" spans="1:4">
      <c r="A43" s="52"/>
      <c r="B43" s="60" t="s">
        <v>156</v>
      </c>
      <c r="C43" s="61" t="s">
        <v>157</v>
      </c>
      <c r="D43" s="62" t="s">
        <v>101</v>
      </c>
    </row>
    <row r="44" spans="1:4">
      <c r="A44" s="52"/>
      <c r="B44" s="60" t="s">
        <v>158</v>
      </c>
      <c r="C44" s="61" t="s">
        <v>159</v>
      </c>
      <c r="D44" s="62" t="s">
        <v>101</v>
      </c>
    </row>
    <row r="45" spans="1:4">
      <c r="A45" s="52"/>
      <c r="B45" s="60" t="s">
        <v>160</v>
      </c>
      <c r="C45" s="61" t="s">
        <v>161</v>
      </c>
      <c r="D45" s="62" t="s">
        <v>101</v>
      </c>
    </row>
    <row r="46" spans="1:4">
      <c r="A46" s="52"/>
      <c r="B46" s="60" t="s">
        <v>162</v>
      </c>
      <c r="C46" s="61" t="s">
        <v>163</v>
      </c>
      <c r="D46" s="62" t="s">
        <v>101</v>
      </c>
    </row>
    <row r="47" spans="1:4">
      <c r="A47" s="52"/>
      <c r="B47" s="63"/>
      <c r="C47" s="61"/>
      <c r="D47" s="62"/>
    </row>
    <row r="48" spans="1:4">
      <c r="A48" s="52"/>
      <c r="B48" s="57" t="s">
        <v>462</v>
      </c>
      <c r="C48" s="58"/>
      <c r="D48" s="64"/>
    </row>
    <row r="49" spans="1:4">
      <c r="A49" s="52"/>
      <c r="B49" s="60" t="s">
        <v>164</v>
      </c>
      <c r="C49" s="61" t="s">
        <v>165</v>
      </c>
      <c r="D49" s="62" t="s">
        <v>101</v>
      </c>
    </row>
    <row r="50" spans="1:4">
      <c r="A50" s="52"/>
      <c r="B50" s="60" t="s">
        <v>166</v>
      </c>
      <c r="C50" s="61" t="s">
        <v>167</v>
      </c>
      <c r="D50" s="62" t="s">
        <v>101</v>
      </c>
    </row>
    <row r="51" spans="1:4">
      <c r="A51" s="52"/>
      <c r="B51" s="60" t="s">
        <v>168</v>
      </c>
      <c r="C51" s="61" t="s">
        <v>169</v>
      </c>
      <c r="D51" s="62" t="s">
        <v>101</v>
      </c>
    </row>
    <row r="52" spans="1:4">
      <c r="A52" s="52"/>
      <c r="B52" s="60" t="s">
        <v>170</v>
      </c>
      <c r="C52" s="61" t="s">
        <v>171</v>
      </c>
      <c r="D52" s="62" t="s">
        <v>101</v>
      </c>
    </row>
    <row r="53" spans="1:4" ht="14.25" thickBot="1">
      <c r="A53" s="52"/>
      <c r="B53" s="66"/>
      <c r="C53" s="67"/>
      <c r="D53" s="68"/>
    </row>
    <row r="54" spans="1:4">
      <c r="A54" s="52"/>
      <c r="B54" s="69"/>
      <c r="C54" s="69"/>
      <c r="D54" s="70"/>
    </row>
    <row r="55" spans="1:4" ht="14.25" thickBot="1">
      <c r="A55" s="52"/>
      <c r="B55" s="72"/>
      <c r="C55" s="72"/>
      <c r="D55" s="73"/>
    </row>
    <row r="56" spans="1:4">
      <c r="A56" s="52"/>
      <c r="B56" s="74" t="s">
        <v>463</v>
      </c>
      <c r="C56" s="75"/>
      <c r="D56" s="76"/>
    </row>
    <row r="57" spans="1:4">
      <c r="A57" s="52"/>
      <c r="B57" s="60" t="s">
        <v>464</v>
      </c>
      <c r="C57" s="61" t="s">
        <v>172</v>
      </c>
      <c r="D57" s="62" t="s">
        <v>101</v>
      </c>
    </row>
    <row r="58" spans="1:4">
      <c r="A58" s="52"/>
      <c r="B58" s="60" t="s">
        <v>173</v>
      </c>
      <c r="C58" s="61" t="s">
        <v>174</v>
      </c>
      <c r="D58" s="62" t="s">
        <v>175</v>
      </c>
    </row>
    <row r="59" spans="1:4">
      <c r="A59" s="52"/>
      <c r="B59" s="60" t="s">
        <v>176</v>
      </c>
      <c r="C59" s="61" t="s">
        <v>177</v>
      </c>
      <c r="D59" s="62" t="s">
        <v>175</v>
      </c>
    </row>
    <row r="60" spans="1:4">
      <c r="A60" s="52"/>
      <c r="B60" s="60" t="s">
        <v>178</v>
      </c>
      <c r="C60" s="61" t="s">
        <v>179</v>
      </c>
      <c r="D60" s="62" t="s">
        <v>101</v>
      </c>
    </row>
    <row r="61" spans="1:4">
      <c r="A61" s="52"/>
      <c r="B61" s="63" t="s">
        <v>465</v>
      </c>
      <c r="C61" s="61"/>
      <c r="D61" s="62"/>
    </row>
    <row r="62" spans="1:4">
      <c r="A62" s="52"/>
      <c r="B62" s="60" t="s">
        <v>466</v>
      </c>
      <c r="C62" s="61" t="s">
        <v>180</v>
      </c>
      <c r="D62" s="62" t="s">
        <v>101</v>
      </c>
    </row>
    <row r="63" spans="1:4">
      <c r="A63" s="52"/>
      <c r="B63" s="60" t="s">
        <v>181</v>
      </c>
      <c r="C63" s="61" t="s">
        <v>182</v>
      </c>
      <c r="D63" s="62" t="s">
        <v>175</v>
      </c>
    </row>
    <row r="64" spans="1:4">
      <c r="A64" s="52"/>
      <c r="B64" s="60" t="s">
        <v>183</v>
      </c>
      <c r="C64" s="61" t="s">
        <v>184</v>
      </c>
      <c r="D64" s="62" t="s">
        <v>175</v>
      </c>
    </row>
    <row r="65" spans="1:4">
      <c r="A65" s="52"/>
      <c r="B65" s="60" t="s">
        <v>185</v>
      </c>
      <c r="C65" s="61" t="s">
        <v>186</v>
      </c>
      <c r="D65" s="62" t="s">
        <v>101</v>
      </c>
    </row>
    <row r="66" spans="1:4">
      <c r="A66" s="52"/>
      <c r="B66" s="60" t="s">
        <v>187</v>
      </c>
      <c r="C66" s="61" t="s">
        <v>188</v>
      </c>
      <c r="D66" s="62" t="s">
        <v>101</v>
      </c>
    </row>
    <row r="67" spans="1:4">
      <c r="A67" s="52"/>
      <c r="B67" s="60" t="s">
        <v>189</v>
      </c>
      <c r="C67" s="61" t="s">
        <v>190</v>
      </c>
      <c r="D67" s="62" t="s">
        <v>175</v>
      </c>
    </row>
    <row r="68" spans="1:4">
      <c r="A68" s="52"/>
      <c r="B68" s="60" t="s">
        <v>191</v>
      </c>
      <c r="C68" s="61" t="s">
        <v>192</v>
      </c>
      <c r="D68" s="62" t="s">
        <v>175</v>
      </c>
    </row>
    <row r="69" spans="1:4">
      <c r="A69" s="52"/>
      <c r="B69" s="63"/>
      <c r="C69" s="61"/>
      <c r="D69" s="62"/>
    </row>
    <row r="70" spans="1:4">
      <c r="A70" s="52"/>
      <c r="B70" s="77" t="s">
        <v>467</v>
      </c>
      <c r="C70" s="58"/>
      <c r="D70" s="64"/>
    </row>
    <row r="71" spans="1:4">
      <c r="A71" s="52"/>
      <c r="B71" s="60" t="s">
        <v>468</v>
      </c>
      <c r="C71" s="61" t="s">
        <v>193</v>
      </c>
      <c r="D71" s="62" t="s">
        <v>101</v>
      </c>
    </row>
    <row r="72" spans="1:4">
      <c r="A72" s="52"/>
      <c r="B72" s="60" t="s">
        <v>194</v>
      </c>
      <c r="C72" s="61" t="s">
        <v>195</v>
      </c>
      <c r="D72" s="62" t="s">
        <v>101</v>
      </c>
    </row>
    <row r="73" spans="1:4">
      <c r="A73" s="52"/>
      <c r="B73" s="60" t="s">
        <v>196</v>
      </c>
      <c r="C73" s="61" t="s">
        <v>197</v>
      </c>
      <c r="D73" s="62" t="s">
        <v>101</v>
      </c>
    </row>
    <row r="74" spans="1:4">
      <c r="A74" s="52"/>
      <c r="B74" s="60" t="s">
        <v>198</v>
      </c>
      <c r="C74" s="61" t="s">
        <v>199</v>
      </c>
      <c r="D74" s="62" t="s">
        <v>101</v>
      </c>
    </row>
    <row r="75" spans="1:4">
      <c r="A75" s="52"/>
      <c r="B75" s="60" t="s">
        <v>200</v>
      </c>
      <c r="C75" s="61" t="s">
        <v>201</v>
      </c>
      <c r="D75" s="62" t="s">
        <v>101</v>
      </c>
    </row>
    <row r="76" spans="1:4">
      <c r="A76" s="52"/>
      <c r="B76" s="60" t="s">
        <v>202</v>
      </c>
      <c r="C76" s="61" t="s">
        <v>203</v>
      </c>
      <c r="D76" s="62" t="s">
        <v>101</v>
      </c>
    </row>
    <row r="77" spans="1:4">
      <c r="A77" s="52"/>
      <c r="B77" s="60" t="s">
        <v>204</v>
      </c>
      <c r="C77" s="61" t="s">
        <v>205</v>
      </c>
      <c r="D77" s="62" t="s">
        <v>101</v>
      </c>
    </row>
    <row r="78" spans="1:4">
      <c r="A78" s="52"/>
      <c r="B78" s="60" t="s">
        <v>206</v>
      </c>
      <c r="C78" s="61" t="s">
        <v>207</v>
      </c>
      <c r="D78" s="62" t="s">
        <v>101</v>
      </c>
    </row>
    <row r="79" spans="1:4">
      <c r="A79" s="52"/>
      <c r="B79" s="63"/>
      <c r="C79" s="61"/>
      <c r="D79" s="62"/>
    </row>
    <row r="80" spans="1:4">
      <c r="A80" s="52"/>
      <c r="B80" s="57" t="s">
        <v>469</v>
      </c>
      <c r="C80" s="58"/>
      <c r="D80" s="64"/>
    </row>
    <row r="81" spans="1:4">
      <c r="A81" s="52"/>
      <c r="B81" s="60" t="s">
        <v>470</v>
      </c>
      <c r="C81" s="61" t="s">
        <v>208</v>
      </c>
      <c r="D81" s="62" t="s">
        <v>209</v>
      </c>
    </row>
    <row r="82" spans="1:4">
      <c r="A82" s="52"/>
      <c r="B82" s="60" t="s">
        <v>210</v>
      </c>
      <c r="C82" s="61" t="s">
        <v>211</v>
      </c>
      <c r="D82" s="62" t="s">
        <v>209</v>
      </c>
    </row>
    <row r="83" spans="1:4">
      <c r="A83" s="52"/>
      <c r="B83" s="60" t="s">
        <v>212</v>
      </c>
      <c r="C83" s="61" t="s">
        <v>213</v>
      </c>
      <c r="D83" s="62" t="s">
        <v>209</v>
      </c>
    </row>
    <row r="84" spans="1:4">
      <c r="A84" s="52"/>
      <c r="B84" s="60" t="s">
        <v>214</v>
      </c>
      <c r="C84" s="61" t="s">
        <v>215</v>
      </c>
      <c r="D84" s="62" t="s">
        <v>209</v>
      </c>
    </row>
    <row r="85" spans="1:4">
      <c r="A85" s="52"/>
      <c r="B85" s="60" t="s">
        <v>216</v>
      </c>
      <c r="C85" s="61" t="s">
        <v>217</v>
      </c>
      <c r="D85" s="62" t="s">
        <v>209</v>
      </c>
    </row>
    <row r="86" spans="1:4">
      <c r="A86" s="52"/>
      <c r="B86" s="60" t="s">
        <v>218</v>
      </c>
      <c r="C86" s="61" t="s">
        <v>219</v>
      </c>
      <c r="D86" s="62" t="s">
        <v>209</v>
      </c>
    </row>
    <row r="87" spans="1:4">
      <c r="A87" s="52"/>
      <c r="B87" s="60" t="s">
        <v>220</v>
      </c>
      <c r="C87" s="61" t="s">
        <v>221</v>
      </c>
      <c r="D87" s="62" t="s">
        <v>222</v>
      </c>
    </row>
    <row r="88" spans="1:4">
      <c r="A88" s="52"/>
      <c r="B88" s="60" t="s">
        <v>223</v>
      </c>
      <c r="C88" s="61" t="s">
        <v>224</v>
      </c>
      <c r="D88" s="62" t="s">
        <v>222</v>
      </c>
    </row>
    <row r="89" spans="1:4">
      <c r="A89" s="52"/>
      <c r="B89" s="60" t="s">
        <v>225</v>
      </c>
      <c r="C89" s="61" t="s">
        <v>226</v>
      </c>
      <c r="D89" s="62" t="s">
        <v>222</v>
      </c>
    </row>
    <row r="90" spans="1:4">
      <c r="A90" s="52"/>
      <c r="B90" s="60" t="s">
        <v>227</v>
      </c>
      <c r="C90" s="61" t="s">
        <v>228</v>
      </c>
      <c r="D90" s="62" t="s">
        <v>222</v>
      </c>
    </row>
    <row r="91" spans="1:4">
      <c r="A91" s="52"/>
      <c r="B91" s="60" t="s">
        <v>229</v>
      </c>
      <c r="C91" s="61" t="s">
        <v>230</v>
      </c>
      <c r="D91" s="62" t="s">
        <v>222</v>
      </c>
    </row>
    <row r="92" spans="1:4">
      <c r="A92" s="52"/>
      <c r="B92" s="60" t="s">
        <v>231</v>
      </c>
      <c r="C92" s="61" t="s">
        <v>232</v>
      </c>
      <c r="D92" s="62" t="s">
        <v>222</v>
      </c>
    </row>
    <row r="93" spans="1:4">
      <c r="A93" s="52"/>
      <c r="B93" s="63"/>
      <c r="C93" s="61"/>
      <c r="D93" s="62"/>
    </row>
    <row r="94" spans="1:4">
      <c r="A94" s="52"/>
      <c r="B94" s="57" t="s">
        <v>471</v>
      </c>
      <c r="C94" s="58"/>
      <c r="D94" s="64"/>
    </row>
    <row r="95" spans="1:4">
      <c r="A95" s="52"/>
      <c r="B95" s="60" t="s">
        <v>472</v>
      </c>
      <c r="C95" s="61" t="s">
        <v>233</v>
      </c>
      <c r="D95" s="62" t="s">
        <v>101</v>
      </c>
    </row>
    <row r="96" spans="1:4">
      <c r="A96" s="52"/>
      <c r="B96" s="60" t="s">
        <v>234</v>
      </c>
      <c r="C96" s="61" t="s">
        <v>235</v>
      </c>
      <c r="D96" s="62" t="s">
        <v>101</v>
      </c>
    </row>
    <row r="97" spans="1:4">
      <c r="A97" s="52"/>
      <c r="B97" s="60" t="s">
        <v>236</v>
      </c>
      <c r="C97" s="61" t="s">
        <v>237</v>
      </c>
      <c r="D97" s="62" t="s">
        <v>101</v>
      </c>
    </row>
    <row r="98" spans="1:4">
      <c r="A98" s="52"/>
      <c r="B98" s="60" t="s">
        <v>238</v>
      </c>
      <c r="C98" s="61" t="s">
        <v>239</v>
      </c>
      <c r="D98" s="62" t="s">
        <v>101</v>
      </c>
    </row>
    <row r="99" spans="1:4">
      <c r="A99" s="52"/>
      <c r="B99" s="60" t="s">
        <v>240</v>
      </c>
      <c r="C99" s="61" t="s">
        <v>241</v>
      </c>
      <c r="D99" s="62" t="s">
        <v>101</v>
      </c>
    </row>
    <row r="100" spans="1:4">
      <c r="A100" s="52"/>
      <c r="B100" s="60" t="s">
        <v>242</v>
      </c>
      <c r="C100" s="61" t="s">
        <v>243</v>
      </c>
      <c r="D100" s="62" t="s">
        <v>101</v>
      </c>
    </row>
    <row r="101" spans="1:4">
      <c r="A101" s="52"/>
      <c r="B101" s="63"/>
      <c r="C101" s="61"/>
      <c r="D101" s="62"/>
    </row>
    <row r="102" spans="1:4">
      <c r="A102" s="52"/>
      <c r="B102" s="57" t="s">
        <v>473</v>
      </c>
      <c r="C102" s="58"/>
      <c r="D102" s="64"/>
    </row>
    <row r="103" spans="1:4">
      <c r="A103" s="52"/>
      <c r="B103" s="60" t="s">
        <v>474</v>
      </c>
      <c r="C103" s="61" t="s">
        <v>244</v>
      </c>
      <c r="D103" s="62" t="s">
        <v>101</v>
      </c>
    </row>
    <row r="104" spans="1:4">
      <c r="A104" s="52"/>
      <c r="B104" s="63" t="s">
        <v>475</v>
      </c>
      <c r="C104" s="61"/>
      <c r="D104" s="62"/>
    </row>
    <row r="105" spans="1:4">
      <c r="A105" s="52"/>
      <c r="B105" s="60" t="s">
        <v>476</v>
      </c>
      <c r="C105" s="61" t="s">
        <v>180</v>
      </c>
      <c r="D105" s="62" t="s">
        <v>101</v>
      </c>
    </row>
    <row r="106" spans="1:4">
      <c r="A106" s="52"/>
      <c r="B106" s="60" t="s">
        <v>245</v>
      </c>
      <c r="C106" s="61" t="s">
        <v>246</v>
      </c>
      <c r="D106" s="62" t="s">
        <v>101</v>
      </c>
    </row>
    <row r="107" spans="1:4">
      <c r="A107" s="52"/>
      <c r="B107" s="60" t="s">
        <v>247</v>
      </c>
      <c r="C107" s="61" t="s">
        <v>477</v>
      </c>
      <c r="D107" s="62" t="s">
        <v>101</v>
      </c>
    </row>
    <row r="108" spans="1:4">
      <c r="A108" s="52"/>
      <c r="B108" s="60" t="s">
        <v>248</v>
      </c>
      <c r="C108" s="61" t="s">
        <v>249</v>
      </c>
      <c r="D108" s="62" t="s">
        <v>175</v>
      </c>
    </row>
    <row r="109" spans="1:4">
      <c r="A109" s="52"/>
      <c r="B109" s="60" t="s">
        <v>250</v>
      </c>
      <c r="C109" s="61" t="s">
        <v>251</v>
      </c>
      <c r="D109" s="62" t="s">
        <v>101</v>
      </c>
    </row>
    <row r="110" spans="1:4">
      <c r="A110" s="52"/>
      <c r="B110" s="60" t="s">
        <v>252</v>
      </c>
      <c r="C110" s="61" t="s">
        <v>253</v>
      </c>
      <c r="D110" s="62" t="s">
        <v>175</v>
      </c>
    </row>
    <row r="111" spans="1:4" ht="14.25" thickBot="1">
      <c r="A111" s="52"/>
      <c r="B111" s="78"/>
      <c r="C111" s="79"/>
      <c r="D111" s="80"/>
    </row>
    <row r="112" spans="1:4">
      <c r="A112" s="52"/>
      <c r="B112" s="69"/>
      <c r="C112" s="69"/>
      <c r="D112" s="70"/>
    </row>
    <row r="113" spans="1:4" ht="14.25" thickBot="1">
      <c r="A113" s="71"/>
      <c r="B113" s="72"/>
      <c r="C113" s="72"/>
      <c r="D113" s="73"/>
    </row>
    <row r="114" spans="1:4">
      <c r="A114" s="52"/>
      <c r="B114" s="81" t="s">
        <v>478</v>
      </c>
      <c r="C114" s="82"/>
      <c r="D114" s="83"/>
    </row>
    <row r="115" spans="1:4">
      <c r="A115" s="52"/>
      <c r="B115" s="60" t="s">
        <v>479</v>
      </c>
      <c r="C115" s="61" t="s">
        <v>254</v>
      </c>
      <c r="D115" s="62" t="s">
        <v>175</v>
      </c>
    </row>
    <row r="116" spans="1:4">
      <c r="A116" s="52"/>
      <c r="B116" s="60" t="s">
        <v>255</v>
      </c>
      <c r="C116" s="61" t="s">
        <v>256</v>
      </c>
      <c r="D116" s="62" t="s">
        <v>175</v>
      </c>
    </row>
    <row r="117" spans="1:4">
      <c r="A117" s="52"/>
      <c r="B117" s="60" t="s">
        <v>257</v>
      </c>
      <c r="C117" s="61" t="s">
        <v>258</v>
      </c>
      <c r="D117" s="62" t="s">
        <v>175</v>
      </c>
    </row>
    <row r="118" spans="1:4">
      <c r="A118" s="52"/>
      <c r="B118" s="60" t="s">
        <v>259</v>
      </c>
      <c r="C118" s="61" t="s">
        <v>260</v>
      </c>
      <c r="D118" s="62" t="s">
        <v>175</v>
      </c>
    </row>
    <row r="119" spans="1:4">
      <c r="A119" s="52"/>
      <c r="B119" s="63"/>
      <c r="C119" s="61"/>
      <c r="D119" s="62"/>
    </row>
    <row r="120" spans="1:4">
      <c r="A120" s="52"/>
      <c r="B120" s="57" t="s">
        <v>480</v>
      </c>
      <c r="C120" s="58"/>
      <c r="D120" s="64"/>
    </row>
    <row r="121" spans="1:4">
      <c r="A121" s="52"/>
      <c r="B121" s="60" t="s">
        <v>481</v>
      </c>
      <c r="C121" s="61" t="s">
        <v>261</v>
      </c>
      <c r="D121" s="62" t="s">
        <v>175</v>
      </c>
    </row>
    <row r="122" spans="1:4">
      <c r="A122" s="52"/>
      <c r="B122" s="60" t="s">
        <v>262</v>
      </c>
      <c r="C122" s="61" t="s">
        <v>263</v>
      </c>
      <c r="D122" s="62" t="s">
        <v>222</v>
      </c>
    </row>
    <row r="123" spans="1:4">
      <c r="A123" s="52"/>
      <c r="B123" s="60" t="s">
        <v>264</v>
      </c>
      <c r="C123" s="61" t="s">
        <v>265</v>
      </c>
      <c r="D123" s="62" t="s">
        <v>222</v>
      </c>
    </row>
    <row r="124" spans="1:4">
      <c r="A124" s="52"/>
      <c r="B124" s="63"/>
      <c r="C124" s="61"/>
      <c r="D124" s="62"/>
    </row>
    <row r="125" spans="1:4">
      <c r="A125" s="52"/>
      <c r="B125" s="57" t="s">
        <v>482</v>
      </c>
      <c r="C125" s="58"/>
      <c r="D125" s="64"/>
    </row>
    <row r="126" spans="1:4">
      <c r="A126" s="52"/>
      <c r="B126" s="60" t="s">
        <v>483</v>
      </c>
      <c r="C126" s="61" t="s">
        <v>266</v>
      </c>
      <c r="D126" s="62" t="s">
        <v>175</v>
      </c>
    </row>
    <row r="127" spans="1:4">
      <c r="A127" s="52"/>
      <c r="B127" s="63" t="s">
        <v>484</v>
      </c>
      <c r="C127" s="61"/>
      <c r="D127" s="62"/>
    </row>
    <row r="128" spans="1:4">
      <c r="A128" s="52"/>
      <c r="B128" s="60" t="s">
        <v>485</v>
      </c>
      <c r="C128" s="61" t="s">
        <v>180</v>
      </c>
      <c r="D128" s="62" t="s">
        <v>175</v>
      </c>
    </row>
    <row r="129" spans="1:4">
      <c r="A129" s="52"/>
      <c r="B129" s="60" t="s">
        <v>267</v>
      </c>
      <c r="C129" s="61" t="s">
        <v>268</v>
      </c>
      <c r="D129" s="62" t="s">
        <v>101</v>
      </c>
    </row>
    <row r="130" spans="1:4">
      <c r="A130" s="52"/>
      <c r="B130" s="60" t="s">
        <v>269</v>
      </c>
      <c r="C130" s="61" t="s">
        <v>270</v>
      </c>
      <c r="D130" s="62" t="s">
        <v>175</v>
      </c>
    </row>
    <row r="131" spans="1:4">
      <c r="A131" s="52"/>
      <c r="B131" s="60" t="s">
        <v>271</v>
      </c>
      <c r="C131" s="61" t="s">
        <v>272</v>
      </c>
      <c r="D131" s="62" t="s">
        <v>175</v>
      </c>
    </row>
    <row r="132" spans="1:4">
      <c r="A132" s="52"/>
      <c r="B132" s="60" t="s">
        <v>273</v>
      </c>
      <c r="C132" s="61" t="s">
        <v>274</v>
      </c>
      <c r="D132" s="62" t="s">
        <v>175</v>
      </c>
    </row>
    <row r="133" spans="1:4">
      <c r="A133" s="52"/>
      <c r="B133" s="60" t="s">
        <v>275</v>
      </c>
      <c r="C133" s="61" t="s">
        <v>276</v>
      </c>
      <c r="D133" s="62" t="s">
        <v>175</v>
      </c>
    </row>
    <row r="134" spans="1:4">
      <c r="A134" s="52"/>
      <c r="B134" s="60" t="s">
        <v>277</v>
      </c>
      <c r="C134" s="61" t="s">
        <v>278</v>
      </c>
      <c r="D134" s="62" t="s">
        <v>175</v>
      </c>
    </row>
    <row r="135" spans="1:4">
      <c r="A135" s="52"/>
      <c r="B135" s="60" t="s">
        <v>486</v>
      </c>
      <c r="C135" s="61" t="s">
        <v>279</v>
      </c>
      <c r="D135" s="62" t="s">
        <v>175</v>
      </c>
    </row>
    <row r="136" spans="1:4">
      <c r="A136" s="52"/>
      <c r="B136" s="60" t="s">
        <v>280</v>
      </c>
      <c r="C136" s="61" t="s">
        <v>281</v>
      </c>
      <c r="D136" s="62" t="s">
        <v>175</v>
      </c>
    </row>
    <row r="137" spans="1:4">
      <c r="A137" s="52"/>
      <c r="B137" s="63"/>
      <c r="C137" s="61"/>
      <c r="D137" s="62"/>
    </row>
    <row r="138" spans="1:4">
      <c r="A138" s="52"/>
      <c r="B138" s="77" t="s">
        <v>487</v>
      </c>
      <c r="C138" s="58"/>
      <c r="D138" s="64"/>
    </row>
    <row r="139" spans="1:4">
      <c r="A139" s="52"/>
      <c r="B139" s="60" t="s">
        <v>488</v>
      </c>
      <c r="C139" s="61" t="s">
        <v>282</v>
      </c>
      <c r="D139" s="62" t="s">
        <v>175</v>
      </c>
    </row>
    <row r="140" spans="1:4">
      <c r="A140" s="52"/>
      <c r="B140" s="60" t="s">
        <v>283</v>
      </c>
      <c r="C140" s="61" t="s">
        <v>284</v>
      </c>
      <c r="D140" s="62" t="s">
        <v>175</v>
      </c>
    </row>
    <row r="141" spans="1:4">
      <c r="A141" s="52"/>
      <c r="B141" s="63"/>
      <c r="C141" s="61"/>
      <c r="D141" s="62"/>
    </row>
    <row r="142" spans="1:4">
      <c r="A142" s="52"/>
      <c r="B142" s="57" t="s">
        <v>489</v>
      </c>
      <c r="C142" s="58"/>
      <c r="D142" s="64"/>
    </row>
    <row r="143" spans="1:4">
      <c r="A143" s="52"/>
      <c r="B143" s="60" t="s">
        <v>490</v>
      </c>
      <c r="C143" s="61" t="s">
        <v>285</v>
      </c>
      <c r="D143" s="62" t="s">
        <v>175</v>
      </c>
    </row>
    <row r="144" spans="1:4">
      <c r="A144" s="52"/>
      <c r="B144" s="60" t="s">
        <v>286</v>
      </c>
      <c r="C144" s="61" t="s">
        <v>287</v>
      </c>
      <c r="D144" s="62" t="s">
        <v>175</v>
      </c>
    </row>
    <row r="145" spans="1:4">
      <c r="A145" s="52"/>
      <c r="B145" s="60" t="s">
        <v>288</v>
      </c>
      <c r="C145" s="61" t="s">
        <v>289</v>
      </c>
      <c r="D145" s="62" t="s">
        <v>175</v>
      </c>
    </row>
    <row r="146" spans="1:4">
      <c r="A146" s="52"/>
      <c r="B146" s="63"/>
      <c r="C146" s="61"/>
      <c r="D146" s="62"/>
    </row>
    <row r="147" spans="1:4">
      <c r="A147" s="52"/>
      <c r="B147" s="57" t="s">
        <v>491</v>
      </c>
      <c r="C147" s="58"/>
      <c r="D147" s="64"/>
    </row>
    <row r="148" spans="1:4">
      <c r="A148" s="52"/>
      <c r="B148" s="60" t="s">
        <v>492</v>
      </c>
      <c r="C148" s="61" t="s">
        <v>290</v>
      </c>
      <c r="D148" s="62" t="s">
        <v>175</v>
      </c>
    </row>
    <row r="149" spans="1:4">
      <c r="A149" s="52"/>
      <c r="B149" s="60" t="s">
        <v>291</v>
      </c>
      <c r="C149" s="61" t="s">
        <v>292</v>
      </c>
      <c r="D149" s="62" t="s">
        <v>175</v>
      </c>
    </row>
    <row r="150" spans="1:4">
      <c r="A150" s="52"/>
      <c r="B150" s="63"/>
      <c r="C150" s="61"/>
      <c r="D150" s="62"/>
    </row>
    <row r="151" spans="1:4">
      <c r="A151" s="52"/>
      <c r="B151" s="57" t="s">
        <v>493</v>
      </c>
      <c r="C151" s="58"/>
      <c r="D151" s="64"/>
    </row>
    <row r="152" spans="1:4">
      <c r="A152" s="52"/>
      <c r="B152" s="60" t="s">
        <v>494</v>
      </c>
      <c r="C152" s="61" t="s">
        <v>293</v>
      </c>
      <c r="D152" s="62" t="s">
        <v>175</v>
      </c>
    </row>
    <row r="153" spans="1:4">
      <c r="A153" s="52"/>
      <c r="B153" s="60" t="s">
        <v>294</v>
      </c>
      <c r="C153" s="61" t="s">
        <v>295</v>
      </c>
      <c r="D153" s="62" t="s">
        <v>175</v>
      </c>
    </row>
    <row r="154" spans="1:4">
      <c r="A154" s="52"/>
      <c r="B154" s="60" t="s">
        <v>296</v>
      </c>
      <c r="C154" s="61" t="s">
        <v>297</v>
      </c>
      <c r="D154" s="62" t="s">
        <v>175</v>
      </c>
    </row>
    <row r="155" spans="1:4">
      <c r="A155" s="52"/>
      <c r="B155" s="60" t="s">
        <v>298</v>
      </c>
      <c r="C155" s="61" t="s">
        <v>299</v>
      </c>
      <c r="D155" s="62" t="s">
        <v>175</v>
      </c>
    </row>
    <row r="156" spans="1:4">
      <c r="A156" s="52"/>
      <c r="B156" s="60" t="s">
        <v>300</v>
      </c>
      <c r="C156" s="61" t="s">
        <v>301</v>
      </c>
      <c r="D156" s="62" t="s">
        <v>175</v>
      </c>
    </row>
    <row r="157" spans="1:4">
      <c r="A157" s="52"/>
      <c r="B157" s="60" t="s">
        <v>302</v>
      </c>
      <c r="C157" s="61" t="s">
        <v>303</v>
      </c>
      <c r="D157" s="62" t="s">
        <v>175</v>
      </c>
    </row>
    <row r="158" spans="1:4">
      <c r="A158" s="52"/>
      <c r="B158" s="60" t="s">
        <v>304</v>
      </c>
      <c r="C158" s="61" t="s">
        <v>305</v>
      </c>
      <c r="D158" s="62" t="s">
        <v>175</v>
      </c>
    </row>
    <row r="159" spans="1:4">
      <c r="A159" s="52"/>
      <c r="B159" s="60" t="s">
        <v>306</v>
      </c>
      <c r="C159" s="61" t="s">
        <v>307</v>
      </c>
      <c r="D159" s="62" t="s">
        <v>175</v>
      </c>
    </row>
    <row r="160" spans="1:4">
      <c r="A160" s="52"/>
      <c r="B160" s="60" t="s">
        <v>308</v>
      </c>
      <c r="C160" s="61" t="s">
        <v>309</v>
      </c>
      <c r="D160" s="62" t="s">
        <v>175</v>
      </c>
    </row>
    <row r="161" spans="1:4">
      <c r="A161" s="52"/>
      <c r="B161" s="63"/>
      <c r="C161" s="61"/>
      <c r="D161" s="62"/>
    </row>
    <row r="162" spans="1:4">
      <c r="A162" s="52"/>
      <c r="B162" s="57" t="s">
        <v>495</v>
      </c>
      <c r="C162" s="58"/>
      <c r="D162" s="64"/>
    </row>
    <row r="163" spans="1:4">
      <c r="A163" s="52"/>
      <c r="B163" s="60" t="s">
        <v>496</v>
      </c>
      <c r="C163" s="61" t="s">
        <v>310</v>
      </c>
      <c r="D163" s="62" t="s">
        <v>101</v>
      </c>
    </row>
    <row r="164" spans="1:4">
      <c r="A164" s="52"/>
      <c r="B164" s="60" t="s">
        <v>311</v>
      </c>
      <c r="C164" s="61" t="s">
        <v>312</v>
      </c>
      <c r="D164" s="62" t="s">
        <v>101</v>
      </c>
    </row>
    <row r="165" spans="1:4">
      <c r="A165" s="52"/>
      <c r="B165" s="63"/>
      <c r="C165" s="61"/>
      <c r="D165" s="62"/>
    </row>
    <row r="166" spans="1:4">
      <c r="A166" s="52"/>
      <c r="B166" s="57" t="s">
        <v>313</v>
      </c>
      <c r="C166" s="58"/>
      <c r="D166" s="64"/>
    </row>
    <row r="167" spans="1:4">
      <c r="A167" s="52"/>
      <c r="B167" s="60" t="s">
        <v>497</v>
      </c>
      <c r="C167" s="61" t="s">
        <v>313</v>
      </c>
      <c r="D167" s="62" t="s">
        <v>101</v>
      </c>
    </row>
    <row r="168" spans="1:4" ht="14.25" thickBot="1">
      <c r="A168" s="52"/>
      <c r="B168" s="78"/>
      <c r="C168" s="79"/>
      <c r="D168" s="84"/>
    </row>
    <row r="169" spans="1:4">
      <c r="A169" s="52"/>
      <c r="B169" s="52" t="s">
        <v>498</v>
      </c>
      <c r="C169" s="52"/>
      <c r="D169" s="52"/>
    </row>
  </sheetData>
  <phoneticPr fontId="3"/>
  <pageMargins left="0.70866141732283472" right="0.70866141732283472" top="0.74803149606299213" bottom="0.74803149606299213" header="0.31496062992125984" footer="0.31496062992125984"/>
  <pageSetup paperSize="9" orientation="portrait" r:id="rId1"/>
  <headerFooter>
    <oddHeader>&amp;L&amp;A</oddHeader>
  </headerFooter>
  <rowBreaks count="2" manualBreakCount="2">
    <brk id="54" max="16383" man="1"/>
    <brk id="112" max="16383" man="1"/>
  </rowBreaks>
  <colBreaks count="1" manualBreakCount="1">
    <brk id="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BX158"/>
  <sheetViews>
    <sheetView view="pageBreakPreview" zoomScaleNormal="100" zoomScaleSheetLayoutView="100" workbookViewId="0">
      <selection activeCell="AW18" sqref="AW18"/>
    </sheetView>
  </sheetViews>
  <sheetFormatPr defaultColWidth="9" defaultRowHeight="13.5"/>
  <cols>
    <col min="1" max="45" width="2.125" style="12" customWidth="1"/>
    <col min="46" max="46" width="2.125" style="430" customWidth="1"/>
    <col min="47" max="47" width="15" style="430" hidden="1" customWidth="1"/>
    <col min="48" max="48" width="15.625" style="430" customWidth="1"/>
    <col min="52" max="52" width="20" style="430" customWidth="1"/>
    <col min="53" max="76" width="2.125" style="430" customWidth="1"/>
    <col min="77" max="16384" width="9" style="430"/>
  </cols>
  <sheetData>
    <row r="2" spans="1:76">
      <c r="A2" s="11"/>
      <c r="B2" s="12" t="s">
        <v>69</v>
      </c>
    </row>
    <row r="4" spans="1:76" s="515" customFormat="1" ht="15">
      <c r="A4" s="701" t="s">
        <v>391</v>
      </c>
      <c r="B4" s="701"/>
      <c r="C4" s="701"/>
      <c r="D4" s="701"/>
      <c r="E4" s="701"/>
      <c r="F4" s="701"/>
      <c r="G4" s="701"/>
      <c r="H4" s="701"/>
      <c r="I4" s="701"/>
      <c r="J4" s="701"/>
      <c r="K4" s="701"/>
      <c r="L4" s="701"/>
      <c r="M4" s="701"/>
      <c r="N4" s="701"/>
      <c r="O4" s="701"/>
      <c r="P4" s="701"/>
      <c r="Q4" s="701"/>
      <c r="R4" s="701"/>
      <c r="S4" s="701"/>
      <c r="T4" s="701"/>
      <c r="U4" s="701"/>
      <c r="V4" s="701"/>
      <c r="W4" s="701"/>
      <c r="X4" s="701"/>
      <c r="Y4" s="701"/>
      <c r="Z4" s="701"/>
      <c r="AA4" s="701"/>
      <c r="AB4" s="701"/>
      <c r="AC4" s="701"/>
      <c r="AD4" s="701"/>
      <c r="AE4" s="701"/>
      <c r="AF4" s="701"/>
      <c r="AG4" s="701"/>
      <c r="AH4" s="701"/>
      <c r="AI4" s="701"/>
      <c r="AJ4" s="701"/>
      <c r="AK4" s="701"/>
      <c r="AL4" s="701"/>
      <c r="AM4" s="701"/>
      <c r="AN4" s="701"/>
      <c r="AO4" s="701"/>
      <c r="AP4" s="701"/>
      <c r="AQ4" s="701"/>
      <c r="AR4" s="701"/>
      <c r="AS4" s="701"/>
    </row>
    <row r="5" spans="1:76" s="515" customFormat="1" ht="15">
      <c r="A5" s="1090" t="s">
        <v>15</v>
      </c>
      <c r="B5" s="1090"/>
      <c r="C5" s="1090"/>
      <c r="D5" s="1090"/>
      <c r="E5" s="1090"/>
      <c r="F5" s="1090"/>
      <c r="G5" s="1090"/>
      <c r="H5" s="1090"/>
      <c r="I5" s="1090"/>
      <c r="J5" s="1090"/>
      <c r="K5" s="1090"/>
      <c r="L5" s="1090"/>
      <c r="M5" s="1090"/>
      <c r="N5" s="1090"/>
      <c r="O5" s="1090"/>
      <c r="P5" s="1090"/>
      <c r="Q5" s="1090"/>
      <c r="R5" s="1090"/>
      <c r="S5" s="1090"/>
      <c r="T5" s="1090"/>
      <c r="U5" s="1090"/>
      <c r="V5" s="1090"/>
      <c r="W5" s="1090"/>
      <c r="X5" s="1090"/>
      <c r="Y5" s="1090"/>
      <c r="Z5" s="1090"/>
      <c r="AA5" s="1090"/>
      <c r="AB5" s="1090"/>
      <c r="AC5" s="1090"/>
      <c r="AD5" s="1090"/>
      <c r="AE5" s="1090"/>
      <c r="AF5" s="1090"/>
      <c r="AG5" s="1090"/>
      <c r="AH5" s="1090"/>
      <c r="AI5" s="1090"/>
      <c r="AJ5" s="1090"/>
      <c r="AK5" s="1090"/>
      <c r="AL5" s="1090"/>
      <c r="AM5" s="1090"/>
      <c r="AN5" s="1090"/>
      <c r="AO5" s="1090"/>
      <c r="AP5" s="1090"/>
      <c r="AQ5" s="1090"/>
      <c r="AR5" s="1090"/>
      <c r="AS5" s="13"/>
    </row>
    <row r="7" spans="1:76">
      <c r="B7" s="12" t="s">
        <v>42</v>
      </c>
      <c r="P7" s="14"/>
      <c r="Q7" s="14"/>
      <c r="R7" s="14"/>
      <c r="S7" s="14"/>
      <c r="T7" s="14"/>
      <c r="U7" s="14"/>
      <c r="V7" s="14"/>
      <c r="W7" s="14"/>
      <c r="X7" s="14"/>
      <c r="Y7" s="14"/>
      <c r="Z7" s="14"/>
      <c r="AA7" s="14"/>
      <c r="AB7" s="14"/>
      <c r="AC7" s="14"/>
      <c r="AD7" s="14"/>
      <c r="AE7" s="14"/>
      <c r="AF7" s="14"/>
      <c r="AG7" s="14"/>
    </row>
    <row r="8" spans="1:76">
      <c r="C8" s="12" t="s">
        <v>39</v>
      </c>
      <c r="P8" s="14"/>
      <c r="Q8" s="14"/>
      <c r="R8" s="14"/>
      <c r="S8" s="14"/>
      <c r="T8" s="14"/>
      <c r="U8" s="14"/>
      <c r="V8" s="14"/>
      <c r="W8" s="14"/>
      <c r="X8" s="14"/>
      <c r="Y8" s="14"/>
      <c r="Z8" s="14"/>
      <c r="AA8" s="14"/>
      <c r="AB8" s="14"/>
      <c r="AC8" s="14"/>
      <c r="AD8" s="14"/>
      <c r="AE8" s="14"/>
      <c r="AF8" s="14"/>
      <c r="AG8" s="14"/>
    </row>
    <row r="9" spans="1:76" ht="18" customHeight="1">
      <c r="A9" s="516"/>
      <c r="D9" s="862" t="s">
        <v>16</v>
      </c>
      <c r="E9" s="863"/>
      <c r="F9" s="863"/>
      <c r="G9" s="863"/>
      <c r="H9" s="863"/>
      <c r="I9" s="863"/>
      <c r="J9" s="864"/>
      <c r="K9" s="517" t="s">
        <v>392</v>
      </c>
      <c r="L9" s="871"/>
      <c r="M9" s="871"/>
      <c r="N9" s="871"/>
      <c r="O9" s="871"/>
      <c r="P9" s="518" t="s">
        <v>393</v>
      </c>
      <c r="Q9" s="871"/>
      <c r="R9" s="871"/>
      <c r="S9" s="871"/>
      <c r="T9" s="871"/>
      <c r="U9" s="871"/>
      <c r="V9" s="519" t="s">
        <v>394</v>
      </c>
      <c r="W9" s="520"/>
      <c r="X9" s="520"/>
      <c r="Y9" s="520"/>
      <c r="Z9" s="520"/>
      <c r="AA9" s="520"/>
      <c r="AB9" s="520"/>
      <c r="AC9" s="520"/>
      <c r="AD9" s="520"/>
      <c r="AE9" s="520"/>
      <c r="AF9" s="520"/>
      <c r="AG9" s="520"/>
      <c r="AH9" s="520"/>
      <c r="AI9" s="520"/>
      <c r="AJ9" s="520"/>
      <c r="AK9" s="520"/>
      <c r="AL9" s="520"/>
      <c r="AM9" s="520"/>
      <c r="AN9" s="520"/>
      <c r="AO9" s="521"/>
      <c r="AP9" s="522"/>
      <c r="AQ9" s="516"/>
      <c r="AR9" s="516"/>
    </row>
    <row r="10" spans="1:76" ht="18" customHeight="1">
      <c r="A10" s="516"/>
      <c r="D10" s="865"/>
      <c r="E10" s="1091"/>
      <c r="F10" s="1091"/>
      <c r="G10" s="1091"/>
      <c r="H10" s="1091"/>
      <c r="I10" s="1091"/>
      <c r="J10" s="867"/>
      <c r="K10" s="853"/>
      <c r="L10" s="1095"/>
      <c r="M10" s="1095"/>
      <c r="N10" s="1095"/>
      <c r="O10" s="1095"/>
      <c r="P10" s="1095"/>
      <c r="Q10" s="1095"/>
      <c r="R10" s="1095"/>
      <c r="S10" s="1095"/>
      <c r="T10" s="1095"/>
      <c r="U10" s="1095"/>
      <c r="V10" s="1095"/>
      <c r="W10" s="1095"/>
      <c r="X10" s="1095"/>
      <c r="Y10" s="1095"/>
      <c r="Z10" s="1095"/>
      <c r="AA10" s="1095"/>
      <c r="AB10" s="1095"/>
      <c r="AC10" s="1095"/>
      <c r="AD10" s="1095"/>
      <c r="AE10" s="1095"/>
      <c r="AF10" s="1095"/>
      <c r="AG10" s="1095"/>
      <c r="AH10" s="1095"/>
      <c r="AI10" s="1095"/>
      <c r="AJ10" s="1095"/>
      <c r="AK10" s="1095"/>
      <c r="AL10" s="1095"/>
      <c r="AM10" s="1095"/>
      <c r="AN10" s="1095"/>
      <c r="AO10" s="1096"/>
      <c r="AP10" s="522"/>
      <c r="AQ10" s="516"/>
      <c r="AR10" s="516"/>
    </row>
    <row r="11" spans="1:76" ht="18" customHeight="1">
      <c r="A11" s="523"/>
      <c r="B11" s="524"/>
      <c r="C11" s="524"/>
      <c r="D11" s="1092"/>
      <c r="E11" s="1093"/>
      <c r="F11" s="1093"/>
      <c r="G11" s="1093"/>
      <c r="H11" s="1093"/>
      <c r="I11" s="1093"/>
      <c r="J11" s="1094"/>
      <c r="K11" s="1097"/>
      <c r="L11" s="1098"/>
      <c r="M11" s="1098"/>
      <c r="N11" s="1098"/>
      <c r="O11" s="1098"/>
      <c r="P11" s="1098"/>
      <c r="Q11" s="1098"/>
      <c r="R11" s="1098"/>
      <c r="S11" s="1098"/>
      <c r="T11" s="1098"/>
      <c r="U11" s="1098"/>
      <c r="V11" s="1098"/>
      <c r="W11" s="1098"/>
      <c r="X11" s="1098"/>
      <c r="Y11" s="1098"/>
      <c r="Z11" s="1098"/>
      <c r="AA11" s="1098"/>
      <c r="AB11" s="1098"/>
      <c r="AC11" s="1098"/>
      <c r="AD11" s="1098"/>
      <c r="AE11" s="1098"/>
      <c r="AF11" s="1098"/>
      <c r="AG11" s="1098"/>
      <c r="AH11" s="1098"/>
      <c r="AI11" s="1098"/>
      <c r="AJ11" s="1098"/>
      <c r="AK11" s="1098"/>
      <c r="AL11" s="1098"/>
      <c r="AM11" s="1098"/>
      <c r="AN11" s="1098"/>
      <c r="AO11" s="1099"/>
      <c r="AP11" s="525"/>
      <c r="AQ11" s="523"/>
      <c r="AR11" s="523"/>
    </row>
    <row r="12" spans="1:76" ht="15" customHeight="1">
      <c r="A12" s="523"/>
      <c r="B12" s="524"/>
      <c r="C12" s="524"/>
      <c r="D12" s="901" t="s">
        <v>17</v>
      </c>
      <c r="E12" s="863"/>
      <c r="F12" s="863"/>
      <c r="G12" s="863"/>
      <c r="H12" s="863"/>
      <c r="I12" s="863"/>
      <c r="J12" s="864"/>
      <c r="K12" s="1100"/>
      <c r="L12" s="1101"/>
      <c r="M12" s="1101"/>
      <c r="N12" s="1101"/>
      <c r="O12" s="1101"/>
      <c r="P12" s="1101"/>
      <c r="Q12" s="1101"/>
      <c r="R12" s="1101"/>
      <c r="S12" s="1101"/>
      <c r="T12" s="1101"/>
      <c r="U12" s="1101"/>
      <c r="V12" s="1101"/>
      <c r="W12" s="1101"/>
      <c r="X12" s="1101"/>
      <c r="Y12" s="1101"/>
      <c r="Z12" s="1101"/>
      <c r="AA12" s="1101"/>
      <c r="AB12" s="1101"/>
      <c r="AC12" s="1101"/>
      <c r="AD12" s="1101"/>
      <c r="AE12" s="1101"/>
      <c r="AF12" s="1101"/>
      <c r="AG12" s="1101"/>
      <c r="AH12" s="1101"/>
      <c r="AI12" s="1101"/>
      <c r="AJ12" s="1101"/>
      <c r="AK12" s="1101"/>
      <c r="AL12" s="1101"/>
      <c r="AM12" s="1101"/>
      <c r="AN12" s="1101"/>
      <c r="AO12" s="1102"/>
      <c r="AP12" s="525"/>
      <c r="AQ12" s="523"/>
      <c r="AR12" s="523"/>
    </row>
    <row r="13" spans="1:76" ht="15" customHeight="1">
      <c r="A13" s="516"/>
      <c r="D13" s="868"/>
      <c r="E13" s="869"/>
      <c r="F13" s="869"/>
      <c r="G13" s="869"/>
      <c r="H13" s="869"/>
      <c r="I13" s="869"/>
      <c r="J13" s="870"/>
      <c r="K13" s="1097"/>
      <c r="L13" s="1098"/>
      <c r="M13" s="1098"/>
      <c r="N13" s="1098"/>
      <c r="O13" s="1098"/>
      <c r="P13" s="1098"/>
      <c r="Q13" s="1098"/>
      <c r="R13" s="1098"/>
      <c r="S13" s="1098"/>
      <c r="T13" s="1098"/>
      <c r="U13" s="1098"/>
      <c r="V13" s="1098"/>
      <c r="W13" s="1098"/>
      <c r="X13" s="1098"/>
      <c r="Y13" s="1098"/>
      <c r="Z13" s="1098"/>
      <c r="AA13" s="1098"/>
      <c r="AB13" s="1098"/>
      <c r="AC13" s="1098"/>
      <c r="AD13" s="1098"/>
      <c r="AE13" s="1098"/>
      <c r="AF13" s="1098"/>
      <c r="AG13" s="1098"/>
      <c r="AH13" s="1098"/>
      <c r="AI13" s="1098"/>
      <c r="AJ13" s="1098"/>
      <c r="AK13" s="1098"/>
      <c r="AL13" s="1098"/>
      <c r="AM13" s="1098"/>
      <c r="AN13" s="1098"/>
      <c r="AO13" s="1099"/>
      <c r="AP13" s="522"/>
      <c r="AQ13" s="516"/>
      <c r="AR13" s="516"/>
    </row>
    <row r="14" spans="1:76" ht="15" customHeight="1">
      <c r="A14" s="516"/>
      <c r="D14" s="862" t="s">
        <v>18</v>
      </c>
      <c r="E14" s="863"/>
      <c r="F14" s="863"/>
      <c r="G14" s="863"/>
      <c r="H14" s="863"/>
      <c r="I14" s="863"/>
      <c r="J14" s="864"/>
      <c r="K14" s="1100"/>
      <c r="L14" s="1101"/>
      <c r="M14" s="1101"/>
      <c r="N14" s="1101"/>
      <c r="O14" s="1101"/>
      <c r="P14" s="1101"/>
      <c r="Q14" s="1101"/>
      <c r="R14" s="1101"/>
      <c r="S14" s="1101"/>
      <c r="T14" s="1101"/>
      <c r="U14" s="1101"/>
      <c r="V14" s="1101"/>
      <c r="W14" s="1101"/>
      <c r="X14" s="1101"/>
      <c r="Y14" s="1101"/>
      <c r="Z14" s="1101"/>
      <c r="AA14" s="1101"/>
      <c r="AB14" s="1101"/>
      <c r="AC14" s="1101"/>
      <c r="AD14" s="1101"/>
      <c r="AE14" s="1101"/>
      <c r="AF14" s="1101"/>
      <c r="AG14" s="1101"/>
      <c r="AH14" s="1101"/>
      <c r="AI14" s="1101"/>
      <c r="AJ14" s="1101"/>
      <c r="AK14" s="1101"/>
      <c r="AL14" s="1101"/>
      <c r="AM14" s="1101"/>
      <c r="AN14" s="1101"/>
      <c r="AO14" s="1102"/>
      <c r="AP14" s="522"/>
      <c r="AQ14" s="516"/>
      <c r="AR14" s="516"/>
    </row>
    <row r="15" spans="1:76" ht="15" customHeight="1">
      <c r="A15" s="516"/>
      <c r="D15" s="868"/>
      <c r="E15" s="869"/>
      <c r="F15" s="869"/>
      <c r="G15" s="869"/>
      <c r="H15" s="869"/>
      <c r="I15" s="869"/>
      <c r="J15" s="870"/>
      <c r="K15" s="1097"/>
      <c r="L15" s="1098"/>
      <c r="M15" s="1098"/>
      <c r="N15" s="1098"/>
      <c r="O15" s="1098"/>
      <c r="P15" s="1098"/>
      <c r="Q15" s="1098"/>
      <c r="R15" s="1098"/>
      <c r="S15" s="1098"/>
      <c r="T15" s="1098"/>
      <c r="U15" s="1098"/>
      <c r="V15" s="1098"/>
      <c r="W15" s="1098"/>
      <c r="X15" s="1098"/>
      <c r="Y15" s="1098"/>
      <c r="Z15" s="1098"/>
      <c r="AA15" s="1098"/>
      <c r="AB15" s="1098"/>
      <c r="AC15" s="1098"/>
      <c r="AD15" s="1098"/>
      <c r="AE15" s="1098"/>
      <c r="AF15" s="1098"/>
      <c r="AG15" s="1098"/>
      <c r="AH15" s="1098"/>
      <c r="AI15" s="1098"/>
      <c r="AJ15" s="1098"/>
      <c r="AK15" s="1098"/>
      <c r="AL15" s="1098"/>
      <c r="AM15" s="1098"/>
      <c r="AN15" s="1098"/>
      <c r="AO15" s="1099"/>
      <c r="AP15" s="522"/>
      <c r="AQ15" s="516"/>
      <c r="AR15" s="516"/>
    </row>
    <row r="16" spans="1:76" ht="15" customHeight="1">
      <c r="A16" s="516"/>
      <c r="D16" s="862" t="s">
        <v>71</v>
      </c>
      <c r="E16" s="863"/>
      <c r="F16" s="863"/>
      <c r="G16" s="863"/>
      <c r="H16" s="863"/>
      <c r="I16" s="863"/>
      <c r="J16" s="864"/>
      <c r="K16" s="1100"/>
      <c r="L16" s="1101"/>
      <c r="M16" s="1101"/>
      <c r="N16" s="1101"/>
      <c r="O16" s="1101"/>
      <c r="P16" s="1101"/>
      <c r="Q16" s="1101"/>
      <c r="R16" s="1101"/>
      <c r="S16" s="1101"/>
      <c r="T16" s="1101"/>
      <c r="U16" s="1101"/>
      <c r="V16" s="1101"/>
      <c r="W16" s="1101"/>
      <c r="X16" s="1101"/>
      <c r="Y16" s="1101"/>
      <c r="Z16" s="1101"/>
      <c r="AA16" s="1101"/>
      <c r="AB16" s="1101"/>
      <c r="AC16" s="1101"/>
      <c r="AD16" s="1101"/>
      <c r="AE16" s="1101"/>
      <c r="AF16" s="1101"/>
      <c r="AG16" s="1101"/>
      <c r="AH16" s="1101"/>
      <c r="AI16" s="1101"/>
      <c r="AJ16" s="1101"/>
      <c r="AK16" s="1101"/>
      <c r="AL16" s="1101"/>
      <c r="AM16" s="1101"/>
      <c r="AN16" s="1101"/>
      <c r="AO16" s="1102"/>
      <c r="AP16" s="522"/>
      <c r="AQ16" s="516"/>
      <c r="AR16" s="516"/>
      <c r="AU16" s="526" t="s">
        <v>774</v>
      </c>
      <c r="AV16" s="527"/>
      <c r="AZ16" s="527"/>
      <c r="BA16" s="527"/>
      <c r="BB16" s="527"/>
      <c r="BC16" s="527"/>
      <c r="BD16" s="527"/>
      <c r="BE16" s="527"/>
      <c r="BF16" s="527"/>
      <c r="BG16" s="527"/>
      <c r="BH16" s="527"/>
      <c r="BI16" s="527"/>
      <c r="BJ16" s="527"/>
      <c r="BK16" s="527"/>
      <c r="BL16" s="527"/>
      <c r="BM16" s="527"/>
      <c r="BN16" s="527"/>
      <c r="BO16" s="527"/>
      <c r="BP16" s="527"/>
      <c r="BQ16" s="527"/>
      <c r="BR16" s="527"/>
      <c r="BS16" s="527"/>
      <c r="BT16" s="527"/>
      <c r="BU16" s="527"/>
      <c r="BV16" s="527"/>
      <c r="BW16" s="527"/>
      <c r="BX16" s="527"/>
    </row>
    <row r="17" spans="1:76" ht="15" customHeight="1">
      <c r="A17" s="516"/>
      <c r="D17" s="868"/>
      <c r="E17" s="869"/>
      <c r="F17" s="869"/>
      <c r="G17" s="869"/>
      <c r="H17" s="869"/>
      <c r="I17" s="869"/>
      <c r="J17" s="870"/>
      <c r="K17" s="1097"/>
      <c r="L17" s="1098"/>
      <c r="M17" s="1098"/>
      <c r="N17" s="1098"/>
      <c r="O17" s="1098"/>
      <c r="P17" s="1098"/>
      <c r="Q17" s="1098"/>
      <c r="R17" s="1098"/>
      <c r="S17" s="1098"/>
      <c r="T17" s="1098"/>
      <c r="U17" s="1098"/>
      <c r="V17" s="1098"/>
      <c r="W17" s="1098"/>
      <c r="X17" s="1098"/>
      <c r="Y17" s="1098"/>
      <c r="Z17" s="1098"/>
      <c r="AA17" s="1098"/>
      <c r="AB17" s="1098"/>
      <c r="AC17" s="1098"/>
      <c r="AD17" s="1098"/>
      <c r="AE17" s="1098"/>
      <c r="AF17" s="1098"/>
      <c r="AG17" s="1098"/>
      <c r="AH17" s="1098"/>
      <c r="AI17" s="1098"/>
      <c r="AJ17" s="1098"/>
      <c r="AK17" s="1098"/>
      <c r="AL17" s="1098"/>
      <c r="AM17" s="1098"/>
      <c r="AN17" s="1098"/>
      <c r="AO17" s="1099"/>
      <c r="AP17" s="522"/>
      <c r="AQ17" s="516"/>
      <c r="AR17" s="516"/>
      <c r="AU17" s="526" t="s">
        <v>775</v>
      </c>
      <c r="AV17" s="527"/>
      <c r="AZ17" s="527"/>
      <c r="BA17" s="527"/>
      <c r="BB17" s="527"/>
      <c r="BC17" s="527"/>
      <c r="BD17" s="527"/>
      <c r="BE17" s="527"/>
      <c r="BF17" s="527"/>
      <c r="BG17" s="527"/>
      <c r="BH17" s="527"/>
      <c r="BI17" s="527"/>
      <c r="BJ17" s="527"/>
      <c r="BK17" s="527"/>
      <c r="BL17" s="527"/>
      <c r="BM17" s="527"/>
      <c r="BN17" s="527"/>
      <c r="BO17" s="527"/>
      <c r="BP17" s="527"/>
      <c r="BQ17" s="527"/>
      <c r="BR17" s="527"/>
      <c r="BS17" s="527"/>
      <c r="BT17" s="527"/>
      <c r="BU17" s="527"/>
      <c r="BV17" s="527"/>
      <c r="BW17" s="527"/>
      <c r="BX17" s="527"/>
    </row>
    <row r="18" spans="1:76" ht="15" customHeight="1">
      <c r="A18" s="516"/>
      <c r="D18" s="895" t="s">
        <v>83</v>
      </c>
      <c r="E18" s="1091"/>
      <c r="F18" s="1091"/>
      <c r="G18" s="1091"/>
      <c r="H18" s="1091"/>
      <c r="I18" s="1091"/>
      <c r="J18" s="867"/>
      <c r="K18" s="1100"/>
      <c r="L18" s="1101"/>
      <c r="M18" s="1101"/>
      <c r="N18" s="1101"/>
      <c r="O18" s="1101"/>
      <c r="P18" s="1101"/>
      <c r="Q18" s="1101"/>
      <c r="R18" s="1101"/>
      <c r="S18" s="1101"/>
      <c r="T18" s="1101"/>
      <c r="U18" s="1101"/>
      <c r="V18" s="1101"/>
      <c r="W18" s="1101"/>
      <c r="X18" s="1101"/>
      <c r="Y18" s="1101"/>
      <c r="Z18" s="1101"/>
      <c r="AA18" s="1101"/>
      <c r="AB18" s="1101"/>
      <c r="AC18" s="1101"/>
      <c r="AD18" s="1101"/>
      <c r="AE18" s="1101"/>
      <c r="AF18" s="1101"/>
      <c r="AG18" s="1101"/>
      <c r="AH18" s="1101"/>
      <c r="AI18" s="1101"/>
      <c r="AJ18" s="1101"/>
      <c r="AK18" s="1101"/>
      <c r="AL18" s="1101"/>
      <c r="AM18" s="1101"/>
      <c r="AN18" s="1101"/>
      <c r="AO18" s="1102"/>
      <c r="AP18" s="522"/>
      <c r="AQ18" s="516"/>
      <c r="AR18" s="516"/>
    </row>
    <row r="19" spans="1:76" ht="15" customHeight="1">
      <c r="A19" s="516"/>
      <c r="D19" s="868"/>
      <c r="E19" s="869"/>
      <c r="F19" s="869"/>
      <c r="G19" s="869"/>
      <c r="H19" s="869"/>
      <c r="I19" s="869"/>
      <c r="J19" s="870"/>
      <c r="K19" s="1097"/>
      <c r="L19" s="1098"/>
      <c r="M19" s="1098"/>
      <c r="N19" s="1098"/>
      <c r="O19" s="1098"/>
      <c r="P19" s="1098"/>
      <c r="Q19" s="1098"/>
      <c r="R19" s="1098"/>
      <c r="S19" s="1098"/>
      <c r="T19" s="1098"/>
      <c r="U19" s="1098"/>
      <c r="V19" s="1098"/>
      <c r="W19" s="1098"/>
      <c r="X19" s="1098"/>
      <c r="Y19" s="1098"/>
      <c r="Z19" s="1098"/>
      <c r="AA19" s="1098"/>
      <c r="AB19" s="1098"/>
      <c r="AC19" s="1098"/>
      <c r="AD19" s="1098"/>
      <c r="AE19" s="1098"/>
      <c r="AF19" s="1098"/>
      <c r="AG19" s="1098"/>
      <c r="AH19" s="1098"/>
      <c r="AI19" s="1098"/>
      <c r="AJ19" s="1098"/>
      <c r="AK19" s="1098"/>
      <c r="AL19" s="1098"/>
      <c r="AM19" s="1098"/>
      <c r="AN19" s="1098"/>
      <c r="AO19" s="1099"/>
      <c r="AP19" s="522"/>
      <c r="AQ19" s="516"/>
      <c r="AR19" s="516"/>
    </row>
    <row r="20" spans="1:76" ht="18" customHeight="1">
      <c r="A20" s="516"/>
      <c r="D20" s="895" t="s">
        <v>86</v>
      </c>
      <c r="E20" s="1091"/>
      <c r="F20" s="1091"/>
      <c r="G20" s="1091"/>
      <c r="H20" s="1091"/>
      <c r="I20" s="1091"/>
      <c r="J20" s="867"/>
      <c r="K20" s="1103" t="s">
        <v>395</v>
      </c>
      <c r="L20" s="1104"/>
      <c r="M20" s="1104"/>
      <c r="N20" s="1104"/>
      <c r="O20" s="1104"/>
      <c r="P20" s="1104"/>
      <c r="Q20" s="1104"/>
      <c r="R20" s="1104"/>
      <c r="S20" s="1104"/>
      <c r="T20" s="1104"/>
      <c r="U20" s="1104"/>
      <c r="V20" s="1104"/>
      <c r="W20" s="1104"/>
      <c r="X20" s="1104"/>
      <c r="Y20" s="1104"/>
      <c r="Z20" s="1104"/>
      <c r="AA20" s="1104"/>
      <c r="AB20" s="1104"/>
      <c r="AC20" s="1104"/>
      <c r="AD20" s="1104"/>
      <c r="AE20" s="1104"/>
      <c r="AF20" s="1104"/>
      <c r="AG20" s="1104"/>
      <c r="AH20" s="1104"/>
      <c r="AI20" s="1104"/>
      <c r="AJ20" s="1104"/>
      <c r="AK20" s="1104"/>
      <c r="AL20" s="1104"/>
      <c r="AM20" s="1104"/>
      <c r="AN20" s="1104"/>
      <c r="AO20" s="1105"/>
      <c r="AP20" s="522"/>
      <c r="AQ20" s="516"/>
      <c r="AR20" s="516"/>
    </row>
    <row r="21" spans="1:76" ht="18" customHeight="1">
      <c r="A21" s="516"/>
      <c r="D21" s="868"/>
      <c r="E21" s="869"/>
      <c r="F21" s="869"/>
      <c r="G21" s="869"/>
      <c r="H21" s="869"/>
      <c r="I21" s="869"/>
      <c r="J21" s="870"/>
      <c r="K21" s="1106"/>
      <c r="L21" s="1107"/>
      <c r="M21" s="1107"/>
      <c r="N21" s="1107"/>
      <c r="O21" s="1107"/>
      <c r="P21" s="1107"/>
      <c r="Q21" s="1107"/>
      <c r="R21" s="1107"/>
      <c r="S21" s="1107"/>
      <c r="T21" s="1107"/>
      <c r="U21" s="1107"/>
      <c r="V21" s="1107"/>
      <c r="W21" s="1107"/>
      <c r="X21" s="1107"/>
      <c r="Y21" s="1107"/>
      <c r="Z21" s="1107"/>
      <c r="AA21" s="1107"/>
      <c r="AB21" s="1107"/>
      <c r="AC21" s="1107"/>
      <c r="AD21" s="1107"/>
      <c r="AE21" s="1107"/>
      <c r="AF21" s="1107"/>
      <c r="AG21" s="1107"/>
      <c r="AH21" s="1107"/>
      <c r="AI21" s="1107"/>
      <c r="AJ21" s="1107"/>
      <c r="AK21" s="1107"/>
      <c r="AL21" s="1107"/>
      <c r="AM21" s="1107"/>
      <c r="AN21" s="1107"/>
      <c r="AO21" s="1108"/>
      <c r="AP21" s="522"/>
      <c r="AQ21" s="516"/>
      <c r="AR21" s="516"/>
    </row>
    <row r="22" spans="1:76" ht="18" customHeight="1">
      <c r="A22" s="516"/>
      <c r="B22" s="1038"/>
      <c r="C22" s="1038"/>
      <c r="D22" s="978" t="s">
        <v>321</v>
      </c>
      <c r="E22" s="978"/>
      <c r="F22" s="978"/>
      <c r="G22" s="978"/>
      <c r="H22" s="978"/>
      <c r="I22" s="978"/>
      <c r="J22" s="978"/>
      <c r="K22" s="978"/>
      <c r="L22" s="978"/>
      <c r="M22" s="978"/>
      <c r="N22" s="978"/>
      <c r="O22" s="978"/>
      <c r="P22" s="978"/>
      <c r="Q22" s="978"/>
      <c r="R22" s="978"/>
      <c r="S22" s="978"/>
      <c r="T22" s="978"/>
      <c r="U22" s="978"/>
      <c r="V22" s="978"/>
      <c r="W22" s="978"/>
      <c r="X22" s="978"/>
      <c r="Y22" s="978"/>
      <c r="Z22" s="978"/>
      <c r="AA22" s="978"/>
      <c r="AB22" s="978"/>
      <c r="AC22" s="978"/>
      <c r="AD22" s="978"/>
      <c r="AE22" s="978"/>
      <c r="AF22" s="978"/>
      <c r="AG22" s="978"/>
      <c r="AH22" s="978"/>
      <c r="AI22" s="978"/>
      <c r="AJ22" s="978"/>
      <c r="AK22" s="978"/>
      <c r="AL22" s="978"/>
      <c r="AM22" s="978"/>
      <c r="AN22" s="978"/>
      <c r="AO22" s="978"/>
      <c r="AP22" s="978"/>
      <c r="AQ22" s="978"/>
      <c r="AR22" s="978"/>
      <c r="AS22" s="978"/>
    </row>
    <row r="23" spans="1:76">
      <c r="B23" s="528"/>
      <c r="D23" s="529"/>
      <c r="AR23" s="516"/>
    </row>
    <row r="24" spans="1:76" s="532" customFormat="1">
      <c r="A24" s="530"/>
      <c r="B24" s="530"/>
      <c r="C24" s="531" t="s">
        <v>19</v>
      </c>
      <c r="D24" s="531"/>
      <c r="E24" s="531"/>
      <c r="F24" s="531"/>
      <c r="G24" s="531"/>
      <c r="H24" s="531"/>
      <c r="I24" s="531"/>
      <c r="J24" s="531"/>
      <c r="K24" s="531"/>
      <c r="L24" s="531"/>
      <c r="M24" s="531"/>
      <c r="N24" s="531"/>
      <c r="O24" s="531"/>
      <c r="P24" s="531"/>
      <c r="Q24" s="531"/>
      <c r="R24" s="531"/>
      <c r="S24" s="531"/>
      <c r="T24" s="531"/>
      <c r="U24" s="531"/>
      <c r="V24" s="531"/>
      <c r="W24" s="531"/>
      <c r="X24" s="531"/>
      <c r="Y24" s="531"/>
      <c r="Z24" s="531"/>
      <c r="AA24" s="531"/>
      <c r="AB24" s="531"/>
      <c r="AC24" s="531"/>
      <c r="AD24" s="531"/>
      <c r="AE24" s="531"/>
      <c r="AF24" s="531"/>
      <c r="AG24" s="531"/>
      <c r="AH24" s="531"/>
      <c r="AI24" s="531"/>
      <c r="AJ24" s="531"/>
      <c r="AK24" s="531"/>
      <c r="AL24" s="531"/>
      <c r="AM24" s="531"/>
      <c r="AN24" s="531"/>
      <c r="AO24" s="531"/>
      <c r="AP24" s="531"/>
      <c r="AQ24" s="531"/>
      <c r="AR24" s="531"/>
      <c r="AS24" s="530"/>
    </row>
    <row r="25" spans="1:76" s="535" customFormat="1" ht="13.5" customHeight="1">
      <c r="A25" s="533"/>
      <c r="B25" s="533"/>
      <c r="C25" s="533"/>
      <c r="D25" s="1057" t="s">
        <v>327</v>
      </c>
      <c r="E25" s="1019"/>
      <c r="F25" s="1019"/>
      <c r="G25" s="1019"/>
      <c r="H25" s="1019"/>
      <c r="I25" s="1019"/>
      <c r="J25" s="1019"/>
      <c r="K25" s="1019"/>
      <c r="L25" s="1019"/>
      <c r="M25" s="1019"/>
      <c r="N25" s="1019"/>
      <c r="O25" s="1019"/>
      <c r="P25" s="1019"/>
      <c r="Q25" s="1019"/>
      <c r="R25" s="1019"/>
      <c r="S25" s="1019"/>
      <c r="T25" s="1019"/>
      <c r="U25" s="1019"/>
      <c r="V25" s="1019"/>
      <c r="W25" s="1019"/>
      <c r="X25" s="1019"/>
      <c r="Y25" s="1019"/>
      <c r="Z25" s="1019"/>
      <c r="AA25" s="1019"/>
      <c r="AB25" s="1019"/>
      <c r="AC25" s="1019"/>
      <c r="AD25" s="1019"/>
      <c r="AE25" s="1019"/>
      <c r="AF25" s="1019"/>
      <c r="AG25" s="1019"/>
      <c r="AH25" s="1019"/>
      <c r="AI25" s="1019"/>
      <c r="AJ25" s="1019"/>
      <c r="AK25" s="1019"/>
      <c r="AL25" s="1019"/>
      <c r="AM25" s="1019"/>
      <c r="AN25" s="1019"/>
      <c r="AO25" s="1020"/>
      <c r="AP25" s="533"/>
      <c r="AQ25" s="533"/>
      <c r="AR25" s="534"/>
      <c r="AS25" s="533"/>
    </row>
    <row r="26" spans="1:76" s="535" customFormat="1" ht="13.5" customHeight="1">
      <c r="A26" s="533"/>
      <c r="B26" s="533"/>
      <c r="C26" s="533"/>
      <c r="D26" s="1021"/>
      <c r="E26" s="1022"/>
      <c r="F26" s="1022"/>
      <c r="G26" s="1022"/>
      <c r="H26" s="1022"/>
      <c r="I26" s="1022"/>
      <c r="J26" s="1022"/>
      <c r="K26" s="1022"/>
      <c r="L26" s="1022"/>
      <c r="M26" s="1022"/>
      <c r="N26" s="1022"/>
      <c r="O26" s="1022"/>
      <c r="P26" s="1022"/>
      <c r="Q26" s="1022"/>
      <c r="R26" s="1022"/>
      <c r="S26" s="1022"/>
      <c r="T26" s="1022"/>
      <c r="U26" s="1022"/>
      <c r="V26" s="1022"/>
      <c r="W26" s="1022"/>
      <c r="X26" s="1022"/>
      <c r="Y26" s="1022"/>
      <c r="Z26" s="1022"/>
      <c r="AA26" s="1022"/>
      <c r="AB26" s="1022"/>
      <c r="AC26" s="1022"/>
      <c r="AD26" s="1022"/>
      <c r="AE26" s="1022"/>
      <c r="AF26" s="1022"/>
      <c r="AG26" s="1022"/>
      <c r="AH26" s="1022"/>
      <c r="AI26" s="1022"/>
      <c r="AJ26" s="1022"/>
      <c r="AK26" s="1022"/>
      <c r="AL26" s="1022"/>
      <c r="AM26" s="1022"/>
      <c r="AN26" s="1022"/>
      <c r="AO26" s="1023"/>
      <c r="AP26" s="533"/>
      <c r="AR26" s="534"/>
      <c r="AS26" s="533"/>
    </row>
    <row r="27" spans="1:76" s="535" customFormat="1" ht="15" customHeight="1">
      <c r="A27" s="533"/>
      <c r="B27" s="533"/>
      <c r="C27" s="533"/>
      <c r="D27" s="1076"/>
      <c r="E27" s="1039" t="s">
        <v>89</v>
      </c>
      <c r="F27" s="1040"/>
      <c r="G27" s="1040"/>
      <c r="H27" s="1040"/>
      <c r="I27" s="1040"/>
      <c r="J27" s="1040"/>
      <c r="K27" s="1040"/>
      <c r="L27" s="1041"/>
      <c r="M27" s="1061"/>
      <c r="N27" s="1062"/>
      <c r="O27" s="1062"/>
      <c r="P27" s="1062"/>
      <c r="Q27" s="1062"/>
      <c r="R27" s="1062"/>
      <c r="S27" s="1062"/>
      <c r="T27" s="1062"/>
      <c r="U27" s="1062"/>
      <c r="V27" s="1062"/>
      <c r="W27" s="1062"/>
      <c r="X27" s="1062"/>
      <c r="Y27" s="1062"/>
      <c r="Z27" s="1062"/>
      <c r="AA27" s="1062"/>
      <c r="AB27" s="1062"/>
      <c r="AC27" s="1062"/>
      <c r="AD27" s="1062"/>
      <c r="AE27" s="1062"/>
      <c r="AF27" s="1062"/>
      <c r="AG27" s="1062"/>
      <c r="AH27" s="1062"/>
      <c r="AI27" s="1062"/>
      <c r="AJ27" s="1062"/>
      <c r="AK27" s="1062"/>
      <c r="AL27" s="1062"/>
      <c r="AM27" s="1062"/>
      <c r="AN27" s="1062"/>
      <c r="AO27" s="1063"/>
      <c r="AP27" s="533"/>
      <c r="AQ27" s="533"/>
      <c r="AR27" s="534"/>
      <c r="AS27" s="533"/>
    </row>
    <row r="28" spans="1:76" s="535" customFormat="1" ht="15" customHeight="1">
      <c r="A28" s="533"/>
      <c r="B28" s="533"/>
      <c r="C28" s="533"/>
      <c r="D28" s="1076"/>
      <c r="E28" s="1042"/>
      <c r="F28" s="1043"/>
      <c r="G28" s="1043"/>
      <c r="H28" s="1043"/>
      <c r="I28" s="1043"/>
      <c r="J28" s="1043"/>
      <c r="K28" s="1043"/>
      <c r="L28" s="1044"/>
      <c r="M28" s="1078"/>
      <c r="N28" s="1079"/>
      <c r="O28" s="1079"/>
      <c r="P28" s="1079"/>
      <c r="Q28" s="1079"/>
      <c r="R28" s="1079"/>
      <c r="S28" s="1079"/>
      <c r="T28" s="1079"/>
      <c r="U28" s="1079"/>
      <c r="V28" s="1079"/>
      <c r="W28" s="1079"/>
      <c r="X28" s="1079"/>
      <c r="Y28" s="1079"/>
      <c r="Z28" s="1079"/>
      <c r="AA28" s="1079"/>
      <c r="AB28" s="1079"/>
      <c r="AC28" s="1079"/>
      <c r="AD28" s="1079"/>
      <c r="AE28" s="1079"/>
      <c r="AF28" s="1079"/>
      <c r="AG28" s="1079"/>
      <c r="AH28" s="1079"/>
      <c r="AI28" s="1079"/>
      <c r="AJ28" s="1079"/>
      <c r="AK28" s="1079"/>
      <c r="AL28" s="1079"/>
      <c r="AM28" s="1079"/>
      <c r="AN28" s="1079"/>
      <c r="AO28" s="1080"/>
      <c r="AP28" s="533"/>
      <c r="AQ28" s="533"/>
      <c r="AR28" s="534"/>
      <c r="AS28" s="533"/>
    </row>
    <row r="29" spans="1:76" s="535" customFormat="1" ht="15" customHeight="1">
      <c r="A29" s="533"/>
      <c r="B29" s="533"/>
      <c r="C29" s="533"/>
      <c r="D29" s="1076"/>
      <c r="E29" s="1045"/>
      <c r="F29" s="1046"/>
      <c r="G29" s="1046"/>
      <c r="H29" s="1046"/>
      <c r="I29" s="1046"/>
      <c r="J29" s="1046"/>
      <c r="K29" s="1046"/>
      <c r="L29" s="1047"/>
      <c r="M29" s="1064"/>
      <c r="N29" s="1065"/>
      <c r="O29" s="1065"/>
      <c r="P29" s="1065"/>
      <c r="Q29" s="1065"/>
      <c r="R29" s="1065"/>
      <c r="S29" s="1065"/>
      <c r="T29" s="1065"/>
      <c r="U29" s="1065"/>
      <c r="V29" s="1065"/>
      <c r="W29" s="1065"/>
      <c r="X29" s="1065"/>
      <c r="Y29" s="1065"/>
      <c r="Z29" s="1065"/>
      <c r="AA29" s="1065"/>
      <c r="AB29" s="1065"/>
      <c r="AC29" s="1065"/>
      <c r="AD29" s="1065"/>
      <c r="AE29" s="1065"/>
      <c r="AF29" s="1065"/>
      <c r="AG29" s="1065"/>
      <c r="AH29" s="1065"/>
      <c r="AI29" s="1065"/>
      <c r="AJ29" s="1065"/>
      <c r="AK29" s="1065"/>
      <c r="AL29" s="1065"/>
      <c r="AM29" s="1065"/>
      <c r="AN29" s="1065"/>
      <c r="AO29" s="1066"/>
      <c r="AP29" s="533"/>
      <c r="AQ29" s="533"/>
      <c r="AR29" s="534"/>
      <c r="AS29" s="533"/>
    </row>
    <row r="30" spans="1:76" s="535" customFormat="1" ht="15" customHeight="1">
      <c r="A30" s="533"/>
      <c r="B30" s="533"/>
      <c r="C30" s="533"/>
      <c r="D30" s="1076"/>
      <c r="E30" s="1039" t="s">
        <v>88</v>
      </c>
      <c r="F30" s="1040"/>
      <c r="G30" s="1040"/>
      <c r="H30" s="1040"/>
      <c r="I30" s="1040"/>
      <c r="J30" s="1040"/>
      <c r="K30" s="1040"/>
      <c r="L30" s="1041"/>
      <c r="M30" s="1081"/>
      <c r="N30" s="1049"/>
      <c r="O30" s="1049"/>
      <c r="P30" s="1049"/>
      <c r="Q30" s="1049"/>
      <c r="R30" s="1049"/>
      <c r="S30" s="1049"/>
      <c r="T30" s="1049"/>
      <c r="U30" s="1049"/>
      <c r="V30" s="1049"/>
      <c r="W30" s="1049"/>
      <c r="X30" s="1049"/>
      <c r="Y30" s="1049"/>
      <c r="Z30" s="1049"/>
      <c r="AA30" s="1049"/>
      <c r="AB30" s="1049"/>
      <c r="AC30" s="1049"/>
      <c r="AD30" s="1049"/>
      <c r="AE30" s="1049"/>
      <c r="AF30" s="1049"/>
      <c r="AG30" s="1049"/>
      <c r="AH30" s="1049"/>
      <c r="AI30" s="1049"/>
      <c r="AJ30" s="1049"/>
      <c r="AK30" s="1049"/>
      <c r="AL30" s="1049"/>
      <c r="AM30" s="1049"/>
      <c r="AN30" s="1049"/>
      <c r="AO30" s="1050"/>
      <c r="AP30" s="533"/>
      <c r="AQ30" s="533"/>
      <c r="AR30" s="534"/>
      <c r="AS30" s="533"/>
    </row>
    <row r="31" spans="1:76" s="535" customFormat="1" ht="15" customHeight="1">
      <c r="A31" s="533"/>
      <c r="B31" s="533"/>
      <c r="C31" s="533"/>
      <c r="D31" s="1076"/>
      <c r="E31" s="1042"/>
      <c r="F31" s="1043"/>
      <c r="G31" s="1043"/>
      <c r="H31" s="1043"/>
      <c r="I31" s="1043"/>
      <c r="J31" s="1043"/>
      <c r="K31" s="1043"/>
      <c r="L31" s="1044"/>
      <c r="M31" s="1051"/>
      <c r="N31" s="1052"/>
      <c r="O31" s="1052"/>
      <c r="P31" s="1052"/>
      <c r="Q31" s="1052"/>
      <c r="R31" s="1052"/>
      <c r="S31" s="1052"/>
      <c r="T31" s="1052"/>
      <c r="U31" s="1052"/>
      <c r="V31" s="1052"/>
      <c r="W31" s="1052"/>
      <c r="X31" s="1052"/>
      <c r="Y31" s="1052"/>
      <c r="Z31" s="1052"/>
      <c r="AA31" s="1052"/>
      <c r="AB31" s="1052"/>
      <c r="AC31" s="1052"/>
      <c r="AD31" s="1052"/>
      <c r="AE31" s="1052"/>
      <c r="AF31" s="1052"/>
      <c r="AG31" s="1052"/>
      <c r="AH31" s="1052"/>
      <c r="AI31" s="1052"/>
      <c r="AJ31" s="1052"/>
      <c r="AK31" s="1052"/>
      <c r="AL31" s="1052"/>
      <c r="AM31" s="1052"/>
      <c r="AN31" s="1052"/>
      <c r="AO31" s="1053"/>
      <c r="AP31" s="533"/>
      <c r="AQ31" s="533"/>
      <c r="AR31" s="534"/>
      <c r="AS31" s="533"/>
    </row>
    <row r="32" spans="1:76" s="535" customFormat="1" ht="15" customHeight="1">
      <c r="A32" s="533"/>
      <c r="B32" s="533"/>
      <c r="C32" s="533"/>
      <c r="D32" s="1077"/>
      <c r="E32" s="1045"/>
      <c r="F32" s="1046"/>
      <c r="G32" s="1046"/>
      <c r="H32" s="1046"/>
      <c r="I32" s="1046"/>
      <c r="J32" s="1046"/>
      <c r="K32" s="1046"/>
      <c r="L32" s="1047"/>
      <c r="M32" s="1054"/>
      <c r="N32" s="1055"/>
      <c r="O32" s="1055"/>
      <c r="P32" s="1055"/>
      <c r="Q32" s="1055"/>
      <c r="R32" s="1055"/>
      <c r="S32" s="1055"/>
      <c r="T32" s="1055"/>
      <c r="U32" s="1055"/>
      <c r="V32" s="1055"/>
      <c r="W32" s="1055"/>
      <c r="X32" s="1055"/>
      <c r="Y32" s="1055"/>
      <c r="Z32" s="1055"/>
      <c r="AA32" s="1055"/>
      <c r="AB32" s="1055"/>
      <c r="AC32" s="1055"/>
      <c r="AD32" s="1055"/>
      <c r="AE32" s="1055"/>
      <c r="AF32" s="1055"/>
      <c r="AG32" s="1055"/>
      <c r="AH32" s="1055"/>
      <c r="AI32" s="1055"/>
      <c r="AJ32" s="1055"/>
      <c r="AK32" s="1055"/>
      <c r="AL32" s="1055"/>
      <c r="AM32" s="1055"/>
      <c r="AN32" s="1055"/>
      <c r="AO32" s="1056"/>
      <c r="AP32" s="533"/>
      <c r="AQ32" s="533"/>
      <c r="AR32" s="534"/>
      <c r="AS32" s="533"/>
    </row>
    <row r="33" spans="1:45" s="535" customFormat="1" ht="22.5" customHeight="1">
      <c r="A33" s="533"/>
      <c r="B33" s="533"/>
      <c r="C33" s="533"/>
      <c r="D33" s="1018" t="s">
        <v>429</v>
      </c>
      <c r="E33" s="1019"/>
      <c r="F33" s="1019"/>
      <c r="G33" s="1019"/>
      <c r="H33" s="1019"/>
      <c r="I33" s="1019"/>
      <c r="J33" s="1019"/>
      <c r="K33" s="1019"/>
      <c r="L33" s="1019"/>
      <c r="M33" s="1019"/>
      <c r="N33" s="1019"/>
      <c r="O33" s="1019"/>
      <c r="P33" s="1019"/>
      <c r="Q33" s="1019"/>
      <c r="R33" s="1019"/>
      <c r="S33" s="1019"/>
      <c r="T33" s="1019"/>
      <c r="U33" s="1019"/>
      <c r="V33" s="1019"/>
      <c r="W33" s="1019"/>
      <c r="X33" s="1019"/>
      <c r="Y33" s="1019"/>
      <c r="Z33" s="1019"/>
      <c r="AA33" s="1019"/>
      <c r="AB33" s="1019"/>
      <c r="AC33" s="1019"/>
      <c r="AD33" s="1019"/>
      <c r="AE33" s="1019"/>
      <c r="AF33" s="1019"/>
      <c r="AG33" s="1019"/>
      <c r="AH33" s="1019"/>
      <c r="AI33" s="1019"/>
      <c r="AJ33" s="1019"/>
      <c r="AK33" s="1019"/>
      <c r="AL33" s="1019"/>
      <c r="AM33" s="1019"/>
      <c r="AN33" s="1019"/>
      <c r="AO33" s="1020"/>
      <c r="AP33" s="533"/>
      <c r="AQ33" s="533"/>
      <c r="AR33" s="534"/>
      <c r="AS33" s="533"/>
    </row>
    <row r="34" spans="1:45" s="535" customFormat="1" ht="22.5" customHeight="1">
      <c r="A34" s="533"/>
      <c r="B34" s="533"/>
      <c r="C34" s="533"/>
      <c r="D34" s="1021"/>
      <c r="E34" s="1022"/>
      <c r="F34" s="1022"/>
      <c r="G34" s="1022"/>
      <c r="H34" s="1022"/>
      <c r="I34" s="1022"/>
      <c r="J34" s="1022"/>
      <c r="K34" s="1022"/>
      <c r="L34" s="1022"/>
      <c r="M34" s="1022"/>
      <c r="N34" s="1022"/>
      <c r="O34" s="1022"/>
      <c r="P34" s="1022"/>
      <c r="Q34" s="1022"/>
      <c r="R34" s="1022"/>
      <c r="S34" s="1022"/>
      <c r="T34" s="1022"/>
      <c r="U34" s="1022"/>
      <c r="V34" s="1022"/>
      <c r="W34" s="1022"/>
      <c r="X34" s="1022"/>
      <c r="Y34" s="1022"/>
      <c r="Z34" s="1022"/>
      <c r="AA34" s="1022"/>
      <c r="AB34" s="1022"/>
      <c r="AC34" s="1022"/>
      <c r="AD34" s="1022"/>
      <c r="AE34" s="1022"/>
      <c r="AF34" s="1022"/>
      <c r="AG34" s="1022"/>
      <c r="AH34" s="1022"/>
      <c r="AI34" s="1022"/>
      <c r="AJ34" s="1022"/>
      <c r="AK34" s="1022"/>
      <c r="AL34" s="1022"/>
      <c r="AM34" s="1022"/>
      <c r="AN34" s="1022"/>
      <c r="AO34" s="1023"/>
      <c r="AP34" s="533"/>
      <c r="AQ34" s="533"/>
      <c r="AR34" s="534"/>
      <c r="AS34" s="533"/>
    </row>
    <row r="35" spans="1:45" s="535" customFormat="1" ht="15" customHeight="1">
      <c r="A35" s="533"/>
      <c r="B35" s="533"/>
      <c r="C35" s="533"/>
      <c r="D35" s="1076"/>
      <c r="E35" s="1039" t="s">
        <v>45</v>
      </c>
      <c r="F35" s="1040"/>
      <c r="G35" s="1040"/>
      <c r="H35" s="1040"/>
      <c r="I35" s="1040"/>
      <c r="J35" s="1040"/>
      <c r="K35" s="1040"/>
      <c r="L35" s="1041"/>
      <c r="M35" s="1061"/>
      <c r="N35" s="1062"/>
      <c r="O35" s="1062"/>
      <c r="P35" s="1062"/>
      <c r="Q35" s="1062"/>
      <c r="R35" s="1062"/>
      <c r="S35" s="1062"/>
      <c r="T35" s="1062"/>
      <c r="U35" s="1062"/>
      <c r="V35" s="1062"/>
      <c r="W35" s="1062"/>
      <c r="X35" s="1062"/>
      <c r="Y35" s="1062"/>
      <c r="Z35" s="1062"/>
      <c r="AA35" s="1062"/>
      <c r="AB35" s="1062"/>
      <c r="AC35" s="1062"/>
      <c r="AD35" s="1062"/>
      <c r="AE35" s="1062"/>
      <c r="AF35" s="1062"/>
      <c r="AG35" s="1062"/>
      <c r="AH35" s="1062"/>
      <c r="AI35" s="1062"/>
      <c r="AJ35" s="1062"/>
      <c r="AK35" s="1062"/>
      <c r="AL35" s="1062"/>
      <c r="AM35" s="1062"/>
      <c r="AN35" s="1062"/>
      <c r="AO35" s="1063"/>
      <c r="AP35" s="533"/>
      <c r="AQ35" s="533"/>
      <c r="AR35" s="534"/>
      <c r="AS35" s="533"/>
    </row>
    <row r="36" spans="1:45" s="535" customFormat="1" ht="15" customHeight="1">
      <c r="A36" s="533"/>
      <c r="B36" s="533"/>
      <c r="C36" s="533"/>
      <c r="D36" s="1076"/>
      <c r="E36" s="1042"/>
      <c r="F36" s="1043"/>
      <c r="G36" s="1043"/>
      <c r="H36" s="1043"/>
      <c r="I36" s="1043"/>
      <c r="J36" s="1043"/>
      <c r="K36" s="1043"/>
      <c r="L36" s="1044"/>
      <c r="M36" s="1078"/>
      <c r="N36" s="1079"/>
      <c r="O36" s="1079"/>
      <c r="P36" s="1079"/>
      <c r="Q36" s="1079"/>
      <c r="R36" s="1079"/>
      <c r="S36" s="1079"/>
      <c r="T36" s="1079"/>
      <c r="U36" s="1079"/>
      <c r="V36" s="1079"/>
      <c r="W36" s="1079"/>
      <c r="X36" s="1079"/>
      <c r="Y36" s="1079"/>
      <c r="Z36" s="1079"/>
      <c r="AA36" s="1079"/>
      <c r="AB36" s="1079"/>
      <c r="AC36" s="1079"/>
      <c r="AD36" s="1079"/>
      <c r="AE36" s="1079"/>
      <c r="AF36" s="1079"/>
      <c r="AG36" s="1079"/>
      <c r="AH36" s="1079"/>
      <c r="AI36" s="1079"/>
      <c r="AJ36" s="1079"/>
      <c r="AK36" s="1079"/>
      <c r="AL36" s="1079"/>
      <c r="AM36" s="1079"/>
      <c r="AN36" s="1079"/>
      <c r="AO36" s="1080"/>
      <c r="AP36" s="533"/>
      <c r="AQ36" s="533"/>
      <c r="AR36" s="534"/>
      <c r="AS36" s="533"/>
    </row>
    <row r="37" spans="1:45" s="535" customFormat="1" ht="15" customHeight="1">
      <c r="A37" s="533"/>
      <c r="B37" s="533"/>
      <c r="C37" s="533"/>
      <c r="D37" s="1076"/>
      <c r="E37" s="1045"/>
      <c r="F37" s="1046"/>
      <c r="G37" s="1046"/>
      <c r="H37" s="1046"/>
      <c r="I37" s="1046"/>
      <c r="J37" s="1046"/>
      <c r="K37" s="1046"/>
      <c r="L37" s="1047"/>
      <c r="M37" s="1064"/>
      <c r="N37" s="1065"/>
      <c r="O37" s="1065"/>
      <c r="P37" s="1065"/>
      <c r="Q37" s="1065"/>
      <c r="R37" s="1065"/>
      <c r="S37" s="1065"/>
      <c r="T37" s="1065"/>
      <c r="U37" s="1065"/>
      <c r="V37" s="1065"/>
      <c r="W37" s="1065"/>
      <c r="X37" s="1065"/>
      <c r="Y37" s="1065"/>
      <c r="Z37" s="1065"/>
      <c r="AA37" s="1065"/>
      <c r="AB37" s="1065"/>
      <c r="AC37" s="1065"/>
      <c r="AD37" s="1065"/>
      <c r="AE37" s="1065"/>
      <c r="AF37" s="1065"/>
      <c r="AG37" s="1065"/>
      <c r="AH37" s="1065"/>
      <c r="AI37" s="1065"/>
      <c r="AJ37" s="1065"/>
      <c r="AK37" s="1065"/>
      <c r="AL37" s="1065"/>
      <c r="AM37" s="1065"/>
      <c r="AN37" s="1065"/>
      <c r="AO37" s="1066"/>
      <c r="AP37" s="533"/>
      <c r="AQ37" s="533"/>
      <c r="AR37" s="534"/>
      <c r="AS37" s="533"/>
    </row>
    <row r="38" spans="1:45" s="535" customFormat="1" ht="21.75" customHeight="1">
      <c r="A38" s="533"/>
      <c r="B38" s="533"/>
      <c r="C38" s="533"/>
      <c r="D38" s="1076"/>
      <c r="E38" s="1039" t="s">
        <v>47</v>
      </c>
      <c r="F38" s="1040"/>
      <c r="G38" s="1040"/>
      <c r="H38" s="1040"/>
      <c r="I38" s="1040"/>
      <c r="J38" s="1040"/>
      <c r="K38" s="1040"/>
      <c r="L38" s="1041"/>
      <c r="M38" s="1081"/>
      <c r="N38" s="1049"/>
      <c r="O38" s="1049"/>
      <c r="P38" s="1049"/>
      <c r="Q38" s="1049"/>
      <c r="R38" s="1049"/>
      <c r="S38" s="1049"/>
      <c r="T38" s="1049"/>
      <c r="U38" s="1049"/>
      <c r="V38" s="1049"/>
      <c r="W38" s="1049"/>
      <c r="X38" s="1049"/>
      <c r="Y38" s="1049"/>
      <c r="Z38" s="1049"/>
      <c r="AA38" s="1049"/>
      <c r="AB38" s="1049"/>
      <c r="AC38" s="1049"/>
      <c r="AD38" s="1049"/>
      <c r="AE38" s="1049"/>
      <c r="AF38" s="1049"/>
      <c r="AG38" s="1049"/>
      <c r="AH38" s="1049"/>
      <c r="AI38" s="1049"/>
      <c r="AJ38" s="1049"/>
      <c r="AK38" s="1049"/>
      <c r="AL38" s="1049"/>
      <c r="AM38" s="1049"/>
      <c r="AN38" s="1049"/>
      <c r="AO38" s="1050"/>
      <c r="AP38" s="533"/>
      <c r="AQ38" s="533"/>
      <c r="AR38" s="534"/>
      <c r="AS38" s="533"/>
    </row>
    <row r="39" spans="1:45" s="535" customFormat="1" ht="21.75" customHeight="1">
      <c r="A39" s="533"/>
      <c r="B39" s="533"/>
      <c r="C39" s="533"/>
      <c r="D39" s="1076"/>
      <c r="E39" s="1042"/>
      <c r="F39" s="1043"/>
      <c r="G39" s="1043"/>
      <c r="H39" s="1043"/>
      <c r="I39" s="1043"/>
      <c r="J39" s="1043"/>
      <c r="K39" s="1043"/>
      <c r="L39" s="1044"/>
      <c r="M39" s="1051"/>
      <c r="N39" s="1052"/>
      <c r="O39" s="1052"/>
      <c r="P39" s="1052"/>
      <c r="Q39" s="1052"/>
      <c r="R39" s="1052"/>
      <c r="S39" s="1052"/>
      <c r="T39" s="1052"/>
      <c r="U39" s="1052"/>
      <c r="V39" s="1052"/>
      <c r="W39" s="1052"/>
      <c r="X39" s="1052"/>
      <c r="Y39" s="1052"/>
      <c r="Z39" s="1052"/>
      <c r="AA39" s="1052"/>
      <c r="AB39" s="1052"/>
      <c r="AC39" s="1052"/>
      <c r="AD39" s="1052"/>
      <c r="AE39" s="1052"/>
      <c r="AF39" s="1052"/>
      <c r="AG39" s="1052"/>
      <c r="AH39" s="1052"/>
      <c r="AI39" s="1052"/>
      <c r="AJ39" s="1052"/>
      <c r="AK39" s="1052"/>
      <c r="AL39" s="1052"/>
      <c r="AM39" s="1052"/>
      <c r="AN39" s="1052"/>
      <c r="AO39" s="1053"/>
      <c r="AP39" s="533"/>
      <c r="AQ39" s="533"/>
      <c r="AR39" s="534"/>
      <c r="AS39" s="533"/>
    </row>
    <row r="40" spans="1:45" s="535" customFormat="1" ht="21.75" customHeight="1">
      <c r="A40" s="533"/>
      <c r="B40" s="533"/>
      <c r="C40" s="533"/>
      <c r="D40" s="1076"/>
      <c r="E40" s="1045"/>
      <c r="F40" s="1046"/>
      <c r="G40" s="1046"/>
      <c r="H40" s="1046"/>
      <c r="I40" s="1046"/>
      <c r="J40" s="1046"/>
      <c r="K40" s="1046"/>
      <c r="L40" s="1047"/>
      <c r="M40" s="1054"/>
      <c r="N40" s="1055"/>
      <c r="O40" s="1055"/>
      <c r="P40" s="1055"/>
      <c r="Q40" s="1055"/>
      <c r="R40" s="1055"/>
      <c r="S40" s="1055"/>
      <c r="T40" s="1055"/>
      <c r="U40" s="1055"/>
      <c r="V40" s="1055"/>
      <c r="W40" s="1055"/>
      <c r="X40" s="1055"/>
      <c r="Y40" s="1055"/>
      <c r="Z40" s="1055"/>
      <c r="AA40" s="1055"/>
      <c r="AB40" s="1055"/>
      <c r="AC40" s="1055"/>
      <c r="AD40" s="1055"/>
      <c r="AE40" s="1055"/>
      <c r="AF40" s="1055"/>
      <c r="AG40" s="1055"/>
      <c r="AH40" s="1055"/>
      <c r="AI40" s="1055"/>
      <c r="AJ40" s="1055"/>
      <c r="AK40" s="1055"/>
      <c r="AL40" s="1055"/>
      <c r="AM40" s="1055"/>
      <c r="AN40" s="1055"/>
      <c r="AO40" s="1056"/>
      <c r="AP40" s="533"/>
      <c r="AQ40" s="533"/>
      <c r="AR40" s="534"/>
      <c r="AS40" s="533"/>
    </row>
    <row r="41" spans="1:45" s="535" customFormat="1" ht="15" customHeight="1">
      <c r="A41" s="533"/>
      <c r="B41" s="533"/>
      <c r="C41" s="533"/>
      <c r="D41" s="1076"/>
      <c r="E41" s="1039" t="s">
        <v>72</v>
      </c>
      <c r="F41" s="1040"/>
      <c r="G41" s="1040"/>
      <c r="H41" s="1040"/>
      <c r="I41" s="1040"/>
      <c r="J41" s="1040"/>
      <c r="K41" s="1040"/>
      <c r="L41" s="1041"/>
      <c r="M41" s="1081"/>
      <c r="N41" s="1082"/>
      <c r="O41" s="1082"/>
      <c r="P41" s="1082"/>
      <c r="Q41" s="1082"/>
      <c r="R41" s="1082"/>
      <c r="S41" s="1082"/>
      <c r="T41" s="1082"/>
      <c r="U41" s="1082"/>
      <c r="V41" s="1082"/>
      <c r="W41" s="1082"/>
      <c r="X41" s="1082"/>
      <c r="Y41" s="1082"/>
      <c r="Z41" s="1082"/>
      <c r="AA41" s="1082"/>
      <c r="AB41" s="1082"/>
      <c r="AC41" s="1082"/>
      <c r="AD41" s="1082"/>
      <c r="AE41" s="1082"/>
      <c r="AF41" s="1082"/>
      <c r="AG41" s="1082"/>
      <c r="AH41" s="1082"/>
      <c r="AI41" s="1082"/>
      <c r="AJ41" s="1082"/>
      <c r="AK41" s="1082"/>
      <c r="AL41" s="1082"/>
      <c r="AM41" s="1082"/>
      <c r="AN41" s="1082"/>
      <c r="AO41" s="1083"/>
      <c r="AP41" s="533"/>
      <c r="AQ41" s="533"/>
      <c r="AR41" s="534"/>
      <c r="AS41" s="533"/>
    </row>
    <row r="42" spans="1:45" s="535" customFormat="1" ht="15" customHeight="1">
      <c r="A42" s="533"/>
      <c r="B42" s="533"/>
      <c r="C42" s="533"/>
      <c r="D42" s="1076"/>
      <c r="E42" s="1042"/>
      <c r="F42" s="1043"/>
      <c r="G42" s="1043"/>
      <c r="H42" s="1043"/>
      <c r="I42" s="1043"/>
      <c r="J42" s="1043"/>
      <c r="K42" s="1043"/>
      <c r="L42" s="1044"/>
      <c r="M42" s="1084"/>
      <c r="N42" s="1085"/>
      <c r="O42" s="1085"/>
      <c r="P42" s="1085"/>
      <c r="Q42" s="1085"/>
      <c r="R42" s="1085"/>
      <c r="S42" s="1085"/>
      <c r="T42" s="1085"/>
      <c r="U42" s="1085"/>
      <c r="V42" s="1085"/>
      <c r="W42" s="1085"/>
      <c r="X42" s="1085"/>
      <c r="Y42" s="1085"/>
      <c r="Z42" s="1085"/>
      <c r="AA42" s="1085"/>
      <c r="AB42" s="1085"/>
      <c r="AC42" s="1085"/>
      <c r="AD42" s="1085"/>
      <c r="AE42" s="1085"/>
      <c r="AF42" s="1085"/>
      <c r="AG42" s="1085"/>
      <c r="AH42" s="1085"/>
      <c r="AI42" s="1085"/>
      <c r="AJ42" s="1085"/>
      <c r="AK42" s="1085"/>
      <c r="AL42" s="1085"/>
      <c r="AM42" s="1085"/>
      <c r="AN42" s="1085"/>
      <c r="AO42" s="1086"/>
      <c r="AP42" s="533"/>
      <c r="AQ42" s="533"/>
      <c r="AR42" s="534"/>
      <c r="AS42" s="533"/>
    </row>
    <row r="43" spans="1:45" s="535" customFormat="1" ht="15" customHeight="1">
      <c r="A43" s="533"/>
      <c r="B43" s="533"/>
      <c r="C43" s="533"/>
      <c r="D43" s="1076"/>
      <c r="E43" s="1045"/>
      <c r="F43" s="1046"/>
      <c r="G43" s="1046"/>
      <c r="H43" s="1046"/>
      <c r="I43" s="1046"/>
      <c r="J43" s="1046"/>
      <c r="K43" s="1046"/>
      <c r="L43" s="1047"/>
      <c r="M43" s="1087"/>
      <c r="N43" s="1088"/>
      <c r="O43" s="1088"/>
      <c r="P43" s="1088"/>
      <c r="Q43" s="1088"/>
      <c r="R43" s="1088"/>
      <c r="S43" s="1088"/>
      <c r="T43" s="1088"/>
      <c r="U43" s="1088"/>
      <c r="V43" s="1088"/>
      <c r="W43" s="1088"/>
      <c r="X43" s="1088"/>
      <c r="Y43" s="1088"/>
      <c r="Z43" s="1088"/>
      <c r="AA43" s="1088"/>
      <c r="AB43" s="1088"/>
      <c r="AC43" s="1088"/>
      <c r="AD43" s="1088"/>
      <c r="AE43" s="1088"/>
      <c r="AF43" s="1088"/>
      <c r="AG43" s="1088"/>
      <c r="AH43" s="1088"/>
      <c r="AI43" s="1088"/>
      <c r="AJ43" s="1088"/>
      <c r="AK43" s="1088"/>
      <c r="AL43" s="1088"/>
      <c r="AM43" s="1088"/>
      <c r="AN43" s="1088"/>
      <c r="AO43" s="1089"/>
      <c r="AP43" s="533"/>
      <c r="AQ43" s="533"/>
      <c r="AR43" s="534"/>
      <c r="AS43" s="533"/>
    </row>
    <row r="44" spans="1:45" s="535" customFormat="1" ht="15" customHeight="1">
      <c r="A44" s="533"/>
      <c r="B44" s="533"/>
      <c r="C44" s="533"/>
      <c r="D44" s="1076"/>
      <c r="E44" s="1039" t="s">
        <v>46</v>
      </c>
      <c r="F44" s="1040"/>
      <c r="G44" s="1040"/>
      <c r="H44" s="1040"/>
      <c r="I44" s="1040"/>
      <c r="J44" s="1040"/>
      <c r="K44" s="1040"/>
      <c r="L44" s="1041"/>
      <c r="M44" s="1061"/>
      <c r="N44" s="1062"/>
      <c r="O44" s="1062"/>
      <c r="P44" s="1062"/>
      <c r="Q44" s="1062"/>
      <c r="R44" s="1062"/>
      <c r="S44" s="1062"/>
      <c r="T44" s="1062"/>
      <c r="U44" s="1062"/>
      <c r="V44" s="1062"/>
      <c r="W44" s="1062"/>
      <c r="X44" s="1062"/>
      <c r="Y44" s="1062"/>
      <c r="Z44" s="1062"/>
      <c r="AA44" s="1062"/>
      <c r="AB44" s="1062"/>
      <c r="AC44" s="1062"/>
      <c r="AD44" s="1062"/>
      <c r="AE44" s="1062"/>
      <c r="AF44" s="1062"/>
      <c r="AG44" s="1062"/>
      <c r="AH44" s="1062"/>
      <c r="AI44" s="1062"/>
      <c r="AJ44" s="1062"/>
      <c r="AK44" s="1062"/>
      <c r="AL44" s="1062"/>
      <c r="AM44" s="1062"/>
      <c r="AN44" s="1062"/>
      <c r="AO44" s="1063"/>
      <c r="AP44" s="533"/>
      <c r="AQ44" s="533"/>
      <c r="AR44" s="534"/>
      <c r="AS44" s="533"/>
    </row>
    <row r="45" spans="1:45" s="535" customFormat="1" ht="15" customHeight="1">
      <c r="A45" s="533"/>
      <c r="B45" s="533"/>
      <c r="C45" s="533"/>
      <c r="D45" s="1076"/>
      <c r="E45" s="1042"/>
      <c r="F45" s="1043"/>
      <c r="G45" s="1043"/>
      <c r="H45" s="1043"/>
      <c r="I45" s="1043"/>
      <c r="J45" s="1043"/>
      <c r="K45" s="1043"/>
      <c r="L45" s="1044"/>
      <c r="M45" s="1078"/>
      <c r="N45" s="1079"/>
      <c r="O45" s="1079"/>
      <c r="P45" s="1079"/>
      <c r="Q45" s="1079"/>
      <c r="R45" s="1079"/>
      <c r="S45" s="1079"/>
      <c r="T45" s="1079"/>
      <c r="U45" s="1079"/>
      <c r="V45" s="1079"/>
      <c r="W45" s="1079"/>
      <c r="X45" s="1079"/>
      <c r="Y45" s="1079"/>
      <c r="Z45" s="1079"/>
      <c r="AA45" s="1079"/>
      <c r="AB45" s="1079"/>
      <c r="AC45" s="1079"/>
      <c r="AD45" s="1079"/>
      <c r="AE45" s="1079"/>
      <c r="AF45" s="1079"/>
      <c r="AG45" s="1079"/>
      <c r="AH45" s="1079"/>
      <c r="AI45" s="1079"/>
      <c r="AJ45" s="1079"/>
      <c r="AK45" s="1079"/>
      <c r="AL45" s="1079"/>
      <c r="AM45" s="1079"/>
      <c r="AN45" s="1079"/>
      <c r="AO45" s="1080"/>
      <c r="AP45" s="533"/>
      <c r="AQ45" s="533"/>
      <c r="AR45" s="534"/>
      <c r="AS45" s="533"/>
    </row>
    <row r="46" spans="1:45" s="535" customFormat="1" ht="15" customHeight="1">
      <c r="A46" s="533"/>
      <c r="B46" s="533"/>
      <c r="C46" s="533"/>
      <c r="D46" s="1076"/>
      <c r="E46" s="1045"/>
      <c r="F46" s="1046"/>
      <c r="G46" s="1046"/>
      <c r="H46" s="1046"/>
      <c r="I46" s="1046"/>
      <c r="J46" s="1046"/>
      <c r="K46" s="1046"/>
      <c r="L46" s="1047"/>
      <c r="M46" s="1064"/>
      <c r="N46" s="1065"/>
      <c r="O46" s="1065"/>
      <c r="P46" s="1065"/>
      <c r="Q46" s="1065"/>
      <c r="R46" s="1065"/>
      <c r="S46" s="1065"/>
      <c r="T46" s="1065"/>
      <c r="U46" s="1065"/>
      <c r="V46" s="1065"/>
      <c r="W46" s="1065"/>
      <c r="X46" s="1065"/>
      <c r="Y46" s="1065"/>
      <c r="Z46" s="1065"/>
      <c r="AA46" s="1065"/>
      <c r="AB46" s="1065"/>
      <c r="AC46" s="1065"/>
      <c r="AD46" s="1065"/>
      <c r="AE46" s="1065"/>
      <c r="AF46" s="1065"/>
      <c r="AG46" s="1065"/>
      <c r="AH46" s="1065"/>
      <c r="AI46" s="1065"/>
      <c r="AJ46" s="1065"/>
      <c r="AK46" s="1065"/>
      <c r="AL46" s="1065"/>
      <c r="AM46" s="1065"/>
      <c r="AN46" s="1065"/>
      <c r="AO46" s="1066"/>
      <c r="AP46" s="533"/>
      <c r="AQ46" s="533"/>
      <c r="AR46" s="534"/>
      <c r="AS46" s="533"/>
    </row>
    <row r="47" spans="1:45" s="535" customFormat="1" ht="15" customHeight="1">
      <c r="A47" s="533"/>
      <c r="B47" s="533"/>
      <c r="C47" s="533"/>
      <c r="D47" s="1076"/>
      <c r="E47" s="1039" t="s">
        <v>73</v>
      </c>
      <c r="F47" s="1040"/>
      <c r="G47" s="1040"/>
      <c r="H47" s="1040"/>
      <c r="I47" s="1040"/>
      <c r="J47" s="1040"/>
      <c r="K47" s="1040"/>
      <c r="L47" s="1041"/>
      <c r="M47" s="1048"/>
      <c r="N47" s="1049"/>
      <c r="O47" s="1049"/>
      <c r="P47" s="1049"/>
      <c r="Q47" s="1049"/>
      <c r="R47" s="1049"/>
      <c r="S47" s="1049"/>
      <c r="T47" s="1049"/>
      <c r="U47" s="1049"/>
      <c r="V47" s="1049"/>
      <c r="W47" s="1049"/>
      <c r="X47" s="1049"/>
      <c r="Y47" s="1049"/>
      <c r="Z47" s="1049"/>
      <c r="AA47" s="1049"/>
      <c r="AB47" s="1049"/>
      <c r="AC47" s="1049"/>
      <c r="AD47" s="1049"/>
      <c r="AE47" s="1049"/>
      <c r="AF47" s="1049"/>
      <c r="AG47" s="1049"/>
      <c r="AH47" s="1049"/>
      <c r="AI47" s="1049"/>
      <c r="AJ47" s="1049"/>
      <c r="AK47" s="1049"/>
      <c r="AL47" s="1049"/>
      <c r="AM47" s="1049"/>
      <c r="AN47" s="1049"/>
      <c r="AO47" s="1050"/>
      <c r="AP47" s="533"/>
      <c r="AQ47" s="533"/>
      <c r="AR47" s="534"/>
      <c r="AS47" s="533"/>
    </row>
    <row r="48" spans="1:45" s="535" customFormat="1" ht="15" customHeight="1">
      <c r="A48" s="533"/>
      <c r="B48" s="533"/>
      <c r="C48" s="533"/>
      <c r="D48" s="1076"/>
      <c r="E48" s="1042"/>
      <c r="F48" s="1043"/>
      <c r="G48" s="1043"/>
      <c r="H48" s="1043"/>
      <c r="I48" s="1043"/>
      <c r="J48" s="1043"/>
      <c r="K48" s="1043"/>
      <c r="L48" s="1044"/>
      <c r="M48" s="1051"/>
      <c r="N48" s="1052"/>
      <c r="O48" s="1052"/>
      <c r="P48" s="1052"/>
      <c r="Q48" s="1052"/>
      <c r="R48" s="1052"/>
      <c r="S48" s="1052"/>
      <c r="T48" s="1052"/>
      <c r="U48" s="1052"/>
      <c r="V48" s="1052"/>
      <c r="W48" s="1052"/>
      <c r="X48" s="1052"/>
      <c r="Y48" s="1052"/>
      <c r="Z48" s="1052"/>
      <c r="AA48" s="1052"/>
      <c r="AB48" s="1052"/>
      <c r="AC48" s="1052"/>
      <c r="AD48" s="1052"/>
      <c r="AE48" s="1052"/>
      <c r="AF48" s="1052"/>
      <c r="AG48" s="1052"/>
      <c r="AH48" s="1052"/>
      <c r="AI48" s="1052"/>
      <c r="AJ48" s="1052"/>
      <c r="AK48" s="1052"/>
      <c r="AL48" s="1052"/>
      <c r="AM48" s="1052"/>
      <c r="AN48" s="1052"/>
      <c r="AO48" s="1053"/>
      <c r="AP48" s="533"/>
      <c r="AQ48" s="533"/>
      <c r="AR48" s="534"/>
      <c r="AS48" s="533"/>
    </row>
    <row r="49" spans="1:47" s="535" customFormat="1" ht="15" customHeight="1">
      <c r="A49" s="533"/>
      <c r="B49" s="533"/>
      <c r="C49" s="533"/>
      <c r="D49" s="1077"/>
      <c r="E49" s="1045"/>
      <c r="F49" s="1046"/>
      <c r="G49" s="1046"/>
      <c r="H49" s="1046"/>
      <c r="I49" s="1046"/>
      <c r="J49" s="1046"/>
      <c r="K49" s="1046"/>
      <c r="L49" s="1047"/>
      <c r="M49" s="1054"/>
      <c r="N49" s="1055"/>
      <c r="O49" s="1055"/>
      <c r="P49" s="1055"/>
      <c r="Q49" s="1055"/>
      <c r="R49" s="1055"/>
      <c r="S49" s="1055"/>
      <c r="T49" s="1055"/>
      <c r="U49" s="1055"/>
      <c r="V49" s="1055"/>
      <c r="W49" s="1055"/>
      <c r="X49" s="1055"/>
      <c r="Y49" s="1055"/>
      <c r="Z49" s="1055"/>
      <c r="AA49" s="1055"/>
      <c r="AB49" s="1055"/>
      <c r="AC49" s="1055"/>
      <c r="AD49" s="1055"/>
      <c r="AE49" s="1055"/>
      <c r="AF49" s="1055"/>
      <c r="AG49" s="1055"/>
      <c r="AH49" s="1055"/>
      <c r="AI49" s="1055"/>
      <c r="AJ49" s="1055"/>
      <c r="AK49" s="1055"/>
      <c r="AL49" s="1055"/>
      <c r="AM49" s="1055"/>
      <c r="AN49" s="1055"/>
      <c r="AO49" s="1056"/>
      <c r="AP49" s="533"/>
      <c r="AQ49" s="533"/>
      <c r="AR49" s="534"/>
      <c r="AS49" s="533"/>
    </row>
    <row r="50" spans="1:47" s="535" customFormat="1" ht="15" customHeight="1">
      <c r="A50" s="533"/>
      <c r="B50" s="533"/>
      <c r="C50" s="533"/>
      <c r="D50" s="1057" t="s">
        <v>318</v>
      </c>
      <c r="E50" s="1019"/>
      <c r="F50" s="1019"/>
      <c r="G50" s="1019"/>
      <c r="H50" s="1019"/>
      <c r="I50" s="1019"/>
      <c r="J50" s="1019"/>
      <c r="K50" s="1019"/>
      <c r="L50" s="1020"/>
      <c r="M50" s="1067" t="s">
        <v>1086</v>
      </c>
      <c r="N50" s="1068"/>
      <c r="O50" s="1068"/>
      <c r="P50" s="1068"/>
      <c r="Q50" s="1068"/>
      <c r="R50" s="1068"/>
      <c r="S50" s="1068"/>
      <c r="T50" s="1068"/>
      <c r="U50" s="1068"/>
      <c r="V50" s="1068"/>
      <c r="W50" s="1068"/>
      <c r="X50" s="1068"/>
      <c r="Y50" s="1068"/>
      <c r="Z50" s="1068"/>
      <c r="AA50" s="1068"/>
      <c r="AB50" s="1068"/>
      <c r="AC50" s="1068"/>
      <c r="AD50" s="1068"/>
      <c r="AE50" s="1073"/>
      <c r="AF50" s="1073"/>
      <c r="AG50" s="1073"/>
      <c r="AH50" s="1073"/>
      <c r="AI50" s="1073"/>
      <c r="AJ50" s="1073"/>
      <c r="AK50" s="1073"/>
      <c r="AL50" s="1073"/>
      <c r="AM50" s="1073"/>
      <c r="AN50" s="1073"/>
      <c r="AO50" s="634"/>
      <c r="AP50" s="533"/>
      <c r="AQ50" s="533"/>
      <c r="AR50" s="534"/>
      <c r="AS50" s="533"/>
    </row>
    <row r="51" spans="1:47" s="535" customFormat="1" ht="15" customHeight="1">
      <c r="A51" s="533"/>
      <c r="B51" s="533"/>
      <c r="C51" s="533"/>
      <c r="D51" s="1021"/>
      <c r="E51" s="1022"/>
      <c r="F51" s="1022"/>
      <c r="G51" s="1022"/>
      <c r="H51" s="1022"/>
      <c r="I51" s="1022"/>
      <c r="J51" s="1022"/>
      <c r="K51" s="1022"/>
      <c r="L51" s="1023"/>
      <c r="M51" s="1069"/>
      <c r="N51" s="1070"/>
      <c r="O51" s="1070"/>
      <c r="P51" s="1070"/>
      <c r="Q51" s="1070"/>
      <c r="R51" s="1070"/>
      <c r="S51" s="1070"/>
      <c r="T51" s="1070"/>
      <c r="U51" s="1070"/>
      <c r="V51" s="1070"/>
      <c r="W51" s="1070"/>
      <c r="X51" s="1070"/>
      <c r="Y51" s="1070"/>
      <c r="Z51" s="1070"/>
      <c r="AA51" s="1070"/>
      <c r="AB51" s="1070"/>
      <c r="AC51" s="1070"/>
      <c r="AD51" s="1070"/>
      <c r="AE51" s="1074"/>
      <c r="AF51" s="1074"/>
      <c r="AG51" s="1074"/>
      <c r="AH51" s="1074"/>
      <c r="AI51" s="1074"/>
      <c r="AJ51" s="1074"/>
      <c r="AK51" s="1074"/>
      <c r="AL51" s="1074"/>
      <c r="AM51" s="1074"/>
      <c r="AN51" s="1074"/>
      <c r="AO51" s="635" t="s">
        <v>1002</v>
      </c>
      <c r="AP51" s="533"/>
      <c r="AQ51" s="533"/>
      <c r="AR51" s="534"/>
      <c r="AS51" s="533"/>
    </row>
    <row r="52" spans="1:47" s="535" customFormat="1" ht="15" customHeight="1">
      <c r="A52" s="533"/>
      <c r="B52" s="533"/>
      <c r="C52" s="533"/>
      <c r="D52" s="1058"/>
      <c r="E52" s="1059"/>
      <c r="F52" s="1059"/>
      <c r="G52" s="1059"/>
      <c r="H52" s="1059"/>
      <c r="I52" s="1059"/>
      <c r="J52" s="1059"/>
      <c r="K52" s="1059"/>
      <c r="L52" s="1060"/>
      <c r="M52" s="1071"/>
      <c r="N52" s="1072"/>
      <c r="O52" s="1072"/>
      <c r="P52" s="1072"/>
      <c r="Q52" s="1072"/>
      <c r="R52" s="1072"/>
      <c r="S52" s="1072"/>
      <c r="T52" s="1072"/>
      <c r="U52" s="1072"/>
      <c r="V52" s="1072"/>
      <c r="W52" s="1072"/>
      <c r="X52" s="1072"/>
      <c r="Y52" s="1072"/>
      <c r="Z52" s="1072"/>
      <c r="AA52" s="1072"/>
      <c r="AB52" s="1072"/>
      <c r="AC52" s="1072"/>
      <c r="AD52" s="1072"/>
      <c r="AE52" s="1075"/>
      <c r="AF52" s="1075"/>
      <c r="AG52" s="1075"/>
      <c r="AH52" s="1075"/>
      <c r="AI52" s="1075"/>
      <c r="AJ52" s="1075"/>
      <c r="AK52" s="1075"/>
      <c r="AL52" s="1075"/>
      <c r="AM52" s="1075"/>
      <c r="AN52" s="1075"/>
      <c r="AO52" s="636"/>
      <c r="AP52" s="533"/>
      <c r="AQ52" s="533"/>
      <c r="AR52" s="534"/>
      <c r="AS52" s="533"/>
    </row>
    <row r="53" spans="1:47" s="535" customFormat="1" ht="15" customHeight="1">
      <c r="A53" s="533"/>
      <c r="B53" s="533"/>
      <c r="C53" s="533"/>
      <c r="D53" s="1057" t="s">
        <v>74</v>
      </c>
      <c r="E53" s="1019"/>
      <c r="F53" s="1019"/>
      <c r="G53" s="1019"/>
      <c r="H53" s="1019"/>
      <c r="I53" s="1019"/>
      <c r="J53" s="1019"/>
      <c r="K53" s="1019"/>
      <c r="L53" s="1020"/>
      <c r="M53" s="1061"/>
      <c r="N53" s="1062"/>
      <c r="O53" s="1062"/>
      <c r="P53" s="1062"/>
      <c r="Q53" s="1062"/>
      <c r="R53" s="1062"/>
      <c r="S53" s="1062"/>
      <c r="T53" s="1062"/>
      <c r="U53" s="1062"/>
      <c r="V53" s="1062"/>
      <c r="W53" s="1062"/>
      <c r="X53" s="1062"/>
      <c r="Y53" s="1062"/>
      <c r="Z53" s="1062"/>
      <c r="AA53" s="1062"/>
      <c r="AB53" s="1062"/>
      <c r="AC53" s="1062"/>
      <c r="AD53" s="1062"/>
      <c r="AE53" s="1062"/>
      <c r="AF53" s="1062"/>
      <c r="AG53" s="1062"/>
      <c r="AH53" s="1062"/>
      <c r="AI53" s="1062"/>
      <c r="AJ53" s="1062"/>
      <c r="AK53" s="1062"/>
      <c r="AL53" s="1062"/>
      <c r="AM53" s="1062"/>
      <c r="AN53" s="1062"/>
      <c r="AO53" s="1063"/>
      <c r="AP53" s="533"/>
      <c r="AQ53" s="533"/>
      <c r="AR53" s="534"/>
      <c r="AS53" s="533"/>
    </row>
    <row r="54" spans="1:47" s="535" customFormat="1" ht="15" customHeight="1">
      <c r="A54" s="533"/>
      <c r="B54" s="533"/>
      <c r="C54" s="533"/>
      <c r="D54" s="1058"/>
      <c r="E54" s="1059"/>
      <c r="F54" s="1059"/>
      <c r="G54" s="1059"/>
      <c r="H54" s="1059"/>
      <c r="I54" s="1059"/>
      <c r="J54" s="1059"/>
      <c r="K54" s="1059"/>
      <c r="L54" s="1060"/>
      <c r="M54" s="1064"/>
      <c r="N54" s="1065"/>
      <c r="O54" s="1065"/>
      <c r="P54" s="1065"/>
      <c r="Q54" s="1065"/>
      <c r="R54" s="1065"/>
      <c r="S54" s="1065"/>
      <c r="T54" s="1065"/>
      <c r="U54" s="1065"/>
      <c r="V54" s="1065"/>
      <c r="W54" s="1065"/>
      <c r="X54" s="1065"/>
      <c r="Y54" s="1065"/>
      <c r="Z54" s="1065"/>
      <c r="AA54" s="1065"/>
      <c r="AB54" s="1065"/>
      <c r="AC54" s="1065"/>
      <c r="AD54" s="1065"/>
      <c r="AE54" s="1065"/>
      <c r="AF54" s="1065"/>
      <c r="AG54" s="1065"/>
      <c r="AH54" s="1065"/>
      <c r="AI54" s="1065"/>
      <c r="AJ54" s="1065"/>
      <c r="AK54" s="1065"/>
      <c r="AL54" s="1065"/>
      <c r="AM54" s="1065"/>
      <c r="AN54" s="1065"/>
      <c r="AO54" s="1066"/>
      <c r="AP54" s="533"/>
      <c r="AQ54" s="533"/>
      <c r="AR54" s="534"/>
      <c r="AS54" s="533"/>
    </row>
    <row r="55" spans="1:47" s="535" customFormat="1" ht="15" customHeight="1">
      <c r="A55" s="533"/>
      <c r="B55" s="533"/>
      <c r="C55" s="533"/>
      <c r="D55" s="1018" t="s">
        <v>319</v>
      </c>
      <c r="E55" s="1027"/>
      <c r="F55" s="1027"/>
      <c r="G55" s="1027"/>
      <c r="H55" s="1027"/>
      <c r="I55" s="1027"/>
      <c r="J55" s="1027"/>
      <c r="K55" s="1027"/>
      <c r="L55" s="1027"/>
      <c r="M55" s="1027"/>
      <c r="N55" s="1027"/>
      <c r="O55" s="1027"/>
      <c r="P55" s="1027"/>
      <c r="Q55" s="1028"/>
      <c r="R55" s="1032"/>
      <c r="S55" s="1033"/>
      <c r="T55" s="1033"/>
      <c r="U55" s="1033"/>
      <c r="V55" s="1033"/>
      <c r="W55" s="1033"/>
      <c r="X55" s="1033"/>
      <c r="Y55" s="1033"/>
      <c r="Z55" s="1033"/>
      <c r="AA55" s="1033"/>
      <c r="AB55" s="1033"/>
      <c r="AC55" s="1033"/>
      <c r="AD55" s="1033"/>
      <c r="AE55" s="1033"/>
      <c r="AF55" s="1033"/>
      <c r="AG55" s="1033"/>
      <c r="AH55" s="1033"/>
      <c r="AI55" s="1033"/>
      <c r="AJ55" s="1033"/>
      <c r="AK55" s="1033"/>
      <c r="AL55" s="1033"/>
      <c r="AM55" s="1033"/>
      <c r="AN55" s="1033"/>
      <c r="AO55" s="1034"/>
      <c r="AP55" s="533"/>
      <c r="AQ55" s="533"/>
      <c r="AR55" s="534"/>
      <c r="AS55" s="533"/>
      <c r="AU55" s="535" t="s">
        <v>396</v>
      </c>
    </row>
    <row r="56" spans="1:47" s="535" customFormat="1" ht="15" customHeight="1">
      <c r="A56" s="533"/>
      <c r="B56" s="533"/>
      <c r="C56" s="533"/>
      <c r="D56" s="1029"/>
      <c r="E56" s="1030"/>
      <c r="F56" s="1030"/>
      <c r="G56" s="1030"/>
      <c r="H56" s="1030"/>
      <c r="I56" s="1030"/>
      <c r="J56" s="1030"/>
      <c r="K56" s="1030"/>
      <c r="L56" s="1030"/>
      <c r="M56" s="1030"/>
      <c r="N56" s="1030"/>
      <c r="O56" s="1030"/>
      <c r="P56" s="1030"/>
      <c r="Q56" s="1031"/>
      <c r="R56" s="1035"/>
      <c r="S56" s="1036"/>
      <c r="T56" s="1036"/>
      <c r="U56" s="1036"/>
      <c r="V56" s="1036"/>
      <c r="W56" s="1036"/>
      <c r="X56" s="1036"/>
      <c r="Y56" s="1036"/>
      <c r="Z56" s="1036"/>
      <c r="AA56" s="1036"/>
      <c r="AB56" s="1036"/>
      <c r="AC56" s="1036"/>
      <c r="AD56" s="1036"/>
      <c r="AE56" s="1036"/>
      <c r="AF56" s="1036"/>
      <c r="AG56" s="1036"/>
      <c r="AH56" s="1036"/>
      <c r="AI56" s="1036"/>
      <c r="AJ56" s="1036"/>
      <c r="AK56" s="1036"/>
      <c r="AL56" s="1036"/>
      <c r="AM56" s="1036"/>
      <c r="AN56" s="1036"/>
      <c r="AO56" s="1037"/>
      <c r="AP56" s="533"/>
      <c r="AQ56" s="533"/>
      <c r="AR56" s="534"/>
      <c r="AS56" s="533"/>
      <c r="AU56" s="536" t="s">
        <v>75</v>
      </c>
    </row>
    <row r="57" spans="1:47" s="535" customFormat="1" ht="13.5" customHeight="1">
      <c r="A57" s="533"/>
      <c r="B57" s="1038"/>
      <c r="C57" s="1038"/>
      <c r="D57" s="978" t="s">
        <v>320</v>
      </c>
      <c r="E57" s="978"/>
      <c r="F57" s="978"/>
      <c r="G57" s="978"/>
      <c r="H57" s="978"/>
      <c r="I57" s="978"/>
      <c r="J57" s="978"/>
      <c r="K57" s="978"/>
      <c r="L57" s="978"/>
      <c r="M57" s="978"/>
      <c r="N57" s="978"/>
      <c r="O57" s="978"/>
      <c r="P57" s="978"/>
      <c r="Q57" s="978"/>
      <c r="R57" s="978"/>
      <c r="S57" s="978"/>
      <c r="T57" s="978"/>
      <c r="U57" s="978"/>
      <c r="V57" s="978"/>
      <c r="W57" s="978"/>
      <c r="X57" s="978"/>
      <c r="Y57" s="978"/>
      <c r="Z57" s="978"/>
      <c r="AA57" s="978"/>
      <c r="AB57" s="978"/>
      <c r="AC57" s="978"/>
      <c r="AD57" s="978"/>
      <c r="AE57" s="978"/>
      <c r="AF57" s="978"/>
      <c r="AG57" s="978"/>
      <c r="AH57" s="978"/>
      <c r="AI57" s="978"/>
      <c r="AJ57" s="978"/>
      <c r="AK57" s="978"/>
      <c r="AL57" s="978"/>
      <c r="AM57" s="978"/>
      <c r="AN57" s="978"/>
      <c r="AO57" s="978"/>
      <c r="AP57" s="978"/>
      <c r="AQ57" s="978"/>
      <c r="AR57" s="978"/>
      <c r="AS57" s="978"/>
      <c r="AU57" s="536"/>
    </row>
    <row r="58" spans="1:47" s="535" customFormat="1" ht="32.25" customHeight="1">
      <c r="A58" s="537"/>
      <c r="B58" s="1038"/>
      <c r="C58" s="1038"/>
      <c r="D58" s="978" t="s">
        <v>324</v>
      </c>
      <c r="E58" s="978"/>
      <c r="F58" s="978"/>
      <c r="G58" s="978"/>
      <c r="H58" s="978"/>
      <c r="I58" s="978"/>
      <c r="J58" s="978"/>
      <c r="K58" s="978"/>
      <c r="L58" s="978"/>
      <c r="M58" s="978"/>
      <c r="N58" s="978"/>
      <c r="O58" s="978"/>
      <c r="P58" s="978"/>
      <c r="Q58" s="978"/>
      <c r="R58" s="978"/>
      <c r="S58" s="978"/>
      <c r="T58" s="978"/>
      <c r="U58" s="978"/>
      <c r="V58" s="978"/>
      <c r="W58" s="978"/>
      <c r="X58" s="978"/>
      <c r="Y58" s="978"/>
      <c r="Z58" s="978"/>
      <c r="AA58" s="978"/>
      <c r="AB58" s="978"/>
      <c r="AC58" s="978"/>
      <c r="AD58" s="978"/>
      <c r="AE58" s="978"/>
      <c r="AF58" s="978"/>
      <c r="AG58" s="978"/>
      <c r="AH58" s="978"/>
      <c r="AI58" s="978"/>
      <c r="AJ58" s="978"/>
      <c r="AK58" s="978"/>
      <c r="AL58" s="978"/>
      <c r="AM58" s="978"/>
      <c r="AN58" s="978"/>
      <c r="AO58" s="978"/>
      <c r="AP58" s="978"/>
      <c r="AQ58" s="978"/>
      <c r="AR58" s="978"/>
      <c r="AS58" s="978"/>
    </row>
    <row r="59" spans="1:47" s="535" customFormat="1" ht="13.5" customHeight="1">
      <c r="A59" s="537"/>
      <c r="B59" s="537"/>
      <c r="C59" s="537"/>
      <c r="D59" s="538"/>
      <c r="E59" s="537"/>
      <c r="F59" s="537"/>
      <c r="G59" s="537"/>
      <c r="H59" s="537"/>
      <c r="I59" s="537"/>
      <c r="J59" s="537"/>
      <c r="K59" s="537"/>
      <c r="L59" s="537"/>
      <c r="M59" s="537"/>
      <c r="N59" s="537"/>
      <c r="O59" s="537"/>
      <c r="P59" s="537"/>
      <c r="Q59" s="537"/>
      <c r="R59" s="537"/>
      <c r="S59" s="537"/>
      <c r="T59" s="537"/>
      <c r="U59" s="537"/>
      <c r="V59" s="537"/>
      <c r="W59" s="537"/>
      <c r="X59" s="537"/>
      <c r="Y59" s="537"/>
      <c r="Z59" s="537"/>
      <c r="AA59" s="537"/>
      <c r="AB59" s="537"/>
      <c r="AC59" s="537"/>
      <c r="AD59" s="537"/>
      <c r="AE59" s="537"/>
      <c r="AF59" s="537"/>
      <c r="AG59" s="537"/>
      <c r="AH59" s="537"/>
      <c r="AI59" s="537"/>
      <c r="AJ59" s="537"/>
      <c r="AK59" s="537"/>
      <c r="AL59" s="537"/>
      <c r="AM59" s="537"/>
      <c r="AN59" s="537"/>
      <c r="AO59" s="537"/>
      <c r="AP59" s="537"/>
      <c r="AQ59" s="537"/>
      <c r="AR59" s="534"/>
      <c r="AS59" s="533"/>
    </row>
    <row r="60" spans="1:47" s="535" customFormat="1" ht="13.5" customHeight="1">
      <c r="A60" s="537"/>
      <c r="B60" s="537"/>
      <c r="C60" s="537"/>
      <c r="D60" s="538"/>
      <c r="E60" s="537"/>
      <c r="F60" s="537"/>
      <c r="G60" s="537"/>
      <c r="H60" s="537"/>
      <c r="I60" s="537"/>
      <c r="J60" s="537"/>
      <c r="K60" s="537"/>
      <c r="L60" s="537"/>
      <c r="M60" s="537"/>
      <c r="N60" s="537"/>
      <c r="O60" s="537"/>
      <c r="P60" s="537"/>
      <c r="Q60" s="537"/>
      <c r="R60" s="537"/>
      <c r="S60" s="537"/>
      <c r="T60" s="537"/>
      <c r="U60" s="537"/>
      <c r="V60" s="537"/>
      <c r="W60" s="537"/>
      <c r="X60" s="537"/>
      <c r="Y60" s="537"/>
      <c r="Z60" s="537"/>
      <c r="AA60" s="537"/>
      <c r="AB60" s="537"/>
      <c r="AC60" s="537"/>
      <c r="AD60" s="537"/>
      <c r="AE60" s="537"/>
      <c r="AF60" s="537"/>
      <c r="AG60" s="537"/>
      <c r="AH60" s="537"/>
      <c r="AI60" s="537"/>
      <c r="AJ60" s="537"/>
      <c r="AK60" s="537"/>
      <c r="AL60" s="537"/>
      <c r="AM60" s="537"/>
      <c r="AN60" s="537"/>
      <c r="AO60" s="537"/>
      <c r="AP60" s="537"/>
      <c r="AQ60" s="537"/>
      <c r="AR60" s="534"/>
      <c r="AS60" s="533"/>
    </row>
    <row r="61" spans="1:47" ht="15.75" customHeight="1">
      <c r="B61" s="531" t="s">
        <v>316</v>
      </c>
      <c r="C61" s="14"/>
      <c r="D61" s="14"/>
      <c r="E61" s="14"/>
      <c r="F61" s="14"/>
      <c r="G61" s="14"/>
      <c r="H61" s="516"/>
      <c r="I61" s="516"/>
      <c r="J61" s="516"/>
      <c r="K61" s="516"/>
      <c r="L61" s="516"/>
      <c r="M61" s="516"/>
      <c r="N61" s="516"/>
      <c r="O61" s="516"/>
      <c r="P61" s="516"/>
      <c r="Q61" s="516"/>
      <c r="R61" s="516"/>
      <c r="S61" s="516"/>
      <c r="T61" s="516"/>
      <c r="U61" s="516"/>
      <c r="V61" s="516"/>
      <c r="W61" s="516"/>
      <c r="X61" s="516"/>
      <c r="Y61" s="516"/>
      <c r="Z61" s="516"/>
      <c r="AA61" s="516"/>
      <c r="AB61" s="516"/>
      <c r="AC61" s="516"/>
      <c r="AD61" s="516"/>
      <c r="AE61" s="516"/>
      <c r="AF61" s="516"/>
      <c r="AG61" s="516"/>
      <c r="AH61" s="516"/>
      <c r="AI61" s="516"/>
      <c r="AJ61" s="516"/>
      <c r="AK61" s="516"/>
      <c r="AL61" s="516"/>
      <c r="AM61" s="516"/>
      <c r="AN61" s="516"/>
      <c r="AO61" s="516"/>
      <c r="AP61" s="516"/>
      <c r="AQ61" s="516"/>
      <c r="AR61" s="516"/>
    </row>
    <row r="62" spans="1:47" s="532" customFormat="1" ht="15.75" customHeight="1">
      <c r="A62" s="530"/>
      <c r="B62" s="531"/>
      <c r="C62" s="531" t="s">
        <v>77</v>
      </c>
      <c r="D62" s="531"/>
      <c r="E62" s="531"/>
      <c r="F62" s="531"/>
      <c r="G62" s="531"/>
      <c r="H62" s="531"/>
      <c r="I62" s="531"/>
      <c r="J62" s="531"/>
      <c r="K62" s="531"/>
      <c r="L62" s="531"/>
      <c r="M62" s="531"/>
      <c r="N62" s="531"/>
      <c r="O62" s="531"/>
      <c r="P62" s="531"/>
      <c r="Q62" s="531"/>
      <c r="R62" s="531"/>
      <c r="S62" s="531"/>
      <c r="T62" s="531"/>
      <c r="U62" s="531"/>
      <c r="V62" s="531"/>
      <c r="W62" s="531"/>
      <c r="X62" s="531"/>
      <c r="Y62" s="531"/>
      <c r="Z62" s="531"/>
      <c r="AA62" s="531"/>
      <c r="AB62" s="531"/>
      <c r="AC62" s="531"/>
      <c r="AD62" s="531"/>
      <c r="AE62" s="531"/>
      <c r="AF62" s="531"/>
      <c r="AG62" s="531"/>
      <c r="AH62" s="531"/>
      <c r="AI62" s="531"/>
      <c r="AJ62" s="531"/>
      <c r="AK62" s="531"/>
      <c r="AL62" s="531"/>
      <c r="AM62" s="531"/>
      <c r="AN62" s="531"/>
      <c r="AO62" s="531"/>
      <c r="AP62" s="531"/>
      <c r="AQ62" s="531"/>
      <c r="AR62" s="531"/>
      <c r="AS62" s="530"/>
    </row>
    <row r="63" spans="1:47" s="532" customFormat="1" ht="19.5" customHeight="1">
      <c r="A63" s="530"/>
      <c r="B63" s="531"/>
      <c r="C63" s="531"/>
      <c r="D63" s="531"/>
      <c r="E63" s="539"/>
      <c r="F63" s="540"/>
      <c r="G63" s="986" t="s">
        <v>76</v>
      </c>
      <c r="H63" s="987"/>
      <c r="I63" s="987"/>
      <c r="J63" s="987"/>
      <c r="K63" s="987"/>
      <c r="L63" s="987"/>
      <c r="M63" s="987"/>
      <c r="N63" s="987"/>
      <c r="O63" s="987"/>
      <c r="P63" s="987"/>
      <c r="Q63" s="987"/>
      <c r="R63" s="987"/>
      <c r="S63" s="987"/>
      <c r="T63" s="987"/>
      <c r="U63" s="987"/>
      <c r="V63" s="987"/>
      <c r="W63" s="987"/>
      <c r="X63" s="987"/>
      <c r="Y63" s="987"/>
      <c r="Z63" s="987"/>
      <c r="AA63" s="987"/>
      <c r="AB63" s="987"/>
      <c r="AC63" s="987"/>
      <c r="AD63" s="987"/>
      <c r="AE63" s="987"/>
      <c r="AF63" s="987"/>
      <c r="AG63" s="988"/>
      <c r="AH63" s="986" t="s">
        <v>79</v>
      </c>
      <c r="AI63" s="987"/>
      <c r="AJ63" s="987"/>
      <c r="AK63" s="987"/>
      <c r="AL63" s="987"/>
      <c r="AM63" s="988"/>
      <c r="AN63" s="986" t="s">
        <v>78</v>
      </c>
      <c r="AO63" s="987"/>
      <c r="AP63" s="987"/>
      <c r="AQ63" s="987"/>
      <c r="AR63" s="541"/>
      <c r="AS63" s="531"/>
      <c r="AT63" s="530"/>
    </row>
    <row r="64" spans="1:47" s="532" customFormat="1" ht="39.75" customHeight="1">
      <c r="A64" s="530"/>
      <c r="B64" s="531"/>
      <c r="C64" s="531"/>
      <c r="D64" s="531"/>
      <c r="E64" s="986" t="s">
        <v>397</v>
      </c>
      <c r="F64" s="988"/>
      <c r="G64" s="1024" t="s">
        <v>317</v>
      </c>
      <c r="H64" s="1025"/>
      <c r="I64" s="1025"/>
      <c r="J64" s="1025"/>
      <c r="K64" s="1025"/>
      <c r="L64" s="1025"/>
      <c r="M64" s="1025"/>
      <c r="N64" s="1025"/>
      <c r="O64" s="1025"/>
      <c r="P64" s="1025"/>
      <c r="Q64" s="1025"/>
      <c r="R64" s="1025"/>
      <c r="S64" s="1025"/>
      <c r="T64" s="1025"/>
      <c r="U64" s="1025"/>
      <c r="V64" s="1025"/>
      <c r="W64" s="1025"/>
      <c r="X64" s="1025"/>
      <c r="Y64" s="1025"/>
      <c r="Z64" s="1025"/>
      <c r="AA64" s="1025"/>
      <c r="AB64" s="1025"/>
      <c r="AC64" s="1025"/>
      <c r="AD64" s="1025"/>
      <c r="AE64" s="1025"/>
      <c r="AF64" s="1025"/>
      <c r="AG64" s="1026"/>
      <c r="AH64" s="1003"/>
      <c r="AI64" s="1004"/>
      <c r="AJ64" s="1004"/>
      <c r="AK64" s="1004"/>
      <c r="AL64" s="1004"/>
      <c r="AM64" s="1005"/>
      <c r="AN64" s="999" t="s">
        <v>398</v>
      </c>
      <c r="AO64" s="902"/>
      <c r="AP64" s="902"/>
      <c r="AQ64" s="902"/>
      <c r="AR64" s="903"/>
      <c r="AS64" s="531"/>
      <c r="AT64" s="531"/>
      <c r="AU64" s="531"/>
    </row>
    <row r="65" spans="1:59" s="532" customFormat="1" ht="19.5" customHeight="1">
      <c r="A65" s="530"/>
      <c r="B65" s="531"/>
      <c r="C65" s="531"/>
      <c r="D65" s="531"/>
      <c r="E65" s="986" t="s">
        <v>399</v>
      </c>
      <c r="F65" s="988"/>
      <c r="G65" s="1012" t="s">
        <v>80</v>
      </c>
      <c r="H65" s="1013"/>
      <c r="I65" s="1013"/>
      <c r="J65" s="1013"/>
      <c r="K65" s="1013"/>
      <c r="L65" s="1013"/>
      <c r="M65" s="1013"/>
      <c r="N65" s="1013"/>
      <c r="O65" s="1013"/>
      <c r="P65" s="1013"/>
      <c r="Q65" s="1013"/>
      <c r="R65" s="1013"/>
      <c r="S65" s="1013"/>
      <c r="T65" s="1013"/>
      <c r="U65" s="1013"/>
      <c r="V65" s="1013"/>
      <c r="W65" s="1013"/>
      <c r="X65" s="1013"/>
      <c r="Y65" s="1013"/>
      <c r="Z65" s="1013"/>
      <c r="AA65" s="1013"/>
      <c r="AB65" s="1013"/>
      <c r="AC65" s="1013"/>
      <c r="AD65" s="1013"/>
      <c r="AE65" s="1013"/>
      <c r="AF65" s="1013"/>
      <c r="AG65" s="1014"/>
      <c r="AH65" s="1015" t="str">
        <f>IF(AH64="","",ROUND(AH64/3,0))</f>
        <v/>
      </c>
      <c r="AI65" s="1016"/>
      <c r="AJ65" s="1016"/>
      <c r="AK65" s="1016"/>
      <c r="AL65" s="1016"/>
      <c r="AM65" s="1017"/>
      <c r="AN65" s="904"/>
      <c r="AO65" s="905"/>
      <c r="AP65" s="905"/>
      <c r="AQ65" s="905"/>
      <c r="AR65" s="906"/>
      <c r="AS65" s="531"/>
      <c r="AT65" s="531"/>
      <c r="AU65" s="531"/>
    </row>
    <row r="66" spans="1:59" s="532" customFormat="1" ht="19.5" customHeight="1">
      <c r="A66" s="530"/>
      <c r="B66" s="531"/>
      <c r="C66" s="531"/>
      <c r="D66" s="531"/>
      <c r="E66" s="986" t="s">
        <v>400</v>
      </c>
      <c r="F66" s="988"/>
      <c r="G66" s="1006" t="s">
        <v>328</v>
      </c>
      <c r="H66" s="1007"/>
      <c r="I66" s="1007"/>
      <c r="J66" s="1007"/>
      <c r="K66" s="1007"/>
      <c r="L66" s="1007"/>
      <c r="M66" s="1007"/>
      <c r="N66" s="1007"/>
      <c r="O66" s="1007"/>
      <c r="P66" s="1007"/>
      <c r="Q66" s="1007"/>
      <c r="R66" s="1007"/>
      <c r="S66" s="1007"/>
      <c r="T66" s="1007"/>
      <c r="U66" s="1007"/>
      <c r="V66" s="1007"/>
      <c r="W66" s="1007"/>
      <c r="X66" s="1007"/>
      <c r="Y66" s="1007"/>
      <c r="Z66" s="1007"/>
      <c r="AA66" s="1007"/>
      <c r="AB66" s="1007"/>
      <c r="AC66" s="1007"/>
      <c r="AD66" s="1007"/>
      <c r="AE66" s="1007"/>
      <c r="AF66" s="1007"/>
      <c r="AG66" s="1008"/>
      <c r="AH66" s="1003"/>
      <c r="AI66" s="1004"/>
      <c r="AJ66" s="1004"/>
      <c r="AK66" s="1004"/>
      <c r="AL66" s="1004"/>
      <c r="AM66" s="1005"/>
      <c r="AN66" s="907"/>
      <c r="AO66" s="908"/>
      <c r="AP66" s="908"/>
      <c r="AQ66" s="908"/>
      <c r="AR66" s="909"/>
      <c r="AS66" s="531"/>
      <c r="AT66" s="531"/>
      <c r="AU66" s="531"/>
    </row>
    <row r="67" spans="1:59" s="532" customFormat="1" ht="20.45" customHeight="1">
      <c r="A67" s="530"/>
      <c r="B67" s="531"/>
      <c r="C67" s="531"/>
      <c r="D67" s="531"/>
      <c r="E67" s="986" t="s">
        <v>401</v>
      </c>
      <c r="F67" s="988"/>
      <c r="G67" s="1009" t="s">
        <v>91</v>
      </c>
      <c r="H67" s="1010"/>
      <c r="I67" s="1010"/>
      <c r="J67" s="1010"/>
      <c r="K67" s="1010"/>
      <c r="L67" s="1010"/>
      <c r="M67" s="1010"/>
      <c r="N67" s="1010"/>
      <c r="O67" s="1010"/>
      <c r="P67" s="1010"/>
      <c r="Q67" s="1010"/>
      <c r="R67" s="1010"/>
      <c r="S67" s="1010"/>
      <c r="T67" s="1010"/>
      <c r="U67" s="1010"/>
      <c r="V67" s="1010"/>
      <c r="W67" s="1010"/>
      <c r="X67" s="1010"/>
      <c r="Y67" s="1010"/>
      <c r="Z67" s="1010"/>
      <c r="AA67" s="1010"/>
      <c r="AB67" s="1010"/>
      <c r="AC67" s="1010"/>
      <c r="AD67" s="1010"/>
      <c r="AE67" s="1010"/>
      <c r="AF67" s="1010"/>
      <c r="AG67" s="1011"/>
      <c r="AH67" s="1003"/>
      <c r="AI67" s="1004"/>
      <c r="AJ67" s="1004"/>
      <c r="AK67" s="1004"/>
      <c r="AL67" s="1004"/>
      <c r="AM67" s="1005"/>
      <c r="AN67" s="999" t="s">
        <v>402</v>
      </c>
      <c r="AO67" s="902"/>
      <c r="AP67" s="902"/>
      <c r="AQ67" s="902"/>
      <c r="AR67" s="903"/>
      <c r="AS67" s="531"/>
      <c r="AT67" s="531"/>
      <c r="AU67" s="531"/>
    </row>
    <row r="68" spans="1:59" s="532" customFormat="1" ht="19.5" customHeight="1">
      <c r="A68" s="530"/>
      <c r="B68" s="531"/>
      <c r="C68" s="531"/>
      <c r="D68" s="531"/>
      <c r="E68" s="986" t="s">
        <v>403</v>
      </c>
      <c r="F68" s="988"/>
      <c r="G68" s="1000" t="s">
        <v>329</v>
      </c>
      <c r="H68" s="1001"/>
      <c r="I68" s="1001"/>
      <c r="J68" s="1001"/>
      <c r="K68" s="1001"/>
      <c r="L68" s="1001"/>
      <c r="M68" s="1001"/>
      <c r="N68" s="1001"/>
      <c r="O68" s="1001"/>
      <c r="P68" s="1001"/>
      <c r="Q68" s="1001"/>
      <c r="R68" s="1001"/>
      <c r="S68" s="1001"/>
      <c r="T68" s="1001"/>
      <c r="U68" s="1001"/>
      <c r="V68" s="1001"/>
      <c r="W68" s="1001"/>
      <c r="X68" s="1001"/>
      <c r="Y68" s="1001"/>
      <c r="Z68" s="1001"/>
      <c r="AA68" s="1001"/>
      <c r="AB68" s="1001"/>
      <c r="AC68" s="1001"/>
      <c r="AD68" s="1001"/>
      <c r="AE68" s="1001"/>
      <c r="AF68" s="1001"/>
      <c r="AG68" s="1002"/>
      <c r="AH68" s="1003"/>
      <c r="AI68" s="1004"/>
      <c r="AJ68" s="1004"/>
      <c r="AK68" s="1004"/>
      <c r="AL68" s="1004"/>
      <c r="AM68" s="1005"/>
      <c r="AN68" s="907"/>
      <c r="AO68" s="908"/>
      <c r="AP68" s="908"/>
      <c r="AQ68" s="908"/>
      <c r="AR68" s="909"/>
      <c r="AS68" s="531"/>
      <c r="AT68" s="531"/>
      <c r="AU68" s="531"/>
    </row>
    <row r="69" spans="1:59" s="532" customFormat="1" ht="19.5" customHeight="1">
      <c r="A69" s="530"/>
      <c r="B69" s="531"/>
      <c r="C69" s="531"/>
      <c r="D69" s="531"/>
      <c r="E69" s="986" t="s">
        <v>404</v>
      </c>
      <c r="F69" s="988"/>
      <c r="G69" s="1006" t="s">
        <v>379</v>
      </c>
      <c r="H69" s="1007"/>
      <c r="I69" s="1007"/>
      <c r="J69" s="1007"/>
      <c r="K69" s="1007"/>
      <c r="L69" s="1007"/>
      <c r="M69" s="1007"/>
      <c r="N69" s="1007"/>
      <c r="O69" s="1007"/>
      <c r="P69" s="1007"/>
      <c r="Q69" s="1007"/>
      <c r="R69" s="1007"/>
      <c r="S69" s="1007"/>
      <c r="T69" s="1007"/>
      <c r="U69" s="1007"/>
      <c r="V69" s="1007"/>
      <c r="W69" s="1007"/>
      <c r="X69" s="1007"/>
      <c r="Y69" s="1007"/>
      <c r="Z69" s="1007"/>
      <c r="AA69" s="1007"/>
      <c r="AB69" s="1007"/>
      <c r="AC69" s="1007"/>
      <c r="AD69" s="1007"/>
      <c r="AE69" s="1007"/>
      <c r="AF69" s="1007"/>
      <c r="AG69" s="1008"/>
      <c r="AH69" s="1003"/>
      <c r="AI69" s="1004"/>
      <c r="AJ69" s="1004"/>
      <c r="AK69" s="1004"/>
      <c r="AL69" s="1004"/>
      <c r="AM69" s="1005"/>
      <c r="AN69" s="999" t="s">
        <v>84</v>
      </c>
      <c r="AO69" s="902"/>
      <c r="AP69" s="902"/>
      <c r="AQ69" s="902"/>
      <c r="AR69" s="903"/>
      <c r="AS69" s="531"/>
      <c r="AT69" s="531"/>
      <c r="AU69" s="531"/>
    </row>
    <row r="70" spans="1:59" s="532" customFormat="1" ht="19.5" customHeight="1">
      <c r="A70" s="530"/>
      <c r="B70" s="531"/>
      <c r="C70" s="531"/>
      <c r="D70" s="531"/>
      <c r="E70" s="986" t="s">
        <v>405</v>
      </c>
      <c r="F70" s="988"/>
      <c r="G70" s="1012" t="s">
        <v>90</v>
      </c>
      <c r="H70" s="1013"/>
      <c r="I70" s="1013"/>
      <c r="J70" s="1013"/>
      <c r="K70" s="1013"/>
      <c r="L70" s="1013"/>
      <c r="M70" s="1013"/>
      <c r="N70" s="1013"/>
      <c r="O70" s="1013"/>
      <c r="P70" s="1013"/>
      <c r="Q70" s="1013"/>
      <c r="R70" s="1013"/>
      <c r="S70" s="1013"/>
      <c r="T70" s="1013"/>
      <c r="U70" s="1013"/>
      <c r="V70" s="1013"/>
      <c r="W70" s="1013"/>
      <c r="X70" s="1013"/>
      <c r="Y70" s="1013"/>
      <c r="Z70" s="1013"/>
      <c r="AA70" s="1013"/>
      <c r="AB70" s="1013"/>
      <c r="AC70" s="1013"/>
      <c r="AD70" s="1013"/>
      <c r="AE70" s="1013"/>
      <c r="AF70" s="1013"/>
      <c r="AG70" s="1014"/>
      <c r="AH70" s="1015" t="str">
        <f>IF(AH69="","",ROUND(AH69/3,0))</f>
        <v/>
      </c>
      <c r="AI70" s="1016"/>
      <c r="AJ70" s="1016"/>
      <c r="AK70" s="1016"/>
      <c r="AL70" s="1016"/>
      <c r="AM70" s="1017"/>
      <c r="AN70" s="907"/>
      <c r="AO70" s="908"/>
      <c r="AP70" s="908"/>
      <c r="AQ70" s="908"/>
      <c r="AR70" s="909"/>
      <c r="AS70" s="531"/>
      <c r="AT70" s="531"/>
      <c r="AU70" s="531"/>
    </row>
    <row r="71" spans="1:59" s="532" customFormat="1" ht="19.5" customHeight="1">
      <c r="A71" s="530"/>
      <c r="B71" s="531"/>
      <c r="C71" s="531"/>
      <c r="D71" s="531"/>
      <c r="E71" s="978" t="s">
        <v>406</v>
      </c>
      <c r="F71" s="978"/>
      <c r="G71" s="978"/>
      <c r="H71" s="978"/>
      <c r="I71" s="978"/>
      <c r="J71" s="978"/>
      <c r="K71" s="978"/>
      <c r="L71" s="978"/>
      <c r="M71" s="978"/>
      <c r="N71" s="978"/>
      <c r="O71" s="978"/>
      <c r="P71" s="978"/>
      <c r="Q71" s="978"/>
      <c r="R71" s="978"/>
      <c r="S71" s="978"/>
      <c r="T71" s="978"/>
      <c r="U71" s="978"/>
      <c r="V71" s="978"/>
      <c r="W71" s="978"/>
      <c r="X71" s="978"/>
      <c r="Y71" s="978"/>
      <c r="Z71" s="978"/>
      <c r="AA71" s="978"/>
      <c r="AB71" s="978"/>
      <c r="AC71" s="978"/>
      <c r="AD71" s="978"/>
      <c r="AE71" s="978"/>
      <c r="AF71" s="978"/>
      <c r="AG71" s="978"/>
      <c r="AH71" s="978"/>
      <c r="AI71" s="978"/>
      <c r="AJ71" s="978"/>
      <c r="AK71" s="978"/>
      <c r="AL71" s="978"/>
      <c r="AM71" s="978"/>
      <c r="AN71" s="978"/>
      <c r="AO71" s="978"/>
      <c r="AP71" s="978"/>
      <c r="AQ71" s="978"/>
      <c r="AR71" s="978"/>
      <c r="AS71" s="978"/>
    </row>
    <row r="72" spans="1:59" s="532" customFormat="1" ht="19.5" customHeight="1">
      <c r="A72" s="530"/>
      <c r="B72" s="531"/>
      <c r="C72" s="531" t="s">
        <v>330</v>
      </c>
      <c r="D72" s="531"/>
      <c r="E72" s="531"/>
      <c r="F72" s="531"/>
      <c r="G72" s="531"/>
      <c r="H72" s="531"/>
      <c r="I72" s="531"/>
      <c r="J72" s="531"/>
      <c r="K72" s="531"/>
      <c r="L72" s="531"/>
      <c r="M72" s="531"/>
      <c r="N72" s="531"/>
      <c r="O72" s="531"/>
      <c r="P72" s="531"/>
      <c r="Q72" s="531"/>
      <c r="R72" s="531"/>
      <c r="S72" s="531"/>
      <c r="T72" s="531"/>
      <c r="U72" s="531"/>
      <c r="V72" s="531"/>
      <c r="W72" s="531"/>
      <c r="X72" s="531"/>
      <c r="Y72" s="531"/>
      <c r="Z72" s="531"/>
      <c r="AA72" s="531"/>
      <c r="AB72" s="531"/>
      <c r="AC72" s="531"/>
      <c r="AD72" s="531"/>
      <c r="AE72" s="531"/>
      <c r="AF72" s="531"/>
      <c r="AG72" s="531"/>
      <c r="AH72" s="531"/>
      <c r="AI72" s="531"/>
      <c r="AJ72" s="531"/>
      <c r="AK72" s="531"/>
      <c r="AL72" s="531"/>
      <c r="AM72" s="531"/>
      <c r="AN72" s="531"/>
      <c r="AO72" s="531"/>
      <c r="AP72" s="531"/>
      <c r="AQ72" s="531"/>
      <c r="AR72" s="531"/>
      <c r="AS72" s="530"/>
    </row>
    <row r="73" spans="1:59" s="532" customFormat="1" ht="19.5" customHeight="1">
      <c r="A73" s="530"/>
      <c r="B73" s="531"/>
      <c r="C73" s="531"/>
      <c r="D73" s="531"/>
      <c r="E73" s="986"/>
      <c r="F73" s="987"/>
      <c r="G73" s="986" t="s">
        <v>76</v>
      </c>
      <c r="H73" s="987"/>
      <c r="I73" s="987"/>
      <c r="J73" s="987"/>
      <c r="K73" s="987"/>
      <c r="L73" s="987"/>
      <c r="M73" s="987"/>
      <c r="N73" s="987"/>
      <c r="O73" s="987"/>
      <c r="P73" s="987"/>
      <c r="Q73" s="987"/>
      <c r="R73" s="987"/>
      <c r="S73" s="987"/>
      <c r="T73" s="987"/>
      <c r="U73" s="987"/>
      <c r="V73" s="987"/>
      <c r="W73" s="987"/>
      <c r="X73" s="987"/>
      <c r="Y73" s="987"/>
      <c r="Z73" s="987"/>
      <c r="AA73" s="987"/>
      <c r="AB73" s="987"/>
      <c r="AC73" s="988"/>
      <c r="AD73" s="823" t="s">
        <v>89</v>
      </c>
      <c r="AE73" s="824"/>
      <c r="AF73" s="824"/>
      <c r="AG73" s="824"/>
      <c r="AH73" s="824"/>
      <c r="AI73" s="825"/>
      <c r="AJ73" s="823" t="s">
        <v>88</v>
      </c>
      <c r="AK73" s="824"/>
      <c r="AL73" s="824"/>
      <c r="AM73" s="824"/>
      <c r="AN73" s="824"/>
      <c r="AO73" s="825"/>
      <c r="AP73" s="531"/>
      <c r="AQ73" s="531"/>
      <c r="AR73" s="531"/>
      <c r="AS73" s="531"/>
      <c r="AT73" s="531"/>
      <c r="AU73" s="531"/>
      <c r="AV73" s="531"/>
    </row>
    <row r="74" spans="1:59" s="532" customFormat="1" ht="19.5" customHeight="1">
      <c r="A74" s="530"/>
      <c r="B74" s="531"/>
      <c r="C74" s="531"/>
      <c r="D74" s="531"/>
      <c r="E74" s="986" t="s">
        <v>407</v>
      </c>
      <c r="F74" s="987"/>
      <c r="G74" s="991" t="s">
        <v>87</v>
      </c>
      <c r="H74" s="992"/>
      <c r="I74" s="992"/>
      <c r="J74" s="992"/>
      <c r="K74" s="992"/>
      <c r="L74" s="992"/>
      <c r="M74" s="992"/>
      <c r="N74" s="992"/>
      <c r="O74" s="992"/>
      <c r="P74" s="992"/>
      <c r="Q74" s="992"/>
      <c r="R74" s="992"/>
      <c r="S74" s="992"/>
      <c r="T74" s="992"/>
      <c r="U74" s="992"/>
      <c r="V74" s="992"/>
      <c r="W74" s="992"/>
      <c r="X74" s="992"/>
      <c r="Y74" s="992"/>
      <c r="Z74" s="992"/>
      <c r="AA74" s="992"/>
      <c r="AB74" s="992"/>
      <c r="AC74" s="993"/>
      <c r="AD74" s="994"/>
      <c r="AE74" s="995"/>
      <c r="AF74" s="995"/>
      <c r="AG74" s="995"/>
      <c r="AH74" s="995"/>
      <c r="AI74" s="996"/>
      <c r="AJ74" s="994"/>
      <c r="AK74" s="995"/>
      <c r="AL74" s="995"/>
      <c r="AM74" s="995"/>
      <c r="AN74" s="995"/>
      <c r="AO74" s="996"/>
      <c r="AP74" s="531"/>
      <c r="AQ74" s="531"/>
      <c r="AR74" s="531"/>
      <c r="AS74" s="531"/>
      <c r="AT74" s="531"/>
      <c r="AU74" s="543" t="s">
        <v>408</v>
      </c>
      <c r="AZ74" s="531"/>
      <c r="BA74" s="531"/>
      <c r="BB74" s="531"/>
      <c r="BC74" s="531"/>
      <c r="BD74" s="531"/>
      <c r="BE74" s="531"/>
      <c r="BF74" s="531"/>
      <c r="BG74" s="531"/>
    </row>
    <row r="75" spans="1:59" s="532" customFormat="1" ht="19.5" customHeight="1">
      <c r="A75" s="530"/>
      <c r="B75" s="531"/>
      <c r="C75" s="531"/>
      <c r="D75" s="531"/>
      <c r="E75" s="986" t="s">
        <v>410</v>
      </c>
      <c r="F75" s="987"/>
      <c r="G75" s="991" t="s">
        <v>331</v>
      </c>
      <c r="H75" s="992"/>
      <c r="I75" s="992"/>
      <c r="J75" s="992"/>
      <c r="K75" s="992"/>
      <c r="L75" s="992"/>
      <c r="M75" s="992"/>
      <c r="N75" s="992"/>
      <c r="O75" s="992"/>
      <c r="P75" s="992"/>
      <c r="Q75" s="992"/>
      <c r="R75" s="992"/>
      <c r="S75" s="992"/>
      <c r="T75" s="992"/>
      <c r="U75" s="992"/>
      <c r="V75" s="992"/>
      <c r="W75" s="992"/>
      <c r="X75" s="992"/>
      <c r="Y75" s="992"/>
      <c r="Z75" s="992"/>
      <c r="AA75" s="992"/>
      <c r="AB75" s="992"/>
      <c r="AC75" s="993"/>
      <c r="AD75" s="994"/>
      <c r="AE75" s="995"/>
      <c r="AF75" s="995"/>
      <c r="AG75" s="995"/>
      <c r="AH75" s="995"/>
      <c r="AI75" s="996"/>
      <c r="AJ75" s="994"/>
      <c r="AK75" s="995"/>
      <c r="AL75" s="995"/>
      <c r="AM75" s="995"/>
      <c r="AN75" s="995"/>
      <c r="AO75" s="996"/>
      <c r="AP75" s="989"/>
      <c r="AQ75" s="990"/>
      <c r="AR75" s="990"/>
      <c r="AS75" s="531"/>
      <c r="AT75" s="531"/>
      <c r="AU75" s="543" t="s">
        <v>409</v>
      </c>
      <c r="AV75" s="531"/>
    </row>
    <row r="76" spans="1:59" s="532" customFormat="1" ht="19.5" customHeight="1">
      <c r="A76" s="530"/>
      <c r="B76" s="531"/>
      <c r="C76" s="531"/>
      <c r="D76" s="531"/>
      <c r="E76" s="986" t="s">
        <v>411</v>
      </c>
      <c r="F76" s="987"/>
      <c r="G76" s="991" t="s">
        <v>332</v>
      </c>
      <c r="H76" s="992"/>
      <c r="I76" s="992"/>
      <c r="J76" s="992"/>
      <c r="K76" s="992"/>
      <c r="L76" s="992"/>
      <c r="M76" s="992"/>
      <c r="N76" s="992"/>
      <c r="O76" s="992"/>
      <c r="P76" s="992"/>
      <c r="Q76" s="992"/>
      <c r="R76" s="992"/>
      <c r="S76" s="992"/>
      <c r="T76" s="992"/>
      <c r="U76" s="992"/>
      <c r="V76" s="992"/>
      <c r="W76" s="992"/>
      <c r="X76" s="992"/>
      <c r="Y76" s="992"/>
      <c r="Z76" s="992"/>
      <c r="AA76" s="992"/>
      <c r="AB76" s="992"/>
      <c r="AC76" s="993"/>
      <c r="AD76" s="994"/>
      <c r="AE76" s="995"/>
      <c r="AF76" s="995"/>
      <c r="AG76" s="995"/>
      <c r="AH76" s="995"/>
      <c r="AI76" s="996"/>
      <c r="AJ76" s="994"/>
      <c r="AK76" s="995"/>
      <c r="AL76" s="995"/>
      <c r="AM76" s="995"/>
      <c r="AN76" s="995"/>
      <c r="AO76" s="996"/>
      <c r="AP76" s="997"/>
      <c r="AQ76" s="998"/>
      <c r="AR76" s="998"/>
      <c r="AS76" s="531"/>
      <c r="AT76" s="531"/>
      <c r="AU76" s="531"/>
      <c r="AV76" s="531"/>
    </row>
    <row r="77" spans="1:59" s="532" customFormat="1" ht="30" customHeight="1">
      <c r="A77" s="530"/>
      <c r="B77" s="531"/>
      <c r="C77" s="531"/>
      <c r="D77" s="531"/>
      <c r="E77" s="978" t="s">
        <v>333</v>
      </c>
      <c r="F77" s="978"/>
      <c r="G77" s="978"/>
      <c r="H77" s="978"/>
      <c r="I77" s="978"/>
      <c r="J77" s="978"/>
      <c r="K77" s="978"/>
      <c r="L77" s="978"/>
      <c r="M77" s="978"/>
      <c r="N77" s="978"/>
      <c r="O77" s="978"/>
      <c r="P77" s="978"/>
      <c r="Q77" s="978"/>
      <c r="R77" s="978"/>
      <c r="S77" s="978"/>
      <c r="T77" s="978"/>
      <c r="U77" s="978"/>
      <c r="V77" s="978"/>
      <c r="W77" s="978"/>
      <c r="X77" s="978"/>
      <c r="Y77" s="978"/>
      <c r="Z77" s="978"/>
      <c r="AA77" s="978"/>
      <c r="AB77" s="978"/>
      <c r="AC77" s="978"/>
      <c r="AD77" s="978"/>
      <c r="AE77" s="978"/>
      <c r="AF77" s="978"/>
      <c r="AG77" s="978"/>
      <c r="AH77" s="978"/>
      <c r="AI77" s="978"/>
      <c r="AJ77" s="978"/>
      <c r="AK77" s="978"/>
      <c r="AL77" s="978"/>
      <c r="AM77" s="978"/>
      <c r="AN77" s="978"/>
      <c r="AO77" s="978"/>
      <c r="AP77" s="978"/>
      <c r="AQ77" s="978"/>
      <c r="AR77" s="978"/>
      <c r="AS77" s="978"/>
    </row>
    <row r="78" spans="1:59" s="532" customFormat="1" ht="13.5" customHeight="1">
      <c r="A78" s="530"/>
      <c r="B78" s="531"/>
      <c r="C78" s="531"/>
      <c r="D78" s="531"/>
      <c r="E78" s="506"/>
      <c r="F78" s="506"/>
      <c r="G78" s="544"/>
      <c r="H78" s="544"/>
      <c r="I78" s="544"/>
      <c r="J78" s="544"/>
      <c r="K78" s="544"/>
      <c r="L78" s="544"/>
      <c r="M78" s="544"/>
      <c r="N78" s="544"/>
      <c r="O78" s="544"/>
      <c r="P78" s="544"/>
      <c r="Q78" s="544"/>
      <c r="R78" s="544"/>
      <c r="S78" s="544"/>
      <c r="T78" s="544"/>
      <c r="U78" s="544"/>
      <c r="V78" s="544"/>
      <c r="W78" s="544"/>
      <c r="X78" s="544"/>
      <c r="Y78" s="544"/>
      <c r="Z78" s="544"/>
      <c r="AA78" s="544"/>
      <c r="AB78" s="544"/>
      <c r="AC78" s="544"/>
      <c r="AD78" s="544"/>
      <c r="AE78" s="544"/>
      <c r="AF78" s="544"/>
      <c r="AG78" s="544"/>
      <c r="AH78" s="544"/>
      <c r="AI78" s="544"/>
      <c r="AJ78" s="544"/>
      <c r="AK78" s="544"/>
      <c r="AL78" s="544"/>
      <c r="AM78" s="544"/>
      <c r="AN78" s="544"/>
      <c r="AO78" s="544"/>
      <c r="AP78" s="544"/>
      <c r="AQ78" s="544"/>
      <c r="AR78" s="544"/>
      <c r="AS78" s="544"/>
    </row>
    <row r="79" spans="1:59" ht="15.75" customHeight="1">
      <c r="A79" s="530"/>
      <c r="B79" s="530"/>
      <c r="C79" s="531" t="s">
        <v>85</v>
      </c>
      <c r="D79" s="531"/>
      <c r="E79" s="531"/>
      <c r="F79" s="531"/>
      <c r="G79" s="531"/>
      <c r="H79" s="531"/>
      <c r="I79" s="531"/>
      <c r="J79" s="531"/>
      <c r="K79" s="531"/>
      <c r="L79" s="531"/>
      <c r="M79" s="531"/>
      <c r="N79" s="531"/>
      <c r="O79" s="531"/>
      <c r="P79" s="531"/>
      <c r="Q79" s="531"/>
      <c r="R79" s="531"/>
      <c r="S79" s="531"/>
      <c r="T79" s="531"/>
      <c r="U79" s="531"/>
      <c r="V79" s="531"/>
      <c r="W79" s="531"/>
      <c r="X79" s="531"/>
      <c r="Y79" s="531"/>
      <c r="Z79" s="531"/>
      <c r="AA79" s="531"/>
      <c r="AB79" s="531"/>
      <c r="AD79" s="526"/>
      <c r="AE79" s="492"/>
      <c r="AF79" s="492"/>
      <c r="AG79" s="492"/>
      <c r="AH79" s="492"/>
      <c r="AI79" s="492"/>
      <c r="AJ79" s="492"/>
      <c r="AK79" s="492"/>
      <c r="AL79" s="492"/>
      <c r="AM79" s="526"/>
      <c r="AN79" s="531"/>
      <c r="AO79" s="531"/>
      <c r="AP79" s="531"/>
      <c r="AQ79" s="531"/>
      <c r="AR79" s="531"/>
    </row>
    <row r="80" spans="1:59" ht="15.75" customHeight="1">
      <c r="A80" s="531"/>
      <c r="B80" s="531"/>
      <c r="C80" s="531"/>
      <c r="D80" s="531" t="s">
        <v>20</v>
      </c>
      <c r="E80" s="531"/>
      <c r="F80" s="531"/>
      <c r="G80" s="531"/>
      <c r="H80" s="531"/>
      <c r="I80" s="531"/>
      <c r="J80" s="531"/>
      <c r="K80" s="531"/>
      <c r="L80" s="531"/>
      <c r="M80" s="531"/>
      <c r="N80" s="531"/>
      <c r="O80" s="531"/>
      <c r="P80" s="531"/>
      <c r="Q80" s="531"/>
      <c r="R80" s="531"/>
      <c r="S80" s="531"/>
      <c r="T80" s="531"/>
      <c r="U80" s="531"/>
      <c r="V80" s="531"/>
      <c r="W80" s="531"/>
      <c r="X80" s="531"/>
      <c r="Y80" s="531"/>
      <c r="Z80" s="531"/>
      <c r="AA80" s="531"/>
      <c r="AB80" s="531"/>
      <c r="AD80" s="526"/>
      <c r="AE80" s="492"/>
      <c r="AF80" s="492"/>
      <c r="AG80" s="492"/>
      <c r="AH80" s="545"/>
      <c r="AI80" s="492"/>
      <c r="AJ80" s="492"/>
      <c r="AK80" s="492"/>
      <c r="AL80" s="492"/>
      <c r="AM80" s="526"/>
      <c r="AN80" s="531"/>
      <c r="AO80" s="531"/>
      <c r="AP80" s="531"/>
      <c r="AQ80" s="531"/>
      <c r="AR80" s="531"/>
    </row>
    <row r="81" spans="1:45" ht="15.75" customHeight="1">
      <c r="A81" s="531"/>
      <c r="B81" s="531"/>
      <c r="C81" s="531"/>
      <c r="D81" s="531" t="s">
        <v>412</v>
      </c>
      <c r="E81" s="531"/>
      <c r="F81" s="531"/>
      <c r="G81" s="531"/>
      <c r="H81" s="531"/>
      <c r="I81" s="531"/>
      <c r="J81" s="531"/>
      <c r="K81" s="531"/>
      <c r="L81" s="531"/>
      <c r="M81" s="531"/>
      <c r="N81" s="531"/>
      <c r="O81" s="531"/>
      <c r="P81" s="531"/>
      <c r="Q81" s="531"/>
      <c r="R81" s="531"/>
      <c r="S81" s="531"/>
      <c r="T81" s="531"/>
      <c r="U81" s="531"/>
      <c r="V81" s="531"/>
      <c r="W81" s="531"/>
      <c r="X81" s="531"/>
      <c r="Y81" s="531"/>
      <c r="Z81" s="531"/>
      <c r="AA81" s="531"/>
      <c r="AB81" s="531"/>
      <c r="AK81" s="492"/>
      <c r="AL81" s="492"/>
      <c r="AM81" s="526"/>
      <c r="AN81" s="531"/>
      <c r="AO81" s="531"/>
      <c r="AP81" s="531"/>
      <c r="AQ81" s="531"/>
      <c r="AR81" s="531"/>
    </row>
    <row r="82" spans="1:45" ht="15.75" customHeight="1">
      <c r="A82" s="531"/>
      <c r="B82" s="531"/>
      <c r="C82" s="531"/>
      <c r="D82" s="531"/>
      <c r="E82" s="531"/>
      <c r="F82" s="531"/>
      <c r="G82" s="531"/>
      <c r="H82" s="531"/>
      <c r="I82" s="531"/>
      <c r="J82" s="531"/>
      <c r="K82" s="531"/>
      <c r="L82" s="531"/>
      <c r="M82" s="531"/>
      <c r="N82" s="531"/>
      <c r="O82" s="531"/>
      <c r="P82" s="531"/>
      <c r="Q82" s="531"/>
      <c r="R82" s="531"/>
      <c r="S82" s="531"/>
      <c r="T82" s="531"/>
      <c r="U82" s="531"/>
      <c r="V82" s="531"/>
      <c r="W82" s="531"/>
      <c r="X82" s="531"/>
      <c r="Y82" s="531"/>
      <c r="Z82" s="531"/>
      <c r="AA82" s="531"/>
      <c r="AB82" s="531"/>
      <c r="AD82" s="526"/>
      <c r="AE82" s="492"/>
      <c r="AF82" s="492"/>
      <c r="AG82" s="492"/>
      <c r="AH82" s="492"/>
      <c r="AI82" s="492"/>
      <c r="AJ82" s="492"/>
      <c r="AK82" s="492"/>
      <c r="AL82" s="492"/>
      <c r="AM82" s="526"/>
      <c r="AN82" s="531"/>
      <c r="AO82" s="531"/>
      <c r="AP82" s="531"/>
      <c r="AQ82" s="531"/>
      <c r="AR82" s="531"/>
    </row>
    <row r="83" spans="1:45" ht="15.75" customHeight="1">
      <c r="E83" s="979"/>
      <c r="F83" s="979"/>
      <c r="G83" s="979"/>
      <c r="H83" s="979"/>
      <c r="I83" s="979"/>
      <c r="J83" s="980" t="s">
        <v>13</v>
      </c>
      <c r="K83" s="981"/>
      <c r="L83" s="981"/>
      <c r="M83" s="981"/>
      <c r="N83" s="981"/>
      <c r="O83" s="981"/>
      <c r="P83" s="981"/>
      <c r="Q83" s="982"/>
      <c r="R83" s="980" t="s">
        <v>10</v>
      </c>
      <c r="S83" s="981"/>
      <c r="T83" s="982"/>
      <c r="U83" s="983"/>
      <c r="V83" s="984"/>
      <c r="W83" s="985"/>
      <c r="X83" s="980" t="s">
        <v>11</v>
      </c>
      <c r="Y83" s="982"/>
      <c r="Z83" s="983"/>
      <c r="AA83" s="984"/>
      <c r="AB83" s="985"/>
      <c r="AC83" s="980" t="s">
        <v>21</v>
      </c>
      <c r="AD83" s="982"/>
      <c r="AE83" s="983"/>
      <c r="AF83" s="984"/>
      <c r="AG83" s="985"/>
      <c r="AH83" s="980" t="s">
        <v>12</v>
      </c>
      <c r="AI83" s="982"/>
    </row>
    <row r="84" spans="1:45" ht="15.75" customHeight="1">
      <c r="E84" s="979"/>
      <c r="F84" s="979"/>
      <c r="G84" s="979"/>
      <c r="H84" s="979"/>
      <c r="I84" s="979"/>
      <c r="J84" s="972" t="s">
        <v>6</v>
      </c>
      <c r="K84" s="973"/>
      <c r="L84" s="973"/>
      <c r="M84" s="973"/>
      <c r="N84" s="973"/>
      <c r="O84" s="973"/>
      <c r="P84" s="973"/>
      <c r="Q84" s="974"/>
      <c r="R84" s="972" t="s">
        <v>10</v>
      </c>
      <c r="S84" s="973"/>
      <c r="T84" s="974"/>
      <c r="U84" s="975"/>
      <c r="V84" s="976"/>
      <c r="W84" s="977"/>
      <c r="X84" s="972" t="s">
        <v>11</v>
      </c>
      <c r="Y84" s="974"/>
      <c r="Z84" s="975"/>
      <c r="AA84" s="976"/>
      <c r="AB84" s="977"/>
      <c r="AC84" s="972" t="s">
        <v>21</v>
      </c>
      <c r="AD84" s="974"/>
      <c r="AE84" s="975"/>
      <c r="AF84" s="976"/>
      <c r="AG84" s="977"/>
      <c r="AH84" s="972" t="s">
        <v>12</v>
      </c>
      <c r="AI84" s="974"/>
    </row>
    <row r="85" spans="1:45" s="532" customFormat="1">
      <c r="A85" s="530"/>
      <c r="B85" s="531"/>
      <c r="C85" s="531"/>
      <c r="D85" s="531"/>
      <c r="E85" s="531"/>
      <c r="F85" s="531"/>
      <c r="G85" s="531"/>
      <c r="H85" s="531"/>
      <c r="I85" s="531"/>
      <c r="J85" s="531"/>
      <c r="K85" s="531"/>
      <c r="L85" s="531"/>
      <c r="M85" s="531"/>
      <c r="N85" s="531"/>
      <c r="O85" s="531"/>
      <c r="P85" s="531"/>
      <c r="Q85" s="531"/>
      <c r="R85" s="531"/>
      <c r="S85" s="531"/>
      <c r="T85" s="531"/>
      <c r="U85" s="531"/>
      <c r="V85" s="531"/>
      <c r="W85" s="531"/>
      <c r="X85" s="531"/>
      <c r="Y85" s="531"/>
      <c r="Z85" s="531"/>
      <c r="AA85" s="531"/>
      <c r="AB85" s="531"/>
      <c r="AC85" s="531"/>
      <c r="AD85" s="531"/>
      <c r="AE85" s="531"/>
      <c r="AF85" s="531"/>
      <c r="AG85" s="531"/>
      <c r="AH85" s="531"/>
      <c r="AI85" s="531"/>
      <c r="AJ85" s="531"/>
      <c r="AK85" s="531"/>
      <c r="AL85" s="531"/>
      <c r="AM85" s="531"/>
      <c r="AN85" s="531"/>
      <c r="AO85" s="531"/>
      <c r="AP85" s="531"/>
      <c r="AQ85" s="531"/>
      <c r="AR85" s="531"/>
      <c r="AS85" s="530"/>
    </row>
    <row r="86" spans="1:45">
      <c r="A86" s="530"/>
      <c r="B86" s="531" t="s">
        <v>81</v>
      </c>
      <c r="C86" s="531"/>
      <c r="D86" s="531"/>
      <c r="E86" s="531"/>
      <c r="F86" s="531"/>
      <c r="G86" s="531"/>
      <c r="H86" s="531"/>
      <c r="I86" s="531"/>
      <c r="J86" s="531"/>
      <c r="K86" s="531"/>
      <c r="L86" s="531"/>
      <c r="M86" s="531"/>
      <c r="N86" s="531"/>
      <c r="O86" s="531"/>
      <c r="P86" s="531"/>
      <c r="Q86" s="531"/>
      <c r="R86" s="531"/>
      <c r="S86" s="531"/>
      <c r="T86" s="531"/>
      <c r="U86" s="531"/>
      <c r="V86" s="531"/>
      <c r="W86" s="531"/>
      <c r="X86" s="531"/>
      <c r="Y86" s="531"/>
      <c r="Z86" s="531"/>
      <c r="AA86" s="531"/>
      <c r="AB86" s="531"/>
      <c r="AC86" s="531"/>
      <c r="AD86" s="531"/>
      <c r="AE86" s="531"/>
      <c r="AF86" s="531"/>
      <c r="AG86" s="531"/>
      <c r="AH86" s="531"/>
      <c r="AI86" s="531"/>
      <c r="AJ86" s="531"/>
      <c r="AK86" s="531"/>
      <c r="AL86" s="531"/>
      <c r="AM86" s="531"/>
      <c r="AN86" s="531"/>
      <c r="AO86" s="531"/>
      <c r="AP86" s="531"/>
      <c r="AQ86" s="531"/>
      <c r="AR86" s="531"/>
    </row>
    <row r="87" spans="1:45" ht="13.5" customHeight="1">
      <c r="C87" s="12" t="s">
        <v>413</v>
      </c>
    </row>
    <row r="88" spans="1:45" ht="13.5" customHeight="1">
      <c r="A88" s="543"/>
      <c r="B88" s="543"/>
      <c r="C88" s="901" t="s">
        <v>25</v>
      </c>
      <c r="D88" s="910"/>
      <c r="E88" s="910"/>
      <c r="F88" s="910"/>
      <c r="G88" s="910"/>
      <c r="H88" s="910"/>
      <c r="I88" s="910"/>
      <c r="J88" s="910"/>
      <c r="K88" s="910"/>
      <c r="L88" s="910"/>
      <c r="M88" s="911"/>
      <c r="N88" s="901" t="s">
        <v>26</v>
      </c>
      <c r="O88" s="910"/>
      <c r="P88" s="910"/>
      <c r="Q88" s="910"/>
      <c r="R88" s="910"/>
      <c r="S88" s="910"/>
      <c r="T88" s="910"/>
      <c r="U88" s="911"/>
      <c r="V88" s="901" t="s">
        <v>1</v>
      </c>
      <c r="W88" s="961"/>
      <c r="X88" s="961"/>
      <c r="Y88" s="961"/>
      <c r="Z88" s="961"/>
      <c r="AA88" s="961"/>
      <c r="AB88" s="961"/>
      <c r="AC88" s="962"/>
      <c r="AD88" s="966" t="s">
        <v>27</v>
      </c>
      <c r="AE88" s="967"/>
      <c r="AF88" s="968"/>
      <c r="AG88" s="901" t="s">
        <v>37</v>
      </c>
      <c r="AH88" s="910"/>
      <c r="AI88" s="910"/>
      <c r="AJ88" s="910"/>
      <c r="AK88" s="910"/>
      <c r="AL88" s="910"/>
      <c r="AM88" s="910"/>
      <c r="AN88" s="910"/>
      <c r="AO88" s="911"/>
      <c r="AP88" s="531"/>
      <c r="AQ88" s="531"/>
    </row>
    <row r="89" spans="1:45">
      <c r="A89" s="543"/>
      <c r="B89" s="543"/>
      <c r="C89" s="912"/>
      <c r="D89" s="913"/>
      <c r="E89" s="913"/>
      <c r="F89" s="913"/>
      <c r="G89" s="913"/>
      <c r="H89" s="913"/>
      <c r="I89" s="913"/>
      <c r="J89" s="913"/>
      <c r="K89" s="913"/>
      <c r="L89" s="913"/>
      <c r="M89" s="914"/>
      <c r="N89" s="912"/>
      <c r="O89" s="913"/>
      <c r="P89" s="913"/>
      <c r="Q89" s="913"/>
      <c r="R89" s="913"/>
      <c r="S89" s="913"/>
      <c r="T89" s="913"/>
      <c r="U89" s="914"/>
      <c r="V89" s="963"/>
      <c r="W89" s="964"/>
      <c r="X89" s="964"/>
      <c r="Y89" s="964"/>
      <c r="Z89" s="964"/>
      <c r="AA89" s="964"/>
      <c r="AB89" s="964"/>
      <c r="AC89" s="965"/>
      <c r="AD89" s="969"/>
      <c r="AE89" s="970"/>
      <c r="AF89" s="971"/>
      <c r="AG89" s="912"/>
      <c r="AH89" s="913"/>
      <c r="AI89" s="913"/>
      <c r="AJ89" s="913"/>
      <c r="AK89" s="913"/>
      <c r="AL89" s="913"/>
      <c r="AM89" s="913"/>
      <c r="AN89" s="913"/>
      <c r="AO89" s="914"/>
      <c r="AP89" s="531"/>
      <c r="AQ89" s="531"/>
    </row>
    <row r="90" spans="1:45" ht="13.5" customHeight="1">
      <c r="A90" s="543"/>
      <c r="B90" s="543"/>
      <c r="C90" s="952" t="s">
        <v>414</v>
      </c>
      <c r="D90" s="953"/>
      <c r="E90" s="954" t="s">
        <v>40</v>
      </c>
      <c r="F90" s="954"/>
      <c r="G90" s="954"/>
      <c r="H90" s="954"/>
      <c r="I90" s="954"/>
      <c r="J90" s="954"/>
      <c r="K90" s="954"/>
      <c r="L90" s="954"/>
      <c r="M90" s="955"/>
      <c r="N90" s="956"/>
      <c r="O90" s="957"/>
      <c r="P90" s="957"/>
      <c r="Q90" s="957"/>
      <c r="R90" s="957"/>
      <c r="S90" s="957"/>
      <c r="T90" s="957"/>
      <c r="U90" s="960" t="s">
        <v>5</v>
      </c>
      <c r="V90" s="956"/>
      <c r="W90" s="957"/>
      <c r="X90" s="957"/>
      <c r="Y90" s="957"/>
      <c r="Z90" s="957"/>
      <c r="AA90" s="957"/>
      <c r="AB90" s="957"/>
      <c r="AC90" s="960" t="s">
        <v>5</v>
      </c>
      <c r="AD90" s="936" t="str">
        <f>IF($R$55="","",IF($R$55="該当する",2/3,1/2))</f>
        <v/>
      </c>
      <c r="AE90" s="937"/>
      <c r="AF90" s="938"/>
      <c r="AG90" s="946" t="str">
        <f>IF(V90="","",ROUNDDOWN(V90*AD90,0))</f>
        <v/>
      </c>
      <c r="AH90" s="947"/>
      <c r="AI90" s="947"/>
      <c r="AJ90" s="947"/>
      <c r="AK90" s="947"/>
      <c r="AL90" s="947"/>
      <c r="AM90" s="947"/>
      <c r="AN90" s="947"/>
      <c r="AO90" s="943" t="s">
        <v>5</v>
      </c>
      <c r="AP90" s="546"/>
      <c r="AQ90" s="546"/>
    </row>
    <row r="91" spans="1:45" ht="13.5" customHeight="1">
      <c r="A91" s="543"/>
      <c r="B91" s="543"/>
      <c r="C91" s="927"/>
      <c r="D91" s="928"/>
      <c r="E91" s="950"/>
      <c r="F91" s="950"/>
      <c r="G91" s="950"/>
      <c r="H91" s="950"/>
      <c r="I91" s="950"/>
      <c r="J91" s="950"/>
      <c r="K91" s="950"/>
      <c r="L91" s="950"/>
      <c r="M91" s="951"/>
      <c r="N91" s="958"/>
      <c r="O91" s="959"/>
      <c r="P91" s="959"/>
      <c r="Q91" s="959"/>
      <c r="R91" s="959"/>
      <c r="S91" s="959"/>
      <c r="T91" s="959"/>
      <c r="U91" s="935"/>
      <c r="V91" s="958"/>
      <c r="W91" s="959"/>
      <c r="X91" s="959"/>
      <c r="Y91" s="959"/>
      <c r="Z91" s="959"/>
      <c r="AA91" s="959"/>
      <c r="AB91" s="959"/>
      <c r="AC91" s="935"/>
      <c r="AD91" s="936"/>
      <c r="AE91" s="937"/>
      <c r="AF91" s="938"/>
      <c r="AG91" s="941"/>
      <c r="AH91" s="942"/>
      <c r="AI91" s="942"/>
      <c r="AJ91" s="942"/>
      <c r="AK91" s="942"/>
      <c r="AL91" s="942"/>
      <c r="AM91" s="942"/>
      <c r="AN91" s="942"/>
      <c r="AO91" s="943"/>
      <c r="AP91" s="546"/>
      <c r="AQ91" s="546"/>
    </row>
    <row r="92" spans="1:45" ht="13.5" customHeight="1">
      <c r="A92" s="543"/>
      <c r="B92" s="543"/>
      <c r="C92" s="927" t="s">
        <v>415</v>
      </c>
      <c r="D92" s="928"/>
      <c r="E92" s="948" t="s">
        <v>38</v>
      </c>
      <c r="F92" s="948"/>
      <c r="G92" s="948"/>
      <c r="H92" s="948"/>
      <c r="I92" s="948"/>
      <c r="J92" s="948"/>
      <c r="K92" s="948"/>
      <c r="L92" s="948"/>
      <c r="M92" s="949"/>
      <c r="N92" s="933"/>
      <c r="O92" s="934"/>
      <c r="P92" s="934"/>
      <c r="Q92" s="934"/>
      <c r="R92" s="934"/>
      <c r="S92" s="934"/>
      <c r="T92" s="934"/>
      <c r="U92" s="935" t="s">
        <v>5</v>
      </c>
      <c r="V92" s="933"/>
      <c r="W92" s="934"/>
      <c r="X92" s="934"/>
      <c r="Y92" s="934"/>
      <c r="Z92" s="934"/>
      <c r="AA92" s="934"/>
      <c r="AB92" s="934"/>
      <c r="AC92" s="935" t="s">
        <v>5</v>
      </c>
      <c r="AD92" s="936" t="str">
        <f>IF($R$55="","",IF($R$55="該当する",2/3,1/2))</f>
        <v/>
      </c>
      <c r="AE92" s="937"/>
      <c r="AF92" s="938"/>
      <c r="AG92" s="944" t="str">
        <f>IF(V92="","",ROUNDDOWN(V92*AD92,0))</f>
        <v/>
      </c>
      <c r="AH92" s="945"/>
      <c r="AI92" s="945"/>
      <c r="AJ92" s="945"/>
      <c r="AK92" s="945"/>
      <c r="AL92" s="945"/>
      <c r="AM92" s="945"/>
      <c r="AN92" s="945"/>
      <c r="AO92" s="943" t="s">
        <v>5</v>
      </c>
      <c r="AP92" s="546"/>
      <c r="AQ92" s="546"/>
    </row>
    <row r="93" spans="1:45" ht="13.5" customHeight="1">
      <c r="A93" s="543"/>
      <c r="B93" s="543"/>
      <c r="C93" s="927"/>
      <c r="D93" s="928"/>
      <c r="E93" s="950"/>
      <c r="F93" s="950"/>
      <c r="G93" s="950"/>
      <c r="H93" s="950"/>
      <c r="I93" s="950"/>
      <c r="J93" s="950"/>
      <c r="K93" s="950"/>
      <c r="L93" s="950"/>
      <c r="M93" s="951"/>
      <c r="N93" s="933"/>
      <c r="O93" s="934"/>
      <c r="P93" s="934"/>
      <c r="Q93" s="934"/>
      <c r="R93" s="934"/>
      <c r="S93" s="934"/>
      <c r="T93" s="934"/>
      <c r="U93" s="935"/>
      <c r="V93" s="933"/>
      <c r="W93" s="934"/>
      <c r="X93" s="934"/>
      <c r="Y93" s="934"/>
      <c r="Z93" s="934"/>
      <c r="AA93" s="934"/>
      <c r="AB93" s="934"/>
      <c r="AC93" s="935"/>
      <c r="AD93" s="936"/>
      <c r="AE93" s="937"/>
      <c r="AF93" s="938"/>
      <c r="AG93" s="941"/>
      <c r="AH93" s="942"/>
      <c r="AI93" s="942"/>
      <c r="AJ93" s="942"/>
      <c r="AK93" s="942"/>
      <c r="AL93" s="942"/>
      <c r="AM93" s="942"/>
      <c r="AN93" s="942"/>
      <c r="AO93" s="943"/>
      <c r="AP93" s="546"/>
      <c r="AQ93" s="546"/>
    </row>
    <row r="94" spans="1:45" ht="13.5" customHeight="1">
      <c r="A94" s="543"/>
      <c r="B94" s="543"/>
      <c r="C94" s="927" t="s">
        <v>416</v>
      </c>
      <c r="D94" s="928"/>
      <c r="E94" s="929" t="s">
        <v>52</v>
      </c>
      <c r="F94" s="929"/>
      <c r="G94" s="929"/>
      <c r="H94" s="929"/>
      <c r="I94" s="929"/>
      <c r="J94" s="929"/>
      <c r="K94" s="929"/>
      <c r="L94" s="929"/>
      <c r="M94" s="930"/>
      <c r="N94" s="933"/>
      <c r="O94" s="934"/>
      <c r="P94" s="934"/>
      <c r="Q94" s="934"/>
      <c r="R94" s="934"/>
      <c r="S94" s="934"/>
      <c r="T94" s="934"/>
      <c r="U94" s="935" t="s">
        <v>5</v>
      </c>
      <c r="V94" s="933"/>
      <c r="W94" s="934"/>
      <c r="X94" s="934"/>
      <c r="Y94" s="934"/>
      <c r="Z94" s="934"/>
      <c r="AA94" s="934"/>
      <c r="AB94" s="934"/>
      <c r="AC94" s="935" t="s">
        <v>5</v>
      </c>
      <c r="AD94" s="936" t="str">
        <f>IF($R$55="","",IF($R$55="該当する",2/3,1/2))</f>
        <v/>
      </c>
      <c r="AE94" s="937"/>
      <c r="AF94" s="938"/>
      <c r="AG94" s="944" t="str">
        <f>IF(V94="","",ROUNDDOWN(V94*AD94,0))</f>
        <v/>
      </c>
      <c r="AH94" s="945"/>
      <c r="AI94" s="945"/>
      <c r="AJ94" s="945"/>
      <c r="AK94" s="945"/>
      <c r="AL94" s="945"/>
      <c r="AM94" s="945"/>
      <c r="AN94" s="945"/>
      <c r="AO94" s="943" t="s">
        <v>5</v>
      </c>
      <c r="AP94" s="546"/>
      <c r="AQ94" s="546"/>
    </row>
    <row r="95" spans="1:45" ht="13.5" customHeight="1">
      <c r="A95" s="543"/>
      <c r="B95" s="543"/>
      <c r="C95" s="927"/>
      <c r="D95" s="928"/>
      <c r="E95" s="931"/>
      <c r="F95" s="931"/>
      <c r="G95" s="931"/>
      <c r="H95" s="931"/>
      <c r="I95" s="931"/>
      <c r="J95" s="931"/>
      <c r="K95" s="931"/>
      <c r="L95" s="931"/>
      <c r="M95" s="932"/>
      <c r="N95" s="933"/>
      <c r="O95" s="934"/>
      <c r="P95" s="934"/>
      <c r="Q95" s="934"/>
      <c r="R95" s="934"/>
      <c r="S95" s="934"/>
      <c r="T95" s="934"/>
      <c r="U95" s="935"/>
      <c r="V95" s="933"/>
      <c r="W95" s="934"/>
      <c r="X95" s="934"/>
      <c r="Y95" s="934"/>
      <c r="Z95" s="934"/>
      <c r="AA95" s="934"/>
      <c r="AB95" s="934"/>
      <c r="AC95" s="935"/>
      <c r="AD95" s="936"/>
      <c r="AE95" s="937"/>
      <c r="AF95" s="938"/>
      <c r="AG95" s="941"/>
      <c r="AH95" s="942"/>
      <c r="AI95" s="942"/>
      <c r="AJ95" s="942"/>
      <c r="AK95" s="942"/>
      <c r="AL95" s="942"/>
      <c r="AM95" s="942"/>
      <c r="AN95" s="942"/>
      <c r="AO95" s="943"/>
      <c r="AP95" s="546"/>
      <c r="AQ95" s="546"/>
    </row>
    <row r="96" spans="1:45" ht="13.5" customHeight="1">
      <c r="A96" s="543"/>
      <c r="B96" s="543"/>
      <c r="C96" s="927" t="s">
        <v>417</v>
      </c>
      <c r="D96" s="928"/>
      <c r="E96" s="929" t="s">
        <v>51</v>
      </c>
      <c r="F96" s="929"/>
      <c r="G96" s="929"/>
      <c r="H96" s="929"/>
      <c r="I96" s="929"/>
      <c r="J96" s="929"/>
      <c r="K96" s="929"/>
      <c r="L96" s="929"/>
      <c r="M96" s="930"/>
      <c r="N96" s="933"/>
      <c r="O96" s="934"/>
      <c r="P96" s="934"/>
      <c r="Q96" s="934"/>
      <c r="R96" s="934"/>
      <c r="S96" s="934"/>
      <c r="T96" s="934"/>
      <c r="U96" s="935" t="s">
        <v>5</v>
      </c>
      <c r="V96" s="933"/>
      <c r="W96" s="934"/>
      <c r="X96" s="934"/>
      <c r="Y96" s="934"/>
      <c r="Z96" s="934"/>
      <c r="AA96" s="934"/>
      <c r="AB96" s="934"/>
      <c r="AC96" s="935" t="s">
        <v>5</v>
      </c>
      <c r="AD96" s="936" t="str">
        <f>IF($R$55="","",IF($R$55="該当する",2/3,1/2))</f>
        <v/>
      </c>
      <c r="AE96" s="937"/>
      <c r="AF96" s="938"/>
      <c r="AG96" s="939" t="str">
        <f>IF(V96="","",ROUNDDOWN(V96*AD96,0))</f>
        <v/>
      </c>
      <c r="AH96" s="940"/>
      <c r="AI96" s="940"/>
      <c r="AJ96" s="940"/>
      <c r="AK96" s="940"/>
      <c r="AL96" s="940"/>
      <c r="AM96" s="940"/>
      <c r="AN96" s="940"/>
      <c r="AO96" s="943" t="s">
        <v>5</v>
      </c>
      <c r="AP96" s="546"/>
      <c r="AQ96" s="546"/>
    </row>
    <row r="97" spans="1:45" ht="13.5" customHeight="1">
      <c r="A97" s="543"/>
      <c r="B97" s="543"/>
      <c r="C97" s="927"/>
      <c r="D97" s="928"/>
      <c r="E97" s="931"/>
      <c r="F97" s="931"/>
      <c r="G97" s="931"/>
      <c r="H97" s="931"/>
      <c r="I97" s="931"/>
      <c r="J97" s="931"/>
      <c r="K97" s="931"/>
      <c r="L97" s="931"/>
      <c r="M97" s="932"/>
      <c r="N97" s="933"/>
      <c r="O97" s="934"/>
      <c r="P97" s="934"/>
      <c r="Q97" s="934"/>
      <c r="R97" s="934"/>
      <c r="S97" s="934"/>
      <c r="T97" s="934"/>
      <c r="U97" s="935"/>
      <c r="V97" s="933"/>
      <c r="W97" s="934"/>
      <c r="X97" s="934"/>
      <c r="Y97" s="934"/>
      <c r="Z97" s="934"/>
      <c r="AA97" s="934"/>
      <c r="AB97" s="934"/>
      <c r="AC97" s="935"/>
      <c r="AD97" s="936"/>
      <c r="AE97" s="937"/>
      <c r="AF97" s="938"/>
      <c r="AG97" s="941"/>
      <c r="AH97" s="942"/>
      <c r="AI97" s="942"/>
      <c r="AJ97" s="942"/>
      <c r="AK97" s="942"/>
      <c r="AL97" s="942"/>
      <c r="AM97" s="942"/>
      <c r="AN97" s="942"/>
      <c r="AO97" s="943"/>
      <c r="AP97" s="546"/>
      <c r="AQ97" s="546"/>
    </row>
    <row r="98" spans="1:45" ht="13.5" customHeight="1">
      <c r="A98" s="543"/>
      <c r="B98" s="543"/>
      <c r="C98" s="901" t="s">
        <v>36</v>
      </c>
      <c r="D98" s="910"/>
      <c r="E98" s="910"/>
      <c r="F98" s="910"/>
      <c r="G98" s="910"/>
      <c r="H98" s="910"/>
      <c r="I98" s="910"/>
      <c r="J98" s="910"/>
      <c r="K98" s="910"/>
      <c r="L98" s="910"/>
      <c r="M98" s="911"/>
      <c r="N98" s="915" t="str">
        <f>IF(N90="","",SUM(N90:T97))</f>
        <v/>
      </c>
      <c r="O98" s="916"/>
      <c r="P98" s="916"/>
      <c r="Q98" s="916"/>
      <c r="R98" s="916"/>
      <c r="S98" s="916"/>
      <c r="T98" s="916"/>
      <c r="U98" s="919" t="s">
        <v>5</v>
      </c>
      <c r="V98" s="915" t="str">
        <f>IF(V90="","",SUM(V90:AB97))</f>
        <v/>
      </c>
      <c r="W98" s="916"/>
      <c r="X98" s="916"/>
      <c r="Y98" s="916"/>
      <c r="Z98" s="916"/>
      <c r="AA98" s="916"/>
      <c r="AB98" s="916"/>
      <c r="AC98" s="919" t="s">
        <v>5</v>
      </c>
      <c r="AD98" s="921"/>
      <c r="AE98" s="922"/>
      <c r="AF98" s="923"/>
      <c r="AG98" s="886" t="str">
        <f>IF(AG90="","",SUM(AG90:AN97))</f>
        <v/>
      </c>
      <c r="AH98" s="887"/>
      <c r="AI98" s="887"/>
      <c r="AJ98" s="887"/>
      <c r="AK98" s="887"/>
      <c r="AL98" s="887"/>
      <c r="AM98" s="887"/>
      <c r="AN98" s="887"/>
      <c r="AO98" s="890" t="s">
        <v>5</v>
      </c>
      <c r="AP98" s="546"/>
      <c r="AQ98" s="546"/>
    </row>
    <row r="99" spans="1:45" ht="13.5" customHeight="1">
      <c r="A99" s="543"/>
      <c r="B99" s="543"/>
      <c r="C99" s="912"/>
      <c r="D99" s="913"/>
      <c r="E99" s="913"/>
      <c r="F99" s="913"/>
      <c r="G99" s="913"/>
      <c r="H99" s="913"/>
      <c r="I99" s="913"/>
      <c r="J99" s="913"/>
      <c r="K99" s="913"/>
      <c r="L99" s="913"/>
      <c r="M99" s="914"/>
      <c r="N99" s="917"/>
      <c r="O99" s="918"/>
      <c r="P99" s="918"/>
      <c r="Q99" s="918"/>
      <c r="R99" s="918"/>
      <c r="S99" s="918"/>
      <c r="T99" s="918"/>
      <c r="U99" s="920"/>
      <c r="V99" s="917"/>
      <c r="W99" s="918"/>
      <c r="X99" s="918"/>
      <c r="Y99" s="918"/>
      <c r="Z99" s="918"/>
      <c r="AA99" s="918"/>
      <c r="AB99" s="918"/>
      <c r="AC99" s="920"/>
      <c r="AD99" s="924"/>
      <c r="AE99" s="925"/>
      <c r="AF99" s="926"/>
      <c r="AG99" s="888"/>
      <c r="AH99" s="889"/>
      <c r="AI99" s="889"/>
      <c r="AJ99" s="889"/>
      <c r="AK99" s="889"/>
      <c r="AL99" s="889"/>
      <c r="AM99" s="889"/>
      <c r="AN99" s="889"/>
      <c r="AO99" s="891"/>
      <c r="AP99" s="546"/>
      <c r="AQ99" s="546"/>
    </row>
    <row r="100" spans="1:45" ht="90" customHeight="1">
      <c r="A100" s="543"/>
      <c r="B100" s="543"/>
      <c r="C100" s="892" t="s">
        <v>418</v>
      </c>
      <c r="D100" s="892"/>
      <c r="E100" s="892"/>
      <c r="F100" s="892"/>
      <c r="G100" s="892"/>
      <c r="H100" s="892"/>
      <c r="I100" s="892"/>
      <c r="J100" s="892"/>
      <c r="K100" s="892"/>
      <c r="L100" s="892"/>
      <c r="M100" s="892"/>
      <c r="N100" s="892"/>
      <c r="O100" s="892"/>
      <c r="P100" s="892"/>
      <c r="Q100" s="892"/>
      <c r="R100" s="892"/>
      <c r="S100" s="892"/>
      <c r="T100" s="892"/>
      <c r="U100" s="892"/>
      <c r="V100" s="892"/>
      <c r="W100" s="892"/>
      <c r="X100" s="892"/>
      <c r="Y100" s="892"/>
      <c r="Z100" s="892"/>
      <c r="AA100" s="892"/>
      <c r="AB100" s="892"/>
      <c r="AC100" s="892"/>
      <c r="AD100" s="892"/>
      <c r="AE100" s="892"/>
      <c r="AF100" s="892"/>
      <c r="AG100" s="892"/>
      <c r="AH100" s="892"/>
      <c r="AI100" s="892"/>
      <c r="AJ100" s="892"/>
      <c r="AK100" s="892"/>
      <c r="AL100" s="892"/>
      <c r="AM100" s="892"/>
      <c r="AN100" s="892"/>
      <c r="AO100" s="892"/>
      <c r="AP100" s="892"/>
      <c r="AQ100" s="892"/>
      <c r="AR100" s="892"/>
      <c r="AS100" s="892"/>
    </row>
    <row r="101" spans="1:45" ht="90" customHeight="1">
      <c r="A101" s="543"/>
      <c r="B101" s="543"/>
      <c r="C101" s="547"/>
      <c r="D101" s="547"/>
      <c r="E101" s="547"/>
      <c r="F101" s="547"/>
      <c r="G101" s="547"/>
      <c r="H101" s="547"/>
      <c r="I101" s="547"/>
      <c r="J101" s="547"/>
      <c r="K101" s="547"/>
      <c r="L101" s="547"/>
      <c r="M101" s="547"/>
      <c r="N101" s="547"/>
      <c r="O101" s="547"/>
      <c r="P101" s="547"/>
      <c r="Q101" s="547"/>
      <c r="R101" s="547"/>
      <c r="S101" s="547"/>
      <c r="T101" s="547"/>
      <c r="U101" s="547"/>
      <c r="V101" s="547"/>
      <c r="W101" s="547"/>
      <c r="X101" s="547"/>
      <c r="Y101" s="547"/>
      <c r="Z101" s="547"/>
      <c r="AA101" s="547"/>
      <c r="AB101" s="547"/>
      <c r="AC101" s="547"/>
      <c r="AD101" s="547"/>
      <c r="AE101" s="547"/>
      <c r="AF101" s="547"/>
      <c r="AG101" s="547"/>
      <c r="AH101" s="547"/>
      <c r="AI101" s="547"/>
      <c r="AJ101" s="547"/>
      <c r="AK101" s="547"/>
      <c r="AL101" s="547"/>
      <c r="AM101" s="547"/>
      <c r="AN101" s="547"/>
      <c r="AO101" s="547"/>
      <c r="AP101" s="547"/>
      <c r="AQ101" s="547"/>
      <c r="AR101" s="547"/>
      <c r="AS101" s="547"/>
    </row>
    <row r="102" spans="1:45" ht="16.5" customHeight="1">
      <c r="A102" s="543"/>
      <c r="B102" s="543"/>
      <c r="C102" s="547"/>
      <c r="D102" s="547"/>
      <c r="E102" s="547"/>
      <c r="F102" s="547"/>
      <c r="G102" s="547"/>
      <c r="H102" s="547"/>
      <c r="I102" s="547"/>
      <c r="J102" s="547"/>
      <c r="K102" s="547"/>
      <c r="L102" s="547"/>
      <c r="M102" s="547"/>
      <c r="N102" s="547"/>
      <c r="O102" s="547"/>
      <c r="P102" s="547"/>
      <c r="Q102" s="547"/>
      <c r="R102" s="547"/>
      <c r="S102" s="547"/>
      <c r="T102" s="547"/>
      <c r="U102" s="547"/>
      <c r="V102" s="547"/>
      <c r="W102" s="547"/>
      <c r="X102" s="547"/>
      <c r="Y102" s="547"/>
      <c r="Z102" s="547"/>
      <c r="AA102" s="547"/>
      <c r="AB102" s="547"/>
      <c r="AC102" s="547"/>
      <c r="AD102" s="547"/>
      <c r="AE102" s="547"/>
      <c r="AF102" s="547"/>
      <c r="AG102" s="547"/>
      <c r="AH102" s="547"/>
      <c r="AI102" s="547"/>
      <c r="AJ102" s="547"/>
      <c r="AK102" s="547"/>
      <c r="AL102" s="547"/>
      <c r="AM102" s="547"/>
      <c r="AN102" s="547"/>
      <c r="AO102" s="547"/>
      <c r="AP102" s="547"/>
      <c r="AQ102" s="547"/>
      <c r="AR102" s="547"/>
      <c r="AS102" s="547"/>
    </row>
    <row r="103" spans="1:45" ht="13.5" customHeight="1">
      <c r="A103" s="531" t="s">
        <v>82</v>
      </c>
      <c r="B103" s="531"/>
      <c r="C103" s="531"/>
      <c r="D103" s="531"/>
      <c r="E103" s="531"/>
      <c r="F103" s="531"/>
      <c r="G103" s="531"/>
      <c r="H103" s="531"/>
      <c r="I103" s="530"/>
      <c r="J103" s="530"/>
      <c r="K103" s="530"/>
      <c r="L103" s="530"/>
      <c r="M103" s="530"/>
      <c r="N103" s="530"/>
      <c r="O103" s="530"/>
      <c r="P103" s="530"/>
      <c r="Q103" s="530"/>
      <c r="R103" s="530"/>
      <c r="S103" s="530"/>
      <c r="T103" s="530"/>
      <c r="U103" s="530"/>
      <c r="V103" s="530"/>
      <c r="W103" s="530"/>
      <c r="X103" s="530"/>
      <c r="Y103" s="530"/>
      <c r="Z103" s="530"/>
      <c r="AA103" s="530"/>
      <c r="AB103" s="530"/>
      <c r="AC103" s="530"/>
      <c r="AD103" s="530"/>
      <c r="AE103" s="530"/>
      <c r="AF103" s="530"/>
      <c r="AG103" s="530"/>
      <c r="AH103" s="530"/>
      <c r="AI103" s="530"/>
      <c r="AJ103" s="530"/>
      <c r="AK103" s="530"/>
      <c r="AL103" s="530"/>
      <c r="AM103" s="530"/>
      <c r="AN103" s="530"/>
      <c r="AO103" s="530"/>
      <c r="AP103" s="530"/>
      <c r="AQ103" s="530"/>
      <c r="AS103" s="430"/>
    </row>
    <row r="104" spans="1:45" ht="13.5" customHeight="1">
      <c r="A104" s="531"/>
      <c r="B104" s="531" t="s">
        <v>50</v>
      </c>
      <c r="C104" s="531"/>
      <c r="D104" s="531"/>
      <c r="E104" s="531"/>
      <c r="F104" s="531"/>
      <c r="G104" s="531"/>
      <c r="H104" s="531"/>
      <c r="I104" s="530"/>
      <c r="J104" s="530"/>
      <c r="K104" s="530"/>
      <c r="L104" s="530"/>
      <c r="M104" s="530"/>
      <c r="N104" s="530"/>
      <c r="O104" s="530"/>
      <c r="P104" s="530"/>
      <c r="Q104" s="530"/>
      <c r="R104" s="530"/>
      <c r="S104" s="530"/>
      <c r="T104" s="530"/>
      <c r="U104" s="530"/>
      <c r="V104" s="530"/>
      <c r="W104" s="530"/>
      <c r="X104" s="530"/>
      <c r="Y104" s="530"/>
      <c r="Z104" s="530"/>
      <c r="AA104" s="530"/>
      <c r="AB104" s="530"/>
      <c r="AC104" s="530"/>
      <c r="AD104" s="530"/>
      <c r="AE104" s="530"/>
      <c r="AF104" s="530"/>
      <c r="AG104" s="530"/>
      <c r="AH104" s="530"/>
      <c r="AI104" s="530"/>
      <c r="AJ104" s="530"/>
      <c r="AK104" s="530"/>
      <c r="AL104" s="530"/>
      <c r="AM104" s="530"/>
      <c r="AN104" s="530"/>
      <c r="AO104" s="530"/>
      <c r="AP104" s="530"/>
      <c r="AQ104" s="530"/>
      <c r="AS104" s="430"/>
    </row>
    <row r="105" spans="1:45" s="532" customFormat="1" ht="13.5" customHeight="1">
      <c r="A105" s="548"/>
      <c r="B105" s="862" t="s">
        <v>9</v>
      </c>
      <c r="C105" s="893"/>
      <c r="D105" s="893"/>
      <c r="E105" s="893"/>
      <c r="F105" s="893"/>
      <c r="G105" s="893"/>
      <c r="H105" s="894"/>
      <c r="I105" s="837"/>
      <c r="J105" s="838"/>
      <c r="K105" s="838"/>
      <c r="L105" s="838"/>
      <c r="M105" s="838"/>
      <c r="N105" s="838"/>
      <c r="O105" s="838"/>
      <c r="P105" s="838"/>
      <c r="Q105" s="838"/>
      <c r="R105" s="838"/>
      <c r="S105" s="838"/>
      <c r="T105" s="838"/>
      <c r="U105" s="838"/>
      <c r="V105" s="838"/>
      <c r="W105" s="838"/>
      <c r="X105" s="838"/>
      <c r="Y105" s="838"/>
      <c r="Z105" s="838"/>
      <c r="AA105" s="838"/>
      <c r="AB105" s="838"/>
      <c r="AC105" s="838"/>
      <c r="AD105" s="838"/>
      <c r="AE105" s="838"/>
      <c r="AF105" s="838"/>
      <c r="AG105" s="839"/>
      <c r="AH105" s="901" t="s">
        <v>797</v>
      </c>
      <c r="AI105" s="902"/>
      <c r="AJ105" s="902"/>
      <c r="AK105" s="902"/>
      <c r="AL105" s="902"/>
      <c r="AM105" s="902"/>
      <c r="AN105" s="903"/>
      <c r="AO105" s="549"/>
      <c r="AP105" s="543"/>
      <c r="AQ105" s="543"/>
      <c r="AR105" s="530"/>
    </row>
    <row r="106" spans="1:45" s="532" customFormat="1" ht="13.5" customHeight="1">
      <c r="A106" s="12"/>
      <c r="B106" s="895"/>
      <c r="C106" s="896"/>
      <c r="D106" s="896"/>
      <c r="E106" s="896"/>
      <c r="F106" s="896"/>
      <c r="G106" s="896"/>
      <c r="H106" s="897"/>
      <c r="I106" s="840"/>
      <c r="J106" s="841"/>
      <c r="K106" s="841"/>
      <c r="L106" s="841"/>
      <c r="M106" s="841"/>
      <c r="N106" s="841"/>
      <c r="O106" s="841"/>
      <c r="P106" s="841"/>
      <c r="Q106" s="841"/>
      <c r="R106" s="841"/>
      <c r="S106" s="841"/>
      <c r="T106" s="841"/>
      <c r="U106" s="841"/>
      <c r="V106" s="841"/>
      <c r="W106" s="841"/>
      <c r="X106" s="841"/>
      <c r="Y106" s="841"/>
      <c r="Z106" s="841"/>
      <c r="AA106" s="841"/>
      <c r="AB106" s="841"/>
      <c r="AC106" s="841"/>
      <c r="AD106" s="841"/>
      <c r="AE106" s="841"/>
      <c r="AF106" s="841"/>
      <c r="AG106" s="842"/>
      <c r="AH106" s="904"/>
      <c r="AI106" s="905"/>
      <c r="AJ106" s="905"/>
      <c r="AK106" s="905"/>
      <c r="AL106" s="905"/>
      <c r="AM106" s="905"/>
      <c r="AN106" s="906"/>
      <c r="AO106" s="549"/>
      <c r="AP106" s="543"/>
      <c r="AQ106" s="543"/>
      <c r="AR106" s="530"/>
    </row>
    <row r="107" spans="1:45" s="532" customFormat="1">
      <c r="A107" s="12"/>
      <c r="B107" s="898"/>
      <c r="C107" s="899"/>
      <c r="D107" s="899"/>
      <c r="E107" s="899"/>
      <c r="F107" s="899"/>
      <c r="G107" s="899"/>
      <c r="H107" s="900"/>
      <c r="I107" s="843"/>
      <c r="J107" s="844"/>
      <c r="K107" s="844"/>
      <c r="L107" s="844"/>
      <c r="M107" s="844"/>
      <c r="N107" s="844"/>
      <c r="O107" s="844"/>
      <c r="P107" s="844"/>
      <c r="Q107" s="844"/>
      <c r="R107" s="844"/>
      <c r="S107" s="844"/>
      <c r="T107" s="844"/>
      <c r="U107" s="844"/>
      <c r="V107" s="844"/>
      <c r="W107" s="844"/>
      <c r="X107" s="844"/>
      <c r="Y107" s="844"/>
      <c r="Z107" s="844"/>
      <c r="AA107" s="844"/>
      <c r="AB107" s="844"/>
      <c r="AC107" s="844"/>
      <c r="AD107" s="844"/>
      <c r="AE107" s="844"/>
      <c r="AF107" s="844"/>
      <c r="AG107" s="845"/>
      <c r="AH107" s="904"/>
      <c r="AI107" s="905"/>
      <c r="AJ107" s="905"/>
      <c r="AK107" s="905"/>
      <c r="AL107" s="905"/>
      <c r="AM107" s="905"/>
      <c r="AN107" s="906"/>
      <c r="AO107" s="549"/>
      <c r="AP107" s="543"/>
      <c r="AQ107" s="543"/>
      <c r="AR107" s="530"/>
    </row>
    <row r="108" spans="1:45" s="532" customFormat="1">
      <c r="A108" s="12"/>
      <c r="B108" s="862" t="s">
        <v>22</v>
      </c>
      <c r="C108" s="863"/>
      <c r="D108" s="863"/>
      <c r="E108" s="863"/>
      <c r="F108" s="863"/>
      <c r="G108" s="863"/>
      <c r="H108" s="864"/>
      <c r="I108" s="846"/>
      <c r="J108" s="847"/>
      <c r="K108" s="847"/>
      <c r="L108" s="847"/>
      <c r="M108" s="847"/>
      <c r="N108" s="847"/>
      <c r="O108" s="847"/>
      <c r="P108" s="847"/>
      <c r="Q108" s="847"/>
      <c r="R108" s="847"/>
      <c r="S108" s="847"/>
      <c r="T108" s="847"/>
      <c r="U108" s="847"/>
      <c r="V108" s="847"/>
      <c r="W108" s="847"/>
      <c r="X108" s="847"/>
      <c r="Y108" s="847"/>
      <c r="Z108" s="847"/>
      <c r="AA108" s="847"/>
      <c r="AB108" s="847"/>
      <c r="AC108" s="847"/>
      <c r="AD108" s="847"/>
      <c r="AE108" s="847"/>
      <c r="AF108" s="847"/>
      <c r="AG108" s="848"/>
      <c r="AH108" s="904"/>
      <c r="AI108" s="905"/>
      <c r="AJ108" s="905"/>
      <c r="AK108" s="905"/>
      <c r="AL108" s="905"/>
      <c r="AM108" s="905"/>
      <c r="AN108" s="906"/>
      <c r="AO108" s="549"/>
      <c r="AP108" s="543"/>
      <c r="AQ108" s="543"/>
      <c r="AR108" s="530"/>
    </row>
    <row r="109" spans="1:45" s="532" customFormat="1">
      <c r="A109" s="12"/>
      <c r="B109" s="868"/>
      <c r="C109" s="869"/>
      <c r="D109" s="869"/>
      <c r="E109" s="869"/>
      <c r="F109" s="869"/>
      <c r="G109" s="869"/>
      <c r="H109" s="870"/>
      <c r="I109" s="849"/>
      <c r="J109" s="850"/>
      <c r="K109" s="850"/>
      <c r="L109" s="850"/>
      <c r="M109" s="850"/>
      <c r="N109" s="850"/>
      <c r="O109" s="850"/>
      <c r="P109" s="850"/>
      <c r="Q109" s="850"/>
      <c r="R109" s="850"/>
      <c r="S109" s="850"/>
      <c r="T109" s="850"/>
      <c r="U109" s="850"/>
      <c r="V109" s="850"/>
      <c r="W109" s="850"/>
      <c r="X109" s="850"/>
      <c r="Y109" s="850"/>
      <c r="Z109" s="850"/>
      <c r="AA109" s="850"/>
      <c r="AB109" s="850"/>
      <c r="AC109" s="850"/>
      <c r="AD109" s="850"/>
      <c r="AE109" s="850"/>
      <c r="AF109" s="850"/>
      <c r="AG109" s="851"/>
      <c r="AH109" s="907"/>
      <c r="AI109" s="908"/>
      <c r="AJ109" s="908"/>
      <c r="AK109" s="908"/>
      <c r="AL109" s="908"/>
      <c r="AM109" s="908"/>
      <c r="AN109" s="909"/>
      <c r="AO109" s="549"/>
      <c r="AP109" s="543"/>
      <c r="AQ109" s="543"/>
      <c r="AR109" s="530"/>
    </row>
    <row r="110" spans="1:45">
      <c r="B110" s="873" t="s">
        <v>419</v>
      </c>
      <c r="C110" s="874"/>
      <c r="D110" s="874"/>
      <c r="E110" s="874"/>
      <c r="F110" s="874"/>
      <c r="G110" s="874"/>
      <c r="H110" s="875"/>
      <c r="I110" s="876"/>
      <c r="J110" s="877"/>
      <c r="K110" s="877"/>
      <c r="L110" s="877"/>
      <c r="M110" s="877"/>
      <c r="N110" s="877"/>
      <c r="O110" s="877"/>
      <c r="P110" s="877"/>
      <c r="Q110" s="877"/>
      <c r="R110" s="877"/>
      <c r="S110" s="877"/>
      <c r="T110" s="877"/>
      <c r="U110" s="877"/>
      <c r="V110" s="877"/>
      <c r="W110" s="877"/>
      <c r="X110" s="877"/>
      <c r="Y110" s="877"/>
      <c r="Z110" s="877"/>
      <c r="AA110" s="877"/>
      <c r="AB110" s="877"/>
      <c r="AC110" s="877"/>
      <c r="AD110" s="877"/>
      <c r="AE110" s="877"/>
      <c r="AF110" s="877"/>
      <c r="AG110" s="877"/>
      <c r="AH110" s="877"/>
      <c r="AI110" s="878"/>
      <c r="AJ110" s="877"/>
      <c r="AK110" s="877"/>
      <c r="AL110" s="877"/>
      <c r="AM110" s="877"/>
      <c r="AN110" s="879"/>
      <c r="AO110" s="550"/>
      <c r="AP110" s="551"/>
      <c r="AQ110" s="551"/>
      <c r="AS110" s="430"/>
    </row>
    <row r="111" spans="1:45" ht="13.5" customHeight="1">
      <c r="B111" s="880" t="s">
        <v>48</v>
      </c>
      <c r="C111" s="881"/>
      <c r="D111" s="881"/>
      <c r="E111" s="881"/>
      <c r="F111" s="881"/>
      <c r="G111" s="881"/>
      <c r="H111" s="882"/>
      <c r="I111" s="883"/>
      <c r="J111" s="884"/>
      <c r="K111" s="884"/>
      <c r="L111" s="884"/>
      <c r="M111" s="884"/>
      <c r="N111" s="884"/>
      <c r="O111" s="884"/>
      <c r="P111" s="884"/>
      <c r="Q111" s="884"/>
      <c r="R111" s="884"/>
      <c r="S111" s="884"/>
      <c r="T111" s="884"/>
      <c r="U111" s="884"/>
      <c r="V111" s="884"/>
      <c r="W111" s="884"/>
      <c r="X111" s="884"/>
      <c r="Y111" s="884"/>
      <c r="Z111" s="884"/>
      <c r="AA111" s="884"/>
      <c r="AB111" s="884"/>
      <c r="AC111" s="884"/>
      <c r="AD111" s="884"/>
      <c r="AE111" s="884"/>
      <c r="AF111" s="884"/>
      <c r="AG111" s="884"/>
      <c r="AH111" s="884"/>
      <c r="AI111" s="884"/>
      <c r="AJ111" s="884"/>
      <c r="AK111" s="884"/>
      <c r="AL111" s="884"/>
      <c r="AM111" s="884"/>
      <c r="AN111" s="885"/>
      <c r="AO111" s="552"/>
      <c r="AP111" s="531"/>
      <c r="AQ111" s="531"/>
      <c r="AS111" s="430"/>
    </row>
    <row r="112" spans="1:45">
      <c r="B112" s="868"/>
      <c r="C112" s="869"/>
      <c r="D112" s="869"/>
      <c r="E112" s="869"/>
      <c r="F112" s="869"/>
      <c r="G112" s="869"/>
      <c r="H112" s="870"/>
      <c r="I112" s="849"/>
      <c r="J112" s="850"/>
      <c r="K112" s="850"/>
      <c r="L112" s="850"/>
      <c r="M112" s="850"/>
      <c r="N112" s="850"/>
      <c r="O112" s="850"/>
      <c r="P112" s="850"/>
      <c r="Q112" s="850"/>
      <c r="R112" s="850"/>
      <c r="S112" s="850"/>
      <c r="T112" s="850"/>
      <c r="U112" s="850"/>
      <c r="V112" s="850"/>
      <c r="W112" s="850"/>
      <c r="X112" s="850"/>
      <c r="Y112" s="850"/>
      <c r="Z112" s="850"/>
      <c r="AA112" s="850"/>
      <c r="AB112" s="850"/>
      <c r="AC112" s="850"/>
      <c r="AD112" s="850"/>
      <c r="AE112" s="850"/>
      <c r="AF112" s="850"/>
      <c r="AG112" s="850"/>
      <c r="AH112" s="850"/>
      <c r="AI112" s="850"/>
      <c r="AJ112" s="850"/>
      <c r="AK112" s="850"/>
      <c r="AL112" s="850"/>
      <c r="AM112" s="850"/>
      <c r="AN112" s="851"/>
      <c r="AO112" s="552"/>
      <c r="AP112" s="531"/>
      <c r="AQ112" s="531"/>
      <c r="AS112" s="430"/>
    </row>
    <row r="113" spans="1:45">
      <c r="B113" s="862" t="s">
        <v>23</v>
      </c>
      <c r="C113" s="863"/>
      <c r="D113" s="863"/>
      <c r="E113" s="863"/>
      <c r="F113" s="863"/>
      <c r="G113" s="863"/>
      <c r="H113" s="864"/>
      <c r="I113" s="846"/>
      <c r="J113" s="847"/>
      <c r="K113" s="847"/>
      <c r="L113" s="847"/>
      <c r="M113" s="847"/>
      <c r="N113" s="847"/>
      <c r="O113" s="847"/>
      <c r="P113" s="847"/>
      <c r="Q113" s="847"/>
      <c r="R113" s="847"/>
      <c r="S113" s="847"/>
      <c r="T113" s="847"/>
      <c r="U113" s="847"/>
      <c r="V113" s="847"/>
      <c r="W113" s="847"/>
      <c r="X113" s="847"/>
      <c r="Y113" s="847"/>
      <c r="Z113" s="847"/>
      <c r="AA113" s="847"/>
      <c r="AB113" s="847"/>
      <c r="AC113" s="847"/>
      <c r="AD113" s="847"/>
      <c r="AE113" s="847"/>
      <c r="AF113" s="847"/>
      <c r="AG113" s="847"/>
      <c r="AH113" s="847"/>
      <c r="AI113" s="847"/>
      <c r="AJ113" s="847"/>
      <c r="AK113" s="847"/>
      <c r="AL113" s="847"/>
      <c r="AM113" s="847"/>
      <c r="AN113" s="848"/>
      <c r="AO113" s="552"/>
      <c r="AP113" s="531"/>
      <c r="AQ113" s="531"/>
      <c r="AS113" s="430"/>
    </row>
    <row r="114" spans="1:45">
      <c r="B114" s="868"/>
      <c r="C114" s="869"/>
      <c r="D114" s="869"/>
      <c r="E114" s="869"/>
      <c r="F114" s="869"/>
      <c r="G114" s="869"/>
      <c r="H114" s="870"/>
      <c r="I114" s="849"/>
      <c r="J114" s="850"/>
      <c r="K114" s="850"/>
      <c r="L114" s="850"/>
      <c r="M114" s="850"/>
      <c r="N114" s="850"/>
      <c r="O114" s="850"/>
      <c r="P114" s="850"/>
      <c r="Q114" s="850"/>
      <c r="R114" s="850"/>
      <c r="S114" s="850"/>
      <c r="T114" s="850"/>
      <c r="U114" s="850"/>
      <c r="V114" s="850"/>
      <c r="W114" s="850"/>
      <c r="X114" s="850"/>
      <c r="Y114" s="850"/>
      <c r="Z114" s="850"/>
      <c r="AA114" s="850"/>
      <c r="AB114" s="850"/>
      <c r="AC114" s="850"/>
      <c r="AD114" s="850"/>
      <c r="AE114" s="850"/>
      <c r="AF114" s="850"/>
      <c r="AG114" s="850"/>
      <c r="AH114" s="850"/>
      <c r="AI114" s="850"/>
      <c r="AJ114" s="850"/>
      <c r="AK114" s="850"/>
      <c r="AL114" s="850"/>
      <c r="AM114" s="850"/>
      <c r="AN114" s="851"/>
      <c r="AO114" s="552"/>
      <c r="AP114" s="531"/>
      <c r="AQ114" s="531"/>
      <c r="AS114" s="430"/>
    </row>
    <row r="115" spans="1:45" ht="14.25">
      <c r="B115" s="862" t="s">
        <v>16</v>
      </c>
      <c r="C115" s="863"/>
      <c r="D115" s="863"/>
      <c r="E115" s="863"/>
      <c r="F115" s="863"/>
      <c r="G115" s="863"/>
      <c r="H115" s="864"/>
      <c r="I115" s="517" t="s">
        <v>420</v>
      </c>
      <c r="J115" s="871"/>
      <c r="K115" s="871"/>
      <c r="L115" s="871"/>
      <c r="M115" s="871"/>
      <c r="N115" s="553" t="s">
        <v>421</v>
      </c>
      <c r="O115" s="871"/>
      <c r="P115" s="871"/>
      <c r="Q115" s="871"/>
      <c r="R115" s="871"/>
      <c r="S115" s="871"/>
      <c r="T115" s="519" t="s">
        <v>422</v>
      </c>
      <c r="V115" s="520"/>
      <c r="W115" s="520"/>
      <c r="X115" s="520"/>
      <c r="Y115" s="520"/>
      <c r="Z115" s="520"/>
      <c r="AA115" s="520"/>
      <c r="AB115" s="520"/>
      <c r="AC115" s="520"/>
      <c r="AD115" s="520"/>
      <c r="AE115" s="520"/>
      <c r="AF115" s="520"/>
      <c r="AG115" s="520"/>
      <c r="AH115" s="520"/>
      <c r="AI115" s="520"/>
      <c r="AJ115" s="520"/>
      <c r="AK115" s="520"/>
      <c r="AL115" s="520"/>
      <c r="AM115" s="520"/>
      <c r="AN115" s="520"/>
      <c r="AO115" s="552"/>
      <c r="AP115" s="531"/>
      <c r="AQ115" s="531"/>
      <c r="AS115" s="430"/>
    </row>
    <row r="116" spans="1:45">
      <c r="B116" s="865"/>
      <c r="C116" s="866"/>
      <c r="D116" s="866"/>
      <c r="E116" s="866"/>
      <c r="F116" s="866"/>
      <c r="G116" s="866"/>
      <c r="H116" s="867"/>
      <c r="I116" s="872"/>
      <c r="J116" s="854"/>
      <c r="K116" s="854"/>
      <c r="L116" s="854"/>
      <c r="M116" s="854"/>
      <c r="N116" s="854"/>
      <c r="O116" s="854"/>
      <c r="P116" s="854"/>
      <c r="Q116" s="854"/>
      <c r="R116" s="854"/>
      <c r="S116" s="854"/>
      <c r="T116" s="854"/>
      <c r="U116" s="854"/>
      <c r="V116" s="854"/>
      <c r="W116" s="854"/>
      <c r="X116" s="854"/>
      <c r="Y116" s="854"/>
      <c r="Z116" s="854"/>
      <c r="AA116" s="854"/>
      <c r="AB116" s="854"/>
      <c r="AC116" s="854"/>
      <c r="AD116" s="854"/>
      <c r="AE116" s="854"/>
      <c r="AF116" s="854"/>
      <c r="AG116" s="854"/>
      <c r="AH116" s="854"/>
      <c r="AI116" s="854"/>
      <c r="AJ116" s="854"/>
      <c r="AK116" s="854"/>
      <c r="AL116" s="854"/>
      <c r="AM116" s="854"/>
      <c r="AN116" s="855"/>
      <c r="AO116" s="552"/>
      <c r="AP116" s="531"/>
      <c r="AQ116" s="531"/>
      <c r="AS116" s="430"/>
    </row>
    <row r="117" spans="1:45">
      <c r="B117" s="868"/>
      <c r="C117" s="869"/>
      <c r="D117" s="869"/>
      <c r="E117" s="869"/>
      <c r="F117" s="869"/>
      <c r="G117" s="869"/>
      <c r="H117" s="870"/>
      <c r="I117" s="849"/>
      <c r="J117" s="850"/>
      <c r="K117" s="850"/>
      <c r="L117" s="850"/>
      <c r="M117" s="850"/>
      <c r="N117" s="850"/>
      <c r="O117" s="850"/>
      <c r="P117" s="850"/>
      <c r="Q117" s="850"/>
      <c r="R117" s="850"/>
      <c r="S117" s="850"/>
      <c r="T117" s="850"/>
      <c r="U117" s="850"/>
      <c r="V117" s="850"/>
      <c r="W117" s="850"/>
      <c r="X117" s="850"/>
      <c r="Y117" s="850"/>
      <c r="Z117" s="850"/>
      <c r="AA117" s="850"/>
      <c r="AB117" s="850"/>
      <c r="AC117" s="850"/>
      <c r="AD117" s="850"/>
      <c r="AE117" s="850"/>
      <c r="AF117" s="850"/>
      <c r="AG117" s="850"/>
      <c r="AH117" s="850"/>
      <c r="AI117" s="850"/>
      <c r="AJ117" s="850"/>
      <c r="AK117" s="850"/>
      <c r="AL117" s="850"/>
      <c r="AM117" s="850"/>
      <c r="AN117" s="851"/>
      <c r="AO117" s="552"/>
      <c r="AP117" s="531"/>
      <c r="AQ117" s="531"/>
      <c r="AS117" s="430"/>
    </row>
    <row r="118" spans="1:45" ht="18" customHeight="1">
      <c r="B118" s="794" t="s">
        <v>8</v>
      </c>
      <c r="C118" s="813"/>
      <c r="D118" s="813"/>
      <c r="E118" s="813"/>
      <c r="F118" s="813"/>
      <c r="G118" s="813"/>
      <c r="H118" s="814"/>
      <c r="I118" s="826"/>
      <c r="J118" s="818"/>
      <c r="K118" s="818"/>
      <c r="L118" s="554" t="s">
        <v>421</v>
      </c>
      <c r="M118" s="818"/>
      <c r="N118" s="818"/>
      <c r="O118" s="818"/>
      <c r="P118" s="818"/>
      <c r="Q118" s="555" t="s">
        <v>421</v>
      </c>
      <c r="R118" s="818"/>
      <c r="S118" s="818"/>
      <c r="T118" s="819"/>
      <c r="U118" s="794" t="s">
        <v>24</v>
      </c>
      <c r="V118" s="813"/>
      <c r="W118" s="813"/>
      <c r="X118" s="813"/>
      <c r="Y118" s="813"/>
      <c r="Z118" s="813"/>
      <c r="AA118" s="814"/>
      <c r="AB118" s="826"/>
      <c r="AC118" s="818"/>
      <c r="AD118" s="818"/>
      <c r="AE118" s="554" t="s">
        <v>421</v>
      </c>
      <c r="AF118" s="818"/>
      <c r="AG118" s="818"/>
      <c r="AH118" s="818"/>
      <c r="AI118" s="818"/>
      <c r="AJ118" s="555" t="s">
        <v>421</v>
      </c>
      <c r="AK118" s="856"/>
      <c r="AL118" s="856"/>
      <c r="AM118" s="856"/>
      <c r="AN118" s="857"/>
      <c r="AO118" s="556"/>
      <c r="AP118" s="557"/>
      <c r="AQ118" s="557"/>
      <c r="AS118" s="430"/>
    </row>
    <row r="119" spans="1:45" ht="18" customHeight="1">
      <c r="B119" s="794" t="s">
        <v>423</v>
      </c>
      <c r="C119" s="858"/>
      <c r="D119" s="858"/>
      <c r="E119" s="858"/>
      <c r="F119" s="858"/>
      <c r="G119" s="858"/>
      <c r="H119" s="859"/>
      <c r="I119" s="860"/>
      <c r="J119" s="861"/>
      <c r="K119" s="861"/>
      <c r="L119" s="861"/>
      <c r="M119" s="861"/>
      <c r="N119" s="861"/>
      <c r="O119" s="861"/>
      <c r="P119" s="861"/>
      <c r="Q119" s="861"/>
      <c r="R119" s="861"/>
      <c r="S119" s="861"/>
      <c r="T119" s="861"/>
      <c r="U119" s="861"/>
      <c r="V119" s="861"/>
      <c r="W119" s="861"/>
      <c r="X119" s="861"/>
      <c r="Y119" s="861"/>
      <c r="Z119" s="861"/>
      <c r="AA119" s="861"/>
      <c r="AB119" s="861"/>
      <c r="AC119" s="861"/>
      <c r="AD119" s="861"/>
      <c r="AE119" s="861"/>
      <c r="AF119" s="861"/>
      <c r="AG119" s="861"/>
      <c r="AH119" s="861"/>
      <c r="AI119" s="861"/>
      <c r="AJ119" s="861"/>
      <c r="AK119" s="861"/>
      <c r="AL119" s="861"/>
      <c r="AM119" s="861"/>
      <c r="AN119" s="861"/>
      <c r="AO119" s="552"/>
      <c r="AP119" s="531"/>
      <c r="AQ119" s="531"/>
      <c r="AS119" s="430"/>
    </row>
    <row r="120" spans="1:45">
      <c r="A120" s="531"/>
      <c r="B120" s="531"/>
      <c r="C120" s="551"/>
      <c r="D120" s="531"/>
      <c r="E120" s="531"/>
      <c r="F120" s="531"/>
      <c r="G120" s="531"/>
      <c r="H120" s="531"/>
      <c r="I120" s="531"/>
      <c r="J120" s="531"/>
      <c r="K120" s="531"/>
      <c r="L120" s="531"/>
      <c r="M120" s="531"/>
      <c r="N120" s="531"/>
      <c r="O120" s="531"/>
      <c r="P120" s="531"/>
      <c r="Q120" s="531"/>
      <c r="R120" s="531"/>
      <c r="S120" s="531"/>
      <c r="T120" s="531"/>
      <c r="U120" s="531"/>
      <c r="V120" s="531"/>
      <c r="W120" s="531"/>
      <c r="X120" s="531"/>
      <c r="Y120" s="531"/>
      <c r="Z120" s="531"/>
      <c r="AA120" s="531"/>
      <c r="AB120" s="531"/>
      <c r="AC120" s="531"/>
      <c r="AD120" s="531"/>
      <c r="AE120" s="531"/>
      <c r="AF120" s="531"/>
      <c r="AG120" s="531"/>
      <c r="AH120" s="531"/>
      <c r="AI120" s="531"/>
      <c r="AJ120" s="531"/>
      <c r="AK120" s="531"/>
      <c r="AL120" s="531"/>
      <c r="AM120" s="531"/>
      <c r="AN120" s="531"/>
      <c r="AO120" s="531"/>
      <c r="AP120" s="531"/>
      <c r="AQ120" s="531"/>
      <c r="AR120" s="531"/>
    </row>
    <row r="121" spans="1:45" ht="18" customHeight="1">
      <c r="A121" s="531"/>
      <c r="B121" s="531" t="s">
        <v>424</v>
      </c>
      <c r="C121" s="531"/>
      <c r="D121" s="531"/>
      <c r="E121" s="531"/>
      <c r="F121" s="531"/>
      <c r="G121" s="531"/>
      <c r="H121" s="531"/>
      <c r="I121" s="531"/>
      <c r="J121" s="531"/>
      <c r="K121" s="531"/>
      <c r="L121" s="531"/>
      <c r="M121" s="531"/>
      <c r="N121" s="531"/>
      <c r="O121" s="531"/>
      <c r="P121" s="531"/>
      <c r="Q121" s="531"/>
      <c r="R121" s="531"/>
      <c r="S121" s="531"/>
      <c r="T121" s="531"/>
      <c r="U121" s="531"/>
      <c r="V121" s="531"/>
      <c r="W121" s="531"/>
      <c r="X121" s="531"/>
      <c r="Y121" s="531"/>
      <c r="Z121" s="531"/>
      <c r="AA121" s="531"/>
      <c r="AB121" s="531"/>
      <c r="AC121" s="531"/>
      <c r="AD121" s="531"/>
      <c r="AE121" s="531"/>
      <c r="AF121" s="531"/>
      <c r="AG121" s="531"/>
      <c r="AH121" s="531"/>
      <c r="AI121" s="531"/>
      <c r="AJ121" s="531"/>
      <c r="AK121" s="531"/>
      <c r="AL121" s="531"/>
      <c r="AM121" s="531"/>
      <c r="AN121" s="531"/>
      <c r="AO121" s="531"/>
      <c r="AP121" s="531"/>
      <c r="AQ121" s="531"/>
      <c r="AR121" s="531"/>
    </row>
    <row r="122" spans="1:45" ht="18" customHeight="1">
      <c r="B122" s="828" t="s">
        <v>9</v>
      </c>
      <c r="C122" s="829"/>
      <c r="D122" s="829"/>
      <c r="E122" s="829"/>
      <c r="F122" s="830"/>
      <c r="G122" s="837"/>
      <c r="H122" s="838"/>
      <c r="I122" s="838"/>
      <c r="J122" s="838"/>
      <c r="K122" s="838"/>
      <c r="L122" s="838"/>
      <c r="M122" s="838"/>
      <c r="N122" s="838"/>
      <c r="O122" s="838"/>
      <c r="P122" s="838"/>
      <c r="Q122" s="838"/>
      <c r="R122" s="838"/>
      <c r="S122" s="838"/>
      <c r="T122" s="838"/>
      <c r="U122" s="838"/>
      <c r="V122" s="838"/>
      <c r="W122" s="838"/>
      <c r="X122" s="838"/>
      <c r="Y122" s="838"/>
      <c r="Z122" s="838"/>
      <c r="AA122" s="838"/>
      <c r="AB122" s="838"/>
      <c r="AC122" s="838"/>
      <c r="AD122" s="838"/>
      <c r="AE122" s="838"/>
      <c r="AF122" s="838"/>
      <c r="AG122" s="838"/>
      <c r="AH122" s="838"/>
      <c r="AI122" s="838"/>
      <c r="AJ122" s="838"/>
      <c r="AK122" s="838"/>
      <c r="AL122" s="838"/>
      <c r="AM122" s="838"/>
      <c r="AN122" s="838"/>
      <c r="AO122" s="838"/>
      <c r="AP122" s="838"/>
      <c r="AQ122" s="838"/>
      <c r="AR122" s="839"/>
    </row>
    <row r="123" spans="1:45" ht="18" customHeight="1">
      <c r="B123" s="831"/>
      <c r="C123" s="832"/>
      <c r="D123" s="832"/>
      <c r="E123" s="832"/>
      <c r="F123" s="833"/>
      <c r="G123" s="840"/>
      <c r="H123" s="841"/>
      <c r="I123" s="841"/>
      <c r="J123" s="841"/>
      <c r="K123" s="841"/>
      <c r="L123" s="841"/>
      <c r="M123" s="841"/>
      <c r="N123" s="841"/>
      <c r="O123" s="841"/>
      <c r="P123" s="841"/>
      <c r="Q123" s="841"/>
      <c r="R123" s="841"/>
      <c r="S123" s="841"/>
      <c r="T123" s="841"/>
      <c r="U123" s="841"/>
      <c r="V123" s="841"/>
      <c r="W123" s="841"/>
      <c r="X123" s="841"/>
      <c r="Y123" s="841"/>
      <c r="Z123" s="841"/>
      <c r="AA123" s="841"/>
      <c r="AB123" s="841"/>
      <c r="AC123" s="841"/>
      <c r="AD123" s="841"/>
      <c r="AE123" s="841"/>
      <c r="AF123" s="841"/>
      <c r="AG123" s="841"/>
      <c r="AH123" s="841"/>
      <c r="AI123" s="841"/>
      <c r="AJ123" s="841"/>
      <c r="AK123" s="841"/>
      <c r="AL123" s="841"/>
      <c r="AM123" s="841"/>
      <c r="AN123" s="841"/>
      <c r="AO123" s="841"/>
      <c r="AP123" s="841"/>
      <c r="AQ123" s="841"/>
      <c r="AR123" s="842"/>
    </row>
    <row r="124" spans="1:45" s="532" customFormat="1" ht="18" customHeight="1">
      <c r="A124" s="12"/>
      <c r="B124" s="834"/>
      <c r="C124" s="835"/>
      <c r="D124" s="835"/>
      <c r="E124" s="835"/>
      <c r="F124" s="836"/>
      <c r="G124" s="843"/>
      <c r="H124" s="844"/>
      <c r="I124" s="844"/>
      <c r="J124" s="844"/>
      <c r="K124" s="844"/>
      <c r="L124" s="844"/>
      <c r="M124" s="844"/>
      <c r="N124" s="844"/>
      <c r="O124" s="844"/>
      <c r="P124" s="844"/>
      <c r="Q124" s="844"/>
      <c r="R124" s="844"/>
      <c r="S124" s="844"/>
      <c r="T124" s="844"/>
      <c r="U124" s="844"/>
      <c r="V124" s="844"/>
      <c r="W124" s="844"/>
      <c r="X124" s="844"/>
      <c r="Y124" s="844"/>
      <c r="Z124" s="844"/>
      <c r="AA124" s="844"/>
      <c r="AB124" s="844"/>
      <c r="AC124" s="844"/>
      <c r="AD124" s="844"/>
      <c r="AE124" s="844"/>
      <c r="AF124" s="844"/>
      <c r="AG124" s="844"/>
      <c r="AH124" s="844"/>
      <c r="AI124" s="844"/>
      <c r="AJ124" s="844"/>
      <c r="AK124" s="844"/>
      <c r="AL124" s="844"/>
      <c r="AM124" s="844"/>
      <c r="AN124" s="844"/>
      <c r="AO124" s="844"/>
      <c r="AP124" s="844"/>
      <c r="AQ124" s="844"/>
      <c r="AR124" s="845"/>
      <c r="AS124" s="530"/>
    </row>
    <row r="125" spans="1:45" s="532" customFormat="1" ht="18" customHeight="1">
      <c r="A125" s="12"/>
      <c r="B125" s="828" t="s">
        <v>7</v>
      </c>
      <c r="C125" s="829"/>
      <c r="D125" s="829"/>
      <c r="E125" s="829"/>
      <c r="F125" s="830"/>
      <c r="G125" s="837"/>
      <c r="H125" s="838"/>
      <c r="I125" s="838"/>
      <c r="J125" s="838"/>
      <c r="K125" s="838"/>
      <c r="L125" s="838"/>
      <c r="M125" s="838"/>
      <c r="N125" s="838"/>
      <c r="O125" s="838"/>
      <c r="P125" s="838"/>
      <c r="Q125" s="838"/>
      <c r="R125" s="838"/>
      <c r="S125" s="838"/>
      <c r="T125" s="838"/>
      <c r="U125" s="838"/>
      <c r="V125" s="838"/>
      <c r="W125" s="838"/>
      <c r="X125" s="838"/>
      <c r="Y125" s="838"/>
      <c r="Z125" s="838"/>
      <c r="AA125" s="838"/>
      <c r="AB125" s="838"/>
      <c r="AC125" s="838"/>
      <c r="AD125" s="838"/>
      <c r="AE125" s="838"/>
      <c r="AF125" s="838"/>
      <c r="AG125" s="838"/>
      <c r="AH125" s="838"/>
      <c r="AI125" s="838"/>
      <c r="AJ125" s="838"/>
      <c r="AK125" s="838"/>
      <c r="AL125" s="838"/>
      <c r="AM125" s="838"/>
      <c r="AN125" s="838"/>
      <c r="AO125" s="838"/>
      <c r="AP125" s="838"/>
      <c r="AQ125" s="838"/>
      <c r="AR125" s="839"/>
      <c r="AS125" s="530"/>
    </row>
    <row r="126" spans="1:45" s="532" customFormat="1" ht="18" customHeight="1">
      <c r="A126" s="12"/>
      <c r="B126" s="831"/>
      <c r="C126" s="832"/>
      <c r="D126" s="832"/>
      <c r="E126" s="832"/>
      <c r="F126" s="833"/>
      <c r="G126" s="840"/>
      <c r="H126" s="841"/>
      <c r="I126" s="841"/>
      <c r="J126" s="841"/>
      <c r="K126" s="841"/>
      <c r="L126" s="841"/>
      <c r="M126" s="841"/>
      <c r="N126" s="841"/>
      <c r="O126" s="841"/>
      <c r="P126" s="841"/>
      <c r="Q126" s="841"/>
      <c r="R126" s="841"/>
      <c r="S126" s="841"/>
      <c r="T126" s="841"/>
      <c r="U126" s="841"/>
      <c r="V126" s="841"/>
      <c r="W126" s="841"/>
      <c r="X126" s="841"/>
      <c r="Y126" s="841"/>
      <c r="Z126" s="841"/>
      <c r="AA126" s="841"/>
      <c r="AB126" s="841"/>
      <c r="AC126" s="841"/>
      <c r="AD126" s="841"/>
      <c r="AE126" s="841"/>
      <c r="AF126" s="841"/>
      <c r="AG126" s="841"/>
      <c r="AH126" s="841"/>
      <c r="AI126" s="841"/>
      <c r="AJ126" s="841"/>
      <c r="AK126" s="841"/>
      <c r="AL126" s="841"/>
      <c r="AM126" s="841"/>
      <c r="AN126" s="841"/>
      <c r="AO126" s="841"/>
      <c r="AP126" s="841"/>
      <c r="AQ126" s="841"/>
      <c r="AR126" s="842"/>
      <c r="AS126" s="530"/>
    </row>
    <row r="127" spans="1:45" s="532" customFormat="1" ht="13.5" customHeight="1">
      <c r="A127" s="12"/>
      <c r="B127" s="834"/>
      <c r="C127" s="835"/>
      <c r="D127" s="835"/>
      <c r="E127" s="835"/>
      <c r="F127" s="836"/>
      <c r="G127" s="843"/>
      <c r="H127" s="844"/>
      <c r="I127" s="844"/>
      <c r="J127" s="844"/>
      <c r="K127" s="844"/>
      <c r="L127" s="844"/>
      <c r="M127" s="844"/>
      <c r="N127" s="844"/>
      <c r="O127" s="844"/>
      <c r="P127" s="844"/>
      <c r="Q127" s="844"/>
      <c r="R127" s="844"/>
      <c r="S127" s="844"/>
      <c r="T127" s="844"/>
      <c r="U127" s="844"/>
      <c r="V127" s="844"/>
      <c r="W127" s="844"/>
      <c r="X127" s="844"/>
      <c r="Y127" s="844"/>
      <c r="Z127" s="844"/>
      <c r="AA127" s="844"/>
      <c r="AB127" s="844"/>
      <c r="AC127" s="844"/>
      <c r="AD127" s="844"/>
      <c r="AE127" s="844"/>
      <c r="AF127" s="844"/>
      <c r="AG127" s="844"/>
      <c r="AH127" s="844"/>
      <c r="AI127" s="844"/>
      <c r="AJ127" s="844"/>
      <c r="AK127" s="844"/>
      <c r="AL127" s="844"/>
      <c r="AM127" s="844"/>
      <c r="AN127" s="844"/>
      <c r="AO127" s="844"/>
      <c r="AP127" s="844"/>
      <c r="AQ127" s="844"/>
      <c r="AR127" s="845"/>
      <c r="AS127" s="530"/>
    </row>
    <row r="128" spans="1:45" s="559" customFormat="1" ht="13.5" customHeight="1">
      <c r="A128" s="12"/>
      <c r="B128" s="828" t="s">
        <v>23</v>
      </c>
      <c r="C128" s="829"/>
      <c r="D128" s="829"/>
      <c r="E128" s="829"/>
      <c r="F128" s="830"/>
      <c r="G128" s="846"/>
      <c r="H128" s="847"/>
      <c r="I128" s="847"/>
      <c r="J128" s="847"/>
      <c r="K128" s="847"/>
      <c r="L128" s="847"/>
      <c r="M128" s="847"/>
      <c r="N128" s="847"/>
      <c r="O128" s="847"/>
      <c r="P128" s="847"/>
      <c r="Q128" s="847"/>
      <c r="R128" s="847"/>
      <c r="S128" s="847"/>
      <c r="T128" s="847"/>
      <c r="U128" s="847"/>
      <c r="V128" s="847"/>
      <c r="W128" s="847"/>
      <c r="X128" s="847"/>
      <c r="Y128" s="847"/>
      <c r="Z128" s="847"/>
      <c r="AA128" s="847"/>
      <c r="AB128" s="847"/>
      <c r="AC128" s="847"/>
      <c r="AD128" s="847"/>
      <c r="AE128" s="847"/>
      <c r="AF128" s="847"/>
      <c r="AG128" s="847"/>
      <c r="AH128" s="847"/>
      <c r="AI128" s="847"/>
      <c r="AJ128" s="847"/>
      <c r="AK128" s="847"/>
      <c r="AL128" s="847"/>
      <c r="AM128" s="847"/>
      <c r="AN128" s="847"/>
      <c r="AO128" s="847"/>
      <c r="AP128" s="847"/>
      <c r="AQ128" s="847"/>
      <c r="AR128" s="848"/>
      <c r="AS128" s="558"/>
    </row>
    <row r="129" spans="1:47" s="532" customFormat="1" ht="13.5" customHeight="1">
      <c r="A129" s="12"/>
      <c r="B129" s="834"/>
      <c r="C129" s="835"/>
      <c r="D129" s="835"/>
      <c r="E129" s="835"/>
      <c r="F129" s="836"/>
      <c r="G129" s="849"/>
      <c r="H129" s="850"/>
      <c r="I129" s="850"/>
      <c r="J129" s="850"/>
      <c r="K129" s="850"/>
      <c r="L129" s="850"/>
      <c r="M129" s="850"/>
      <c r="N129" s="850"/>
      <c r="O129" s="850"/>
      <c r="P129" s="850"/>
      <c r="Q129" s="850"/>
      <c r="R129" s="850"/>
      <c r="S129" s="850"/>
      <c r="T129" s="850"/>
      <c r="U129" s="850"/>
      <c r="V129" s="850"/>
      <c r="W129" s="850"/>
      <c r="X129" s="850"/>
      <c r="Y129" s="850"/>
      <c r="Z129" s="850"/>
      <c r="AA129" s="850"/>
      <c r="AB129" s="850"/>
      <c r="AC129" s="850"/>
      <c r="AD129" s="850"/>
      <c r="AE129" s="850"/>
      <c r="AF129" s="850"/>
      <c r="AG129" s="850"/>
      <c r="AH129" s="850"/>
      <c r="AI129" s="850"/>
      <c r="AJ129" s="850"/>
      <c r="AK129" s="850"/>
      <c r="AL129" s="850"/>
      <c r="AM129" s="850"/>
      <c r="AN129" s="850"/>
      <c r="AO129" s="850"/>
      <c r="AP129" s="850"/>
      <c r="AQ129" s="850"/>
      <c r="AR129" s="851"/>
      <c r="AS129" s="530"/>
      <c r="AU129" s="559"/>
    </row>
    <row r="130" spans="1:47">
      <c r="B130" s="828" t="s">
        <v>16</v>
      </c>
      <c r="C130" s="829"/>
      <c r="D130" s="829"/>
      <c r="E130" s="829"/>
      <c r="F130" s="830"/>
      <c r="G130" s="517" t="s">
        <v>420</v>
      </c>
      <c r="H130" s="852"/>
      <c r="I130" s="852"/>
      <c r="J130" s="852"/>
      <c r="K130" s="852"/>
      <c r="L130" s="553" t="s">
        <v>421</v>
      </c>
      <c r="M130" s="852"/>
      <c r="N130" s="852"/>
      <c r="O130" s="852"/>
      <c r="P130" s="852"/>
      <c r="Q130" s="852"/>
      <c r="R130" s="519" t="s">
        <v>422</v>
      </c>
      <c r="S130" s="520"/>
      <c r="T130" s="520"/>
      <c r="U130" s="520"/>
      <c r="V130" s="520"/>
      <c r="W130" s="520"/>
      <c r="X130" s="520"/>
      <c r="Y130" s="520"/>
      <c r="Z130" s="520"/>
      <c r="AA130" s="520"/>
      <c r="AB130" s="520"/>
      <c r="AC130" s="520"/>
      <c r="AD130" s="520"/>
      <c r="AE130" s="520"/>
      <c r="AF130" s="520"/>
      <c r="AG130" s="520"/>
      <c r="AH130" s="520"/>
      <c r="AI130" s="520"/>
      <c r="AJ130" s="520"/>
      <c r="AK130" s="520"/>
      <c r="AL130" s="520"/>
      <c r="AM130" s="520"/>
      <c r="AN130" s="520"/>
      <c r="AO130" s="520"/>
      <c r="AP130" s="520"/>
      <c r="AQ130" s="520"/>
      <c r="AR130" s="521"/>
      <c r="AU130" s="559"/>
    </row>
    <row r="131" spans="1:47" ht="13.5" customHeight="1">
      <c r="B131" s="831"/>
      <c r="C131" s="832"/>
      <c r="D131" s="832"/>
      <c r="E131" s="832"/>
      <c r="F131" s="833"/>
      <c r="G131" s="853"/>
      <c r="H131" s="854"/>
      <c r="I131" s="854"/>
      <c r="J131" s="854"/>
      <c r="K131" s="854"/>
      <c r="L131" s="854"/>
      <c r="M131" s="854"/>
      <c r="N131" s="854"/>
      <c r="O131" s="854"/>
      <c r="P131" s="854"/>
      <c r="Q131" s="854"/>
      <c r="R131" s="854"/>
      <c r="S131" s="854"/>
      <c r="T131" s="854"/>
      <c r="U131" s="854"/>
      <c r="V131" s="854"/>
      <c r="W131" s="854"/>
      <c r="X131" s="854"/>
      <c r="Y131" s="854"/>
      <c r="Z131" s="854"/>
      <c r="AA131" s="854"/>
      <c r="AB131" s="854"/>
      <c r="AC131" s="854"/>
      <c r="AD131" s="854"/>
      <c r="AE131" s="854"/>
      <c r="AF131" s="854"/>
      <c r="AG131" s="854"/>
      <c r="AH131" s="854"/>
      <c r="AI131" s="854"/>
      <c r="AJ131" s="854"/>
      <c r="AK131" s="854"/>
      <c r="AL131" s="854"/>
      <c r="AM131" s="854"/>
      <c r="AN131" s="854"/>
      <c r="AO131" s="854"/>
      <c r="AP131" s="854"/>
      <c r="AQ131" s="854"/>
      <c r="AR131" s="855"/>
      <c r="AU131" s="559"/>
    </row>
    <row r="132" spans="1:47">
      <c r="B132" s="834"/>
      <c r="C132" s="835"/>
      <c r="D132" s="835"/>
      <c r="E132" s="835"/>
      <c r="F132" s="836"/>
      <c r="G132" s="849"/>
      <c r="H132" s="850"/>
      <c r="I132" s="850"/>
      <c r="J132" s="850"/>
      <c r="K132" s="850"/>
      <c r="L132" s="850"/>
      <c r="M132" s="850"/>
      <c r="N132" s="850"/>
      <c r="O132" s="850"/>
      <c r="P132" s="850"/>
      <c r="Q132" s="850"/>
      <c r="R132" s="850"/>
      <c r="S132" s="850"/>
      <c r="T132" s="850"/>
      <c r="U132" s="850"/>
      <c r="V132" s="850"/>
      <c r="W132" s="850"/>
      <c r="X132" s="850"/>
      <c r="Y132" s="850"/>
      <c r="Z132" s="850"/>
      <c r="AA132" s="850"/>
      <c r="AB132" s="850"/>
      <c r="AC132" s="850"/>
      <c r="AD132" s="850"/>
      <c r="AE132" s="850"/>
      <c r="AF132" s="850"/>
      <c r="AG132" s="850"/>
      <c r="AH132" s="850"/>
      <c r="AI132" s="850"/>
      <c r="AJ132" s="850"/>
      <c r="AK132" s="850"/>
      <c r="AL132" s="850"/>
      <c r="AM132" s="850"/>
      <c r="AN132" s="850"/>
      <c r="AO132" s="850"/>
      <c r="AP132" s="850"/>
      <c r="AQ132" s="850"/>
      <c r="AR132" s="851"/>
      <c r="AU132" s="559"/>
    </row>
    <row r="133" spans="1:47" ht="19.5" customHeight="1">
      <c r="B133" s="803" t="s">
        <v>8</v>
      </c>
      <c r="C133" s="804"/>
      <c r="D133" s="804"/>
      <c r="E133" s="804"/>
      <c r="F133" s="805"/>
      <c r="G133" s="826"/>
      <c r="H133" s="818"/>
      <c r="I133" s="818"/>
      <c r="J133" s="818"/>
      <c r="K133" s="554" t="s">
        <v>421</v>
      </c>
      <c r="L133" s="818"/>
      <c r="M133" s="818"/>
      <c r="N133" s="818"/>
      <c r="O133" s="818"/>
      <c r="P133" s="555" t="s">
        <v>421</v>
      </c>
      <c r="Q133" s="818"/>
      <c r="R133" s="818"/>
      <c r="S133" s="818"/>
      <c r="T133" s="818"/>
      <c r="U133" s="819"/>
      <c r="V133" s="827" t="s">
        <v>24</v>
      </c>
      <c r="W133" s="827"/>
      <c r="X133" s="827"/>
      <c r="Y133" s="827"/>
      <c r="Z133" s="827"/>
      <c r="AA133" s="827"/>
      <c r="AB133" s="827"/>
      <c r="AC133" s="826"/>
      <c r="AD133" s="818"/>
      <c r="AE133" s="818"/>
      <c r="AF133" s="818"/>
      <c r="AG133" s="554" t="s">
        <v>421</v>
      </c>
      <c r="AH133" s="818"/>
      <c r="AI133" s="818"/>
      <c r="AJ133" s="818"/>
      <c r="AK133" s="818"/>
      <c r="AL133" s="555" t="s">
        <v>421</v>
      </c>
      <c r="AM133" s="818"/>
      <c r="AN133" s="818"/>
      <c r="AO133" s="818"/>
      <c r="AP133" s="818"/>
      <c r="AQ133" s="818"/>
      <c r="AR133" s="819"/>
      <c r="AU133" s="559"/>
    </row>
    <row r="134" spans="1:47" ht="19.5" customHeight="1">
      <c r="A134" s="530"/>
      <c r="B134" s="803" t="s">
        <v>92</v>
      </c>
      <c r="C134" s="804"/>
      <c r="D134" s="804"/>
      <c r="E134" s="804"/>
      <c r="F134" s="805"/>
      <c r="G134" s="820"/>
      <c r="H134" s="821"/>
      <c r="I134" s="821"/>
      <c r="J134" s="821"/>
      <c r="K134" s="821"/>
      <c r="L134" s="821"/>
      <c r="M134" s="821"/>
      <c r="N134" s="821"/>
      <c r="O134" s="821"/>
      <c r="P134" s="821"/>
      <c r="Q134" s="821"/>
      <c r="R134" s="821"/>
      <c r="S134" s="821"/>
      <c r="T134" s="821"/>
      <c r="U134" s="822"/>
      <c r="V134" s="823" t="s">
        <v>325</v>
      </c>
      <c r="W134" s="824"/>
      <c r="X134" s="824"/>
      <c r="Y134" s="824"/>
      <c r="Z134" s="824"/>
      <c r="AA134" s="824"/>
      <c r="AB134" s="825"/>
      <c r="AC134" s="823" t="str">
        <f>IFERROR(VLOOKUP(G134,日本標準産業分類!C5:D121,2,FALSE),"")</f>
        <v/>
      </c>
      <c r="AD134" s="824"/>
      <c r="AE134" s="824"/>
      <c r="AF134" s="824"/>
      <c r="AG134" s="824"/>
      <c r="AH134" s="824"/>
      <c r="AI134" s="824"/>
      <c r="AJ134" s="824"/>
      <c r="AK134" s="824"/>
      <c r="AL134" s="824"/>
      <c r="AM134" s="824"/>
      <c r="AN134" s="824"/>
      <c r="AO134" s="824"/>
      <c r="AP134" s="824"/>
      <c r="AQ134" s="824"/>
      <c r="AR134" s="825"/>
    </row>
    <row r="135" spans="1:47" ht="19.5" customHeight="1">
      <c r="B135" s="803" t="s">
        <v>93</v>
      </c>
      <c r="C135" s="804"/>
      <c r="D135" s="804"/>
      <c r="E135" s="804"/>
      <c r="F135" s="805"/>
      <c r="G135" s="806"/>
      <c r="H135" s="807"/>
      <c r="I135" s="807"/>
      <c r="J135" s="807"/>
      <c r="K135" s="807"/>
      <c r="L135" s="807"/>
      <c r="M135" s="807"/>
      <c r="N135" s="807"/>
      <c r="O135" s="807"/>
      <c r="P135" s="807"/>
      <c r="Q135" s="807"/>
      <c r="R135" s="807"/>
      <c r="S135" s="560" t="s">
        <v>5</v>
      </c>
      <c r="T135" s="555"/>
      <c r="U135" s="540"/>
      <c r="V135" s="803" t="s">
        <v>314</v>
      </c>
      <c r="W135" s="804"/>
      <c r="X135" s="804"/>
      <c r="Y135" s="804"/>
      <c r="Z135" s="804"/>
      <c r="AA135" s="804"/>
      <c r="AB135" s="804"/>
      <c r="AC135" s="804"/>
      <c r="AD135" s="804"/>
      <c r="AE135" s="804"/>
      <c r="AF135" s="805"/>
      <c r="AG135" s="806"/>
      <c r="AH135" s="807"/>
      <c r="AI135" s="807"/>
      <c r="AJ135" s="807"/>
      <c r="AK135" s="807"/>
      <c r="AL135" s="807"/>
      <c r="AM135" s="807"/>
      <c r="AN135" s="807"/>
      <c r="AO135" s="560" t="s">
        <v>28</v>
      </c>
      <c r="AP135" s="555"/>
      <c r="AQ135" s="555"/>
      <c r="AR135" s="540"/>
    </row>
    <row r="136" spans="1:47" ht="19.5" customHeight="1">
      <c r="B136" s="794" t="s">
        <v>94</v>
      </c>
      <c r="C136" s="795"/>
      <c r="D136" s="795"/>
      <c r="E136" s="795"/>
      <c r="F136" s="796"/>
      <c r="G136" s="808" t="s">
        <v>315</v>
      </c>
      <c r="H136" s="809"/>
      <c r="I136" s="809"/>
      <c r="J136" s="809"/>
      <c r="K136" s="809"/>
      <c r="L136" s="809"/>
      <c r="M136" s="810"/>
      <c r="N136" s="811"/>
      <c r="O136" s="812"/>
      <c r="P136" s="812"/>
      <c r="Q136" s="812"/>
      <c r="R136" s="812"/>
      <c r="S136" s="812"/>
      <c r="T136" s="812"/>
      <c r="U136" s="812"/>
      <c r="V136" s="812"/>
      <c r="W136" s="812"/>
      <c r="X136" s="812"/>
      <c r="Y136" s="812"/>
      <c r="Z136" s="561" t="s">
        <v>5</v>
      </c>
      <c r="AA136" s="561"/>
      <c r="AB136" s="794" t="s">
        <v>29</v>
      </c>
      <c r="AC136" s="813"/>
      <c r="AD136" s="813"/>
      <c r="AE136" s="813"/>
      <c r="AF136" s="814"/>
      <c r="AG136" s="815"/>
      <c r="AH136" s="816"/>
      <c r="AI136" s="816"/>
      <c r="AJ136" s="816"/>
      <c r="AK136" s="816"/>
      <c r="AL136" s="816"/>
      <c r="AM136" s="816"/>
      <c r="AN136" s="816"/>
      <c r="AO136" s="816"/>
      <c r="AP136" s="555" t="s">
        <v>5</v>
      </c>
      <c r="AQ136" s="555"/>
      <c r="AR136" s="540"/>
    </row>
    <row r="137" spans="1:47" s="563" customFormat="1" ht="33" customHeight="1">
      <c r="A137" s="562"/>
      <c r="B137" s="817" t="s">
        <v>326</v>
      </c>
      <c r="C137" s="817"/>
      <c r="D137" s="817"/>
      <c r="E137" s="817"/>
      <c r="F137" s="817"/>
      <c r="G137" s="817"/>
      <c r="H137" s="817"/>
      <c r="I137" s="817"/>
      <c r="J137" s="817"/>
      <c r="K137" s="817"/>
      <c r="L137" s="817"/>
      <c r="M137" s="817"/>
      <c r="N137" s="817"/>
      <c r="O137" s="817"/>
      <c r="P137" s="817"/>
      <c r="Q137" s="817"/>
      <c r="R137" s="817"/>
      <c r="S137" s="817"/>
      <c r="T137" s="817"/>
      <c r="U137" s="817"/>
      <c r="V137" s="817"/>
      <c r="W137" s="817"/>
      <c r="X137" s="817"/>
      <c r="Y137" s="817"/>
      <c r="Z137" s="817"/>
      <c r="AA137" s="817"/>
      <c r="AB137" s="817"/>
      <c r="AC137" s="817"/>
      <c r="AD137" s="817"/>
      <c r="AE137" s="817"/>
      <c r="AF137" s="817"/>
      <c r="AG137" s="817"/>
      <c r="AH137" s="817"/>
      <c r="AI137" s="817"/>
      <c r="AJ137" s="817"/>
      <c r="AK137" s="817"/>
      <c r="AL137" s="817"/>
      <c r="AM137" s="817"/>
      <c r="AN137" s="817"/>
      <c r="AO137" s="817"/>
      <c r="AP137" s="817"/>
      <c r="AQ137" s="817"/>
      <c r="AR137" s="817"/>
      <c r="AS137" s="817"/>
    </row>
    <row r="138" spans="1:47" ht="17.25" customHeight="1">
      <c r="A138" s="530"/>
      <c r="B138" s="531" t="s">
        <v>425</v>
      </c>
      <c r="C138" s="564"/>
      <c r="D138" s="564"/>
      <c r="E138" s="564"/>
      <c r="F138" s="564"/>
      <c r="G138" s="565"/>
      <c r="H138" s="565"/>
      <c r="I138" s="565"/>
      <c r="J138" s="526"/>
      <c r="K138" s="566"/>
      <c r="L138" s="566"/>
      <c r="M138" s="566"/>
      <c r="N138" s="566"/>
      <c r="O138" s="566"/>
      <c r="P138" s="566"/>
      <c r="Q138" s="566"/>
      <c r="R138" s="566"/>
      <c r="S138" s="566"/>
      <c r="T138" s="566"/>
      <c r="U138" s="566"/>
      <c r="V138" s="566"/>
      <c r="W138" s="566"/>
      <c r="X138" s="566"/>
      <c r="Y138" s="566"/>
      <c r="Z138" s="566"/>
      <c r="AA138" s="566"/>
      <c r="AB138" s="566"/>
      <c r="AC138" s="566"/>
      <c r="AD138" s="566"/>
      <c r="AE138" s="566"/>
      <c r="AF138" s="566"/>
      <c r="AG138" s="566"/>
      <c r="AH138" s="566"/>
      <c r="AI138" s="566"/>
      <c r="AJ138" s="566"/>
      <c r="AK138" s="566"/>
      <c r="AL138" s="566"/>
      <c r="AM138" s="566"/>
      <c r="AN138" s="566"/>
      <c r="AO138" s="566"/>
      <c r="AP138" s="566"/>
      <c r="AQ138" s="566"/>
      <c r="AR138" s="566"/>
    </row>
    <row r="139" spans="1:47" ht="17.25" customHeight="1">
      <c r="A139" s="530"/>
      <c r="B139" s="531" t="s">
        <v>322</v>
      </c>
      <c r="C139" s="530"/>
      <c r="D139" s="530"/>
      <c r="E139" s="530"/>
      <c r="F139" s="530"/>
      <c r="G139" s="530"/>
      <c r="H139" s="530"/>
      <c r="I139" s="530"/>
      <c r="J139" s="530"/>
      <c r="K139" s="530"/>
      <c r="L139" s="530"/>
      <c r="M139" s="530"/>
      <c r="N139" s="530"/>
      <c r="O139" s="530"/>
      <c r="P139" s="530"/>
      <c r="Q139" s="530"/>
      <c r="R139" s="530"/>
      <c r="S139" s="530"/>
      <c r="T139" s="530"/>
      <c r="U139" s="530"/>
      <c r="V139" s="530"/>
      <c r="W139" s="530"/>
      <c r="X139" s="530"/>
      <c r="Y139" s="530"/>
      <c r="Z139" s="530"/>
      <c r="AA139" s="530"/>
      <c r="AB139" s="530"/>
      <c r="AC139" s="530"/>
      <c r="AD139" s="530"/>
      <c r="AE139" s="530"/>
      <c r="AF139" s="530"/>
      <c r="AG139" s="530"/>
      <c r="AH139" s="530"/>
      <c r="AI139" s="530"/>
      <c r="AJ139" s="530"/>
      <c r="AK139" s="530"/>
      <c r="AL139" s="530"/>
      <c r="AM139" s="530"/>
      <c r="AN139" s="530"/>
      <c r="AO139" s="530"/>
      <c r="AP139" s="530"/>
      <c r="AQ139" s="530"/>
      <c r="AR139" s="530"/>
    </row>
    <row r="140" spans="1:47">
      <c r="A140" s="530"/>
      <c r="B140" s="531"/>
      <c r="C140" s="530"/>
      <c r="D140" s="530"/>
      <c r="E140" s="530"/>
      <c r="F140" s="530"/>
      <c r="G140" s="530"/>
      <c r="H140" s="530"/>
      <c r="I140" s="530"/>
      <c r="J140" s="530"/>
      <c r="K140" s="530"/>
      <c r="L140" s="530"/>
      <c r="M140" s="530"/>
      <c r="N140" s="530"/>
      <c r="O140" s="530"/>
      <c r="P140" s="530"/>
      <c r="Q140" s="530"/>
      <c r="R140" s="530"/>
      <c r="S140" s="530"/>
      <c r="T140" s="530"/>
      <c r="U140" s="530"/>
      <c r="V140" s="530"/>
      <c r="W140" s="530"/>
      <c r="X140" s="530"/>
      <c r="Y140" s="530"/>
      <c r="Z140" s="530"/>
      <c r="AA140" s="530"/>
      <c r="AB140" s="530"/>
      <c r="AC140" s="530"/>
      <c r="AD140" s="530"/>
      <c r="AE140" s="530"/>
      <c r="AF140" s="530"/>
      <c r="AG140" s="530"/>
      <c r="AH140" s="530"/>
      <c r="AI140" s="530"/>
      <c r="AJ140" s="530"/>
      <c r="AK140" s="530"/>
      <c r="AL140" s="530"/>
      <c r="AM140" s="530"/>
      <c r="AN140" s="530"/>
      <c r="AO140" s="530"/>
      <c r="AP140" s="530"/>
      <c r="AQ140" s="530"/>
      <c r="AR140" s="530"/>
    </row>
    <row r="141" spans="1:47">
      <c r="B141" s="12" t="s">
        <v>43</v>
      </c>
    </row>
    <row r="142" spans="1:47">
      <c r="B142" s="794" t="s">
        <v>3</v>
      </c>
      <c r="C142" s="795"/>
      <c r="D142" s="795"/>
      <c r="E142" s="795"/>
      <c r="F142" s="795"/>
      <c r="G142" s="795"/>
      <c r="H142" s="795"/>
      <c r="I142" s="796"/>
      <c r="J142" s="794" t="s">
        <v>30</v>
      </c>
      <c r="K142" s="795"/>
      <c r="L142" s="795"/>
      <c r="M142" s="795"/>
      <c r="N142" s="795"/>
      <c r="O142" s="795"/>
      <c r="P142" s="795"/>
      <c r="Q142" s="796"/>
      <c r="R142" s="794" t="s">
        <v>4</v>
      </c>
      <c r="S142" s="795"/>
      <c r="T142" s="795"/>
      <c r="U142" s="795"/>
      <c r="V142" s="795"/>
      <c r="W142" s="795"/>
      <c r="X142" s="795"/>
      <c r="Y142" s="796"/>
      <c r="Z142" s="794" t="s">
        <v>31</v>
      </c>
      <c r="AA142" s="795"/>
      <c r="AB142" s="795"/>
      <c r="AC142" s="795"/>
      <c r="AD142" s="795"/>
      <c r="AE142" s="795"/>
      <c r="AF142" s="795"/>
      <c r="AG142" s="796"/>
      <c r="AH142" s="794" t="s">
        <v>32</v>
      </c>
      <c r="AI142" s="795"/>
      <c r="AJ142" s="795"/>
      <c r="AK142" s="795"/>
      <c r="AL142" s="795"/>
      <c r="AM142" s="795"/>
      <c r="AN142" s="795"/>
      <c r="AO142" s="796"/>
    </row>
    <row r="143" spans="1:47">
      <c r="B143" s="794"/>
      <c r="C143" s="795"/>
      <c r="D143" s="795"/>
      <c r="E143" s="795"/>
      <c r="F143" s="795"/>
      <c r="G143" s="795"/>
      <c r="H143" s="795"/>
      <c r="I143" s="796"/>
      <c r="J143" s="794"/>
      <c r="K143" s="795"/>
      <c r="L143" s="795"/>
      <c r="M143" s="795"/>
      <c r="N143" s="795"/>
      <c r="O143" s="795"/>
      <c r="P143" s="795"/>
      <c r="Q143" s="796"/>
      <c r="R143" s="794"/>
      <c r="S143" s="795"/>
      <c r="T143" s="795"/>
      <c r="U143" s="795"/>
      <c r="V143" s="795"/>
      <c r="W143" s="795"/>
      <c r="X143" s="795"/>
      <c r="Y143" s="796"/>
      <c r="Z143" s="794"/>
      <c r="AA143" s="795"/>
      <c r="AB143" s="795"/>
      <c r="AC143" s="795"/>
      <c r="AD143" s="795"/>
      <c r="AE143" s="795"/>
      <c r="AF143" s="795"/>
      <c r="AG143" s="796"/>
      <c r="AH143" s="794"/>
      <c r="AI143" s="795"/>
      <c r="AJ143" s="795"/>
      <c r="AK143" s="795"/>
      <c r="AL143" s="795"/>
      <c r="AM143" s="795"/>
      <c r="AN143" s="795"/>
      <c r="AO143" s="796"/>
    </row>
    <row r="144" spans="1:47">
      <c r="B144" s="794" t="s">
        <v>2</v>
      </c>
      <c r="C144" s="795"/>
      <c r="D144" s="795"/>
      <c r="E144" s="795"/>
      <c r="F144" s="795"/>
      <c r="G144" s="795"/>
      <c r="H144" s="795"/>
      <c r="I144" s="796"/>
      <c r="J144" s="797" t="str">
        <f>IF(AG98="","",AG98)</f>
        <v/>
      </c>
      <c r="K144" s="798"/>
      <c r="L144" s="798"/>
      <c r="M144" s="798"/>
      <c r="N144" s="798"/>
      <c r="O144" s="798"/>
      <c r="P144" s="798"/>
      <c r="Q144" s="786" t="s">
        <v>5</v>
      </c>
      <c r="R144" s="797" t="str">
        <f>IF(J144="","",AH144-J144-Z144)</f>
        <v/>
      </c>
      <c r="S144" s="798"/>
      <c r="T144" s="798"/>
      <c r="U144" s="798"/>
      <c r="V144" s="798"/>
      <c r="W144" s="798"/>
      <c r="X144" s="798"/>
      <c r="Y144" s="786" t="s">
        <v>5</v>
      </c>
      <c r="Z144" s="801"/>
      <c r="AA144" s="802"/>
      <c r="AB144" s="802"/>
      <c r="AC144" s="802"/>
      <c r="AD144" s="802"/>
      <c r="AE144" s="802"/>
      <c r="AF144" s="802"/>
      <c r="AG144" s="783" t="s">
        <v>5</v>
      </c>
      <c r="AH144" s="784" t="str">
        <f>IF(N98="","",N98)</f>
        <v/>
      </c>
      <c r="AI144" s="785"/>
      <c r="AJ144" s="785"/>
      <c r="AK144" s="785"/>
      <c r="AL144" s="785"/>
      <c r="AM144" s="785"/>
      <c r="AN144" s="785"/>
      <c r="AO144" s="786" t="s">
        <v>5</v>
      </c>
    </row>
    <row r="145" spans="1:47">
      <c r="B145" s="794"/>
      <c r="C145" s="795"/>
      <c r="D145" s="795"/>
      <c r="E145" s="795"/>
      <c r="F145" s="795"/>
      <c r="G145" s="795"/>
      <c r="H145" s="795"/>
      <c r="I145" s="796"/>
      <c r="J145" s="799"/>
      <c r="K145" s="800"/>
      <c r="L145" s="800"/>
      <c r="M145" s="800"/>
      <c r="N145" s="800"/>
      <c r="O145" s="800"/>
      <c r="P145" s="800"/>
      <c r="Q145" s="787"/>
      <c r="R145" s="799"/>
      <c r="S145" s="800"/>
      <c r="T145" s="800"/>
      <c r="U145" s="800"/>
      <c r="V145" s="800"/>
      <c r="W145" s="800"/>
      <c r="X145" s="800"/>
      <c r="Y145" s="787"/>
      <c r="Z145" s="801"/>
      <c r="AA145" s="802"/>
      <c r="AB145" s="802"/>
      <c r="AC145" s="802"/>
      <c r="AD145" s="802"/>
      <c r="AE145" s="802"/>
      <c r="AF145" s="802"/>
      <c r="AG145" s="783"/>
      <c r="AH145" s="784"/>
      <c r="AI145" s="785"/>
      <c r="AJ145" s="785"/>
      <c r="AK145" s="785"/>
      <c r="AL145" s="785"/>
      <c r="AM145" s="785"/>
      <c r="AN145" s="785"/>
      <c r="AO145" s="787"/>
    </row>
    <row r="146" spans="1:47">
      <c r="B146" s="528" t="s">
        <v>33</v>
      </c>
      <c r="C146" s="565"/>
      <c r="D146" s="565"/>
      <c r="E146" s="565"/>
      <c r="F146" s="565"/>
      <c r="G146" s="565"/>
      <c r="H146" s="565"/>
      <c r="I146" s="565"/>
      <c r="J146" s="567"/>
      <c r="K146" s="567"/>
      <c r="L146" s="567"/>
      <c r="M146" s="567"/>
      <c r="N146" s="567"/>
      <c r="O146" s="567"/>
      <c r="P146" s="567"/>
      <c r="Q146" s="568"/>
      <c r="R146" s="567"/>
      <c r="S146" s="567"/>
      <c r="T146" s="567"/>
      <c r="U146" s="567"/>
      <c r="V146" s="567"/>
      <c r="W146" s="567"/>
      <c r="X146" s="567"/>
      <c r="Y146" s="568"/>
      <c r="Z146" s="567"/>
      <c r="AA146" s="567"/>
      <c r="AB146" s="567"/>
      <c r="AC146" s="567"/>
      <c r="AD146" s="567"/>
      <c r="AE146" s="567"/>
      <c r="AF146" s="567"/>
      <c r="AG146" s="569"/>
      <c r="AH146" s="567"/>
      <c r="AI146" s="567"/>
      <c r="AJ146" s="567"/>
      <c r="AK146" s="567"/>
      <c r="AL146" s="567"/>
      <c r="AM146" s="567"/>
      <c r="AN146" s="567"/>
      <c r="AO146" s="568"/>
    </row>
    <row r="148" spans="1:47">
      <c r="B148" s="12" t="s">
        <v>44</v>
      </c>
    </row>
    <row r="149" spans="1:47">
      <c r="B149" s="12" t="s">
        <v>34</v>
      </c>
    </row>
    <row r="150" spans="1:47" ht="13.5" customHeight="1">
      <c r="B150" s="788" t="s">
        <v>426</v>
      </c>
      <c r="C150" s="790"/>
      <c r="D150" s="792" t="s">
        <v>427</v>
      </c>
      <c r="E150" s="570" t="s">
        <v>41</v>
      </c>
      <c r="F150" s="571"/>
      <c r="G150" s="571"/>
      <c r="H150" s="571"/>
      <c r="I150" s="571"/>
      <c r="J150" s="571"/>
      <c r="K150" s="571"/>
      <c r="L150" s="571"/>
      <c r="M150" s="571"/>
      <c r="N150" s="571"/>
      <c r="O150" s="571"/>
      <c r="P150" s="10"/>
      <c r="Q150" s="10"/>
      <c r="R150" s="10"/>
      <c r="S150" s="10"/>
      <c r="T150" s="10"/>
      <c r="U150" s="10"/>
      <c r="V150" s="10"/>
      <c r="W150" s="10"/>
      <c r="X150" s="10"/>
      <c r="Y150" s="10"/>
      <c r="Z150" s="10"/>
      <c r="AA150" s="10"/>
      <c r="AB150" s="10"/>
      <c r="AC150" s="10"/>
      <c r="AD150" s="10"/>
      <c r="AE150" s="10"/>
      <c r="AF150" s="10"/>
      <c r="AG150" s="10"/>
      <c r="AH150" s="10"/>
      <c r="AI150" s="10"/>
      <c r="AJ150" s="10"/>
      <c r="AK150" s="9"/>
      <c r="AL150" s="9"/>
      <c r="AM150" s="9"/>
      <c r="AN150" s="9"/>
      <c r="AO150" s="9"/>
      <c r="AP150" s="522"/>
      <c r="AQ150" s="516"/>
      <c r="AR150" s="516"/>
    </row>
    <row r="151" spans="1:47">
      <c r="B151" s="789"/>
      <c r="C151" s="791"/>
      <c r="D151" s="793"/>
      <c r="E151" s="572" t="s">
        <v>35</v>
      </c>
      <c r="F151" s="573"/>
      <c r="G151" s="573"/>
      <c r="H151" s="573"/>
      <c r="I151" s="573"/>
      <c r="J151" s="573"/>
      <c r="K151" s="573"/>
      <c r="L151" s="573"/>
      <c r="M151" s="573"/>
      <c r="N151" s="573"/>
      <c r="O151" s="573"/>
      <c r="P151" s="779"/>
      <c r="Q151" s="780"/>
      <c r="R151" s="780"/>
      <c r="S151" s="780"/>
      <c r="T151" s="780"/>
      <c r="U151" s="780"/>
      <c r="V151" s="780"/>
      <c r="W151" s="780"/>
      <c r="X151" s="780"/>
      <c r="Y151" s="780"/>
      <c r="Z151" s="780"/>
      <c r="AA151" s="780"/>
      <c r="AB151" s="780"/>
      <c r="AC151" s="780"/>
      <c r="AD151" s="780"/>
      <c r="AE151" s="780"/>
      <c r="AF151" s="780"/>
      <c r="AG151" s="780"/>
      <c r="AH151" s="780"/>
      <c r="AI151" s="780"/>
      <c r="AJ151" s="780"/>
      <c r="AK151" s="780"/>
      <c r="AL151" s="780"/>
      <c r="AM151" s="780"/>
      <c r="AN151" s="780"/>
      <c r="AO151" s="781"/>
      <c r="AP151" s="522"/>
      <c r="AQ151" s="516"/>
      <c r="AR151" s="516"/>
      <c r="AU151" s="542" t="s">
        <v>428</v>
      </c>
    </row>
    <row r="152" spans="1:47" ht="19.5" customHeight="1">
      <c r="B152" s="575" t="s">
        <v>426</v>
      </c>
      <c r="C152" s="15"/>
      <c r="D152" s="576" t="s">
        <v>427</v>
      </c>
      <c r="E152" s="572" t="s">
        <v>49</v>
      </c>
      <c r="F152" s="573"/>
      <c r="G152" s="573"/>
      <c r="H152" s="573"/>
      <c r="I152" s="573"/>
      <c r="J152" s="573"/>
      <c r="K152" s="573"/>
      <c r="L152" s="573"/>
      <c r="M152" s="573"/>
      <c r="N152" s="573"/>
      <c r="O152" s="573"/>
      <c r="P152" s="573"/>
      <c r="Q152" s="573"/>
      <c r="R152" s="573"/>
      <c r="S152" s="573"/>
      <c r="T152" s="573"/>
      <c r="U152" s="573"/>
      <c r="V152" s="573"/>
      <c r="W152" s="573"/>
      <c r="X152" s="573"/>
      <c r="Y152" s="573"/>
      <c r="Z152" s="573"/>
      <c r="AA152" s="573"/>
      <c r="AB152" s="573"/>
      <c r="AC152" s="573"/>
      <c r="AD152" s="573"/>
      <c r="AE152" s="573"/>
      <c r="AF152" s="573"/>
      <c r="AG152" s="573"/>
      <c r="AH152" s="573"/>
      <c r="AI152" s="573"/>
      <c r="AJ152" s="573"/>
      <c r="AK152" s="574"/>
      <c r="AL152" s="574"/>
      <c r="AM152" s="574"/>
      <c r="AN152" s="574"/>
      <c r="AO152" s="574"/>
      <c r="AP152" s="522"/>
      <c r="AQ152" s="516"/>
      <c r="AR152" s="516"/>
      <c r="AU152" s="542"/>
    </row>
    <row r="153" spans="1:47" ht="13.5" customHeight="1">
      <c r="A153" s="527"/>
      <c r="B153" s="782" t="s">
        <v>323</v>
      </c>
      <c r="C153" s="782"/>
      <c r="D153" s="782"/>
      <c r="E153" s="782"/>
      <c r="F153" s="782"/>
      <c r="G153" s="782"/>
      <c r="H153" s="782"/>
      <c r="I153" s="782"/>
      <c r="J153" s="782"/>
      <c r="K153" s="782"/>
      <c r="L153" s="782"/>
      <c r="M153" s="782"/>
      <c r="N153" s="782"/>
      <c r="O153" s="782"/>
      <c r="P153" s="782"/>
      <c r="Q153" s="782"/>
      <c r="R153" s="782"/>
      <c r="S153" s="782"/>
      <c r="T153" s="782"/>
      <c r="U153" s="782"/>
      <c r="V153" s="782"/>
      <c r="W153" s="782"/>
      <c r="X153" s="782"/>
      <c r="Y153" s="782"/>
      <c r="Z153" s="782"/>
      <c r="AA153" s="782"/>
      <c r="AB153" s="782"/>
      <c r="AC153" s="782"/>
      <c r="AD153" s="782"/>
      <c r="AE153" s="782"/>
      <c r="AF153" s="782"/>
      <c r="AG153" s="782"/>
      <c r="AH153" s="782"/>
      <c r="AI153" s="782"/>
      <c r="AJ153" s="782"/>
      <c r="AK153" s="782"/>
      <c r="AL153" s="782"/>
      <c r="AM153" s="782"/>
      <c r="AN153" s="782"/>
      <c r="AO153" s="782"/>
      <c r="AP153" s="782"/>
      <c r="AQ153" s="782"/>
      <c r="AR153" s="782"/>
      <c r="AS153" s="782"/>
    </row>
    <row r="154" spans="1:47">
      <c r="A154" s="577"/>
      <c r="B154" s="782"/>
      <c r="C154" s="782"/>
      <c r="D154" s="782"/>
      <c r="E154" s="782"/>
      <c r="F154" s="782"/>
      <c r="G154" s="782"/>
      <c r="H154" s="782"/>
      <c r="I154" s="782"/>
      <c r="J154" s="782"/>
      <c r="K154" s="782"/>
      <c r="L154" s="782"/>
      <c r="M154" s="782"/>
      <c r="N154" s="782"/>
      <c r="O154" s="782"/>
      <c r="P154" s="782"/>
      <c r="Q154" s="782"/>
      <c r="R154" s="782"/>
      <c r="S154" s="782"/>
      <c r="T154" s="782"/>
      <c r="U154" s="782"/>
      <c r="V154" s="782"/>
      <c r="W154" s="782"/>
      <c r="X154" s="782"/>
      <c r="Y154" s="782"/>
      <c r="Z154" s="782"/>
      <c r="AA154" s="782"/>
      <c r="AB154" s="782"/>
      <c r="AC154" s="782"/>
      <c r="AD154" s="782"/>
      <c r="AE154" s="782"/>
      <c r="AF154" s="782"/>
      <c r="AG154" s="782"/>
      <c r="AH154" s="782"/>
      <c r="AI154" s="782"/>
      <c r="AJ154" s="782"/>
      <c r="AK154" s="782"/>
      <c r="AL154" s="782"/>
      <c r="AM154" s="782"/>
      <c r="AN154" s="782"/>
      <c r="AO154" s="782"/>
      <c r="AP154" s="782"/>
      <c r="AQ154" s="782"/>
      <c r="AR154" s="782"/>
      <c r="AS154" s="782"/>
    </row>
    <row r="155" spans="1:47">
      <c r="A155" s="577"/>
      <c r="B155" s="782"/>
      <c r="C155" s="782"/>
      <c r="D155" s="782"/>
      <c r="E155" s="782"/>
      <c r="F155" s="782"/>
      <c r="G155" s="782"/>
      <c r="H155" s="782"/>
      <c r="I155" s="782"/>
      <c r="J155" s="782"/>
      <c r="K155" s="782"/>
      <c r="L155" s="782"/>
      <c r="M155" s="782"/>
      <c r="N155" s="782"/>
      <c r="O155" s="782"/>
      <c r="P155" s="782"/>
      <c r="Q155" s="782"/>
      <c r="R155" s="782"/>
      <c r="S155" s="782"/>
      <c r="T155" s="782"/>
      <c r="U155" s="782"/>
      <c r="V155" s="782"/>
      <c r="W155" s="782"/>
      <c r="X155" s="782"/>
      <c r="Y155" s="782"/>
      <c r="Z155" s="782"/>
      <c r="AA155" s="782"/>
      <c r="AB155" s="782"/>
      <c r="AC155" s="782"/>
      <c r="AD155" s="782"/>
      <c r="AE155" s="782"/>
      <c r="AF155" s="782"/>
      <c r="AG155" s="782"/>
      <c r="AH155" s="782"/>
      <c r="AI155" s="782"/>
      <c r="AJ155" s="782"/>
      <c r="AK155" s="782"/>
      <c r="AL155" s="782"/>
      <c r="AM155" s="782"/>
      <c r="AN155" s="782"/>
      <c r="AO155" s="782"/>
      <c r="AP155" s="782"/>
      <c r="AQ155" s="782"/>
      <c r="AR155" s="782"/>
      <c r="AS155" s="782"/>
    </row>
    <row r="156" spans="1:47">
      <c r="A156" s="577"/>
      <c r="B156" s="578"/>
      <c r="C156" s="578"/>
      <c r="D156" s="578"/>
      <c r="E156" s="578"/>
      <c r="F156" s="578"/>
      <c r="G156" s="578"/>
      <c r="H156" s="578"/>
      <c r="I156" s="578"/>
      <c r="J156" s="578"/>
      <c r="K156" s="578"/>
      <c r="L156" s="578"/>
      <c r="M156" s="578"/>
      <c r="N156" s="578"/>
      <c r="O156" s="578"/>
      <c r="P156" s="578"/>
      <c r="Q156" s="578"/>
      <c r="R156" s="578"/>
      <c r="S156" s="578"/>
      <c r="T156" s="578"/>
      <c r="U156" s="578"/>
      <c r="V156" s="578"/>
      <c r="W156" s="578"/>
      <c r="X156" s="578"/>
      <c r="Y156" s="578"/>
      <c r="Z156" s="578"/>
      <c r="AA156" s="578"/>
      <c r="AB156" s="578"/>
      <c r="AC156" s="578"/>
      <c r="AD156" s="578"/>
      <c r="AE156" s="578"/>
      <c r="AF156" s="578"/>
      <c r="AG156" s="578"/>
      <c r="AH156" s="578"/>
      <c r="AI156" s="578"/>
      <c r="AJ156" s="578"/>
      <c r="AK156" s="578"/>
      <c r="AL156" s="578"/>
      <c r="AM156" s="578"/>
      <c r="AN156" s="578"/>
      <c r="AO156" s="578"/>
      <c r="AP156" s="578"/>
      <c r="AQ156" s="578"/>
      <c r="AR156" s="578"/>
      <c r="AS156" s="578"/>
    </row>
    <row r="157" spans="1:47">
      <c r="A157" s="577"/>
      <c r="B157" s="578"/>
      <c r="C157" s="578"/>
      <c r="D157" s="578"/>
      <c r="E157" s="578"/>
      <c r="F157" s="578"/>
      <c r="G157" s="578"/>
      <c r="H157" s="578"/>
      <c r="I157" s="578"/>
      <c r="J157" s="578"/>
      <c r="K157" s="578"/>
      <c r="L157" s="578"/>
      <c r="M157" s="578"/>
      <c r="N157" s="578"/>
      <c r="O157" s="578"/>
      <c r="P157" s="578"/>
      <c r="Q157" s="578"/>
      <c r="R157" s="578"/>
      <c r="S157" s="578"/>
      <c r="T157" s="578"/>
      <c r="U157" s="578"/>
      <c r="V157" s="578"/>
      <c r="W157" s="578"/>
      <c r="X157" s="578"/>
      <c r="Y157" s="578"/>
      <c r="Z157" s="578"/>
      <c r="AA157" s="578"/>
      <c r="AB157" s="578"/>
      <c r="AC157" s="578"/>
      <c r="AD157" s="578"/>
      <c r="AE157" s="578"/>
      <c r="AF157" s="578"/>
      <c r="AG157" s="578"/>
      <c r="AH157" s="578"/>
      <c r="AI157" s="578"/>
      <c r="AJ157" s="578"/>
      <c r="AK157" s="578"/>
      <c r="AL157" s="578"/>
      <c r="AM157" s="578"/>
      <c r="AN157" s="578"/>
      <c r="AO157" s="578"/>
      <c r="AP157" s="578"/>
      <c r="AQ157" s="578"/>
      <c r="AR157" s="578"/>
      <c r="AS157" s="578"/>
    </row>
    <row r="158" spans="1:47">
      <c r="B158" s="528"/>
    </row>
  </sheetData>
  <sheetProtection password="CC11" sheet="1" objects="1" scenarios="1"/>
  <dataConsolidate/>
  <mergeCells count="237">
    <mergeCell ref="A4:AS4"/>
    <mergeCell ref="A5:AR5"/>
    <mergeCell ref="D9:J11"/>
    <mergeCell ref="L9:O9"/>
    <mergeCell ref="Q9:U9"/>
    <mergeCell ref="K10:AO11"/>
    <mergeCell ref="D25:AO26"/>
    <mergeCell ref="D27:D32"/>
    <mergeCell ref="E27:L29"/>
    <mergeCell ref="M27:AO29"/>
    <mergeCell ref="E30:L32"/>
    <mergeCell ref="M30:AO32"/>
    <mergeCell ref="D18:J19"/>
    <mergeCell ref="K18:AO19"/>
    <mergeCell ref="D20:J21"/>
    <mergeCell ref="K20:AO21"/>
    <mergeCell ref="B22:C22"/>
    <mergeCell ref="D22:AS22"/>
    <mergeCell ref="D12:J13"/>
    <mergeCell ref="K12:AO13"/>
    <mergeCell ref="D14:J15"/>
    <mergeCell ref="K14:AO15"/>
    <mergeCell ref="D16:J17"/>
    <mergeCell ref="K16:AO17"/>
    <mergeCell ref="B57:C57"/>
    <mergeCell ref="D57:AS57"/>
    <mergeCell ref="B58:C58"/>
    <mergeCell ref="D58:AS58"/>
    <mergeCell ref="E47:L49"/>
    <mergeCell ref="M47:AO49"/>
    <mergeCell ref="D50:L52"/>
    <mergeCell ref="D53:L54"/>
    <mergeCell ref="M53:AO54"/>
    <mergeCell ref="M50:AD52"/>
    <mergeCell ref="AE50:AN52"/>
    <mergeCell ref="D35:D49"/>
    <mergeCell ref="E35:L37"/>
    <mergeCell ref="M35:AO37"/>
    <mergeCell ref="E38:L40"/>
    <mergeCell ref="M38:AO40"/>
    <mergeCell ref="E41:L43"/>
    <mergeCell ref="M41:AO43"/>
    <mergeCell ref="E44:L46"/>
    <mergeCell ref="M44:AO46"/>
    <mergeCell ref="D33:AO34"/>
    <mergeCell ref="G63:AG63"/>
    <mergeCell ref="AH63:AM63"/>
    <mergeCell ref="AN63:AQ63"/>
    <mergeCell ref="E64:F64"/>
    <mergeCell ref="G64:AG64"/>
    <mergeCell ref="AH64:AM64"/>
    <mergeCell ref="AN64:AR66"/>
    <mergeCell ref="E65:F65"/>
    <mergeCell ref="G65:AG65"/>
    <mergeCell ref="AH65:AM65"/>
    <mergeCell ref="D55:Q56"/>
    <mergeCell ref="R55:AO56"/>
    <mergeCell ref="AN67:AR68"/>
    <mergeCell ref="E68:F68"/>
    <mergeCell ref="G68:AG68"/>
    <mergeCell ref="AH68:AM68"/>
    <mergeCell ref="E69:F69"/>
    <mergeCell ref="G69:AG69"/>
    <mergeCell ref="AH69:AM69"/>
    <mergeCell ref="AN69:AR70"/>
    <mergeCell ref="E66:F66"/>
    <mergeCell ref="G66:AG66"/>
    <mergeCell ref="AH66:AM66"/>
    <mergeCell ref="E67:F67"/>
    <mergeCell ref="G67:AG67"/>
    <mergeCell ref="AH67:AM67"/>
    <mergeCell ref="E70:F70"/>
    <mergeCell ref="G70:AG70"/>
    <mergeCell ref="AH70:AM70"/>
    <mergeCell ref="E71:AS71"/>
    <mergeCell ref="E73:F73"/>
    <mergeCell ref="G73:AC73"/>
    <mergeCell ref="AD73:AI73"/>
    <mergeCell ref="AJ73:AO73"/>
    <mergeCell ref="AP75:AR75"/>
    <mergeCell ref="E76:F76"/>
    <mergeCell ref="G76:AC76"/>
    <mergeCell ref="AD76:AI76"/>
    <mergeCell ref="AJ76:AO76"/>
    <mergeCell ref="AP76:AR76"/>
    <mergeCell ref="E74:F74"/>
    <mergeCell ref="G74:AC74"/>
    <mergeCell ref="AD74:AI74"/>
    <mergeCell ref="AJ74:AO74"/>
    <mergeCell ref="E75:F75"/>
    <mergeCell ref="G75:AC75"/>
    <mergeCell ref="AD75:AI75"/>
    <mergeCell ref="AJ75:AO75"/>
    <mergeCell ref="E77:AS77"/>
    <mergeCell ref="E83:I84"/>
    <mergeCell ref="J83:Q83"/>
    <mergeCell ref="R83:T83"/>
    <mergeCell ref="U83:W83"/>
    <mergeCell ref="X83:Y83"/>
    <mergeCell ref="Z83:AB83"/>
    <mergeCell ref="AC83:AD83"/>
    <mergeCell ref="AE83:AG83"/>
    <mergeCell ref="AH83:AI83"/>
    <mergeCell ref="AE84:AG84"/>
    <mergeCell ref="AH84:AI84"/>
    <mergeCell ref="C88:M89"/>
    <mergeCell ref="N88:U89"/>
    <mergeCell ref="V88:AC89"/>
    <mergeCell ref="AD88:AF89"/>
    <mergeCell ref="AG88:AO89"/>
    <mergeCell ref="J84:Q84"/>
    <mergeCell ref="R84:T84"/>
    <mergeCell ref="U84:W84"/>
    <mergeCell ref="X84:Y84"/>
    <mergeCell ref="Z84:AB84"/>
    <mergeCell ref="AC84:AD84"/>
    <mergeCell ref="AD90:AF91"/>
    <mergeCell ref="AG90:AN91"/>
    <mergeCell ref="AO90:AO91"/>
    <mergeCell ref="C92:D93"/>
    <mergeCell ref="E92:M93"/>
    <mergeCell ref="N92:T93"/>
    <mergeCell ref="U92:U93"/>
    <mergeCell ref="V92:AB93"/>
    <mergeCell ref="AC92:AC93"/>
    <mergeCell ref="AD92:AF93"/>
    <mergeCell ref="C90:D91"/>
    <mergeCell ref="E90:M91"/>
    <mergeCell ref="N90:T91"/>
    <mergeCell ref="U90:U91"/>
    <mergeCell ref="V90:AB91"/>
    <mergeCell ref="AC90:AC91"/>
    <mergeCell ref="AG92:AN93"/>
    <mergeCell ref="AO92:AO93"/>
    <mergeCell ref="C94:D95"/>
    <mergeCell ref="E94:M95"/>
    <mergeCell ref="N94:T95"/>
    <mergeCell ref="U94:U95"/>
    <mergeCell ref="V94:AB95"/>
    <mergeCell ref="AC94:AC95"/>
    <mergeCell ref="AD94:AF95"/>
    <mergeCell ref="AG94:AN95"/>
    <mergeCell ref="AO94:AO95"/>
    <mergeCell ref="C96:D97"/>
    <mergeCell ref="E96:M97"/>
    <mergeCell ref="N96:T97"/>
    <mergeCell ref="U96:U97"/>
    <mergeCell ref="V96:AB97"/>
    <mergeCell ref="AC96:AC97"/>
    <mergeCell ref="AD96:AF97"/>
    <mergeCell ref="AG96:AN97"/>
    <mergeCell ref="AO96:AO97"/>
    <mergeCell ref="B110:H110"/>
    <mergeCell ref="I110:AN110"/>
    <mergeCell ref="B111:H112"/>
    <mergeCell ref="I111:AN112"/>
    <mergeCell ref="B113:H114"/>
    <mergeCell ref="I113:AN114"/>
    <mergeCell ref="AG98:AN99"/>
    <mergeCell ref="AO98:AO99"/>
    <mergeCell ref="C100:AS100"/>
    <mergeCell ref="B105:H107"/>
    <mergeCell ref="I105:AG107"/>
    <mergeCell ref="AH105:AN109"/>
    <mergeCell ref="B108:H109"/>
    <mergeCell ref="I108:AG109"/>
    <mergeCell ref="C98:M99"/>
    <mergeCell ref="N98:T99"/>
    <mergeCell ref="U98:U99"/>
    <mergeCell ref="V98:AB99"/>
    <mergeCell ref="AC98:AC99"/>
    <mergeCell ref="AD98:AF99"/>
    <mergeCell ref="B115:H117"/>
    <mergeCell ref="J115:M115"/>
    <mergeCell ref="O115:S115"/>
    <mergeCell ref="I116:AN117"/>
    <mergeCell ref="B118:H118"/>
    <mergeCell ref="I118:K118"/>
    <mergeCell ref="M118:P118"/>
    <mergeCell ref="R118:T118"/>
    <mergeCell ref="U118:AA118"/>
    <mergeCell ref="AB118:AD118"/>
    <mergeCell ref="B125:F127"/>
    <mergeCell ref="G125:AR127"/>
    <mergeCell ref="B128:F129"/>
    <mergeCell ref="G128:AR129"/>
    <mergeCell ref="B130:F132"/>
    <mergeCell ref="H130:K130"/>
    <mergeCell ref="M130:Q130"/>
    <mergeCell ref="G131:AR132"/>
    <mergeCell ref="AF118:AI118"/>
    <mergeCell ref="AK118:AN118"/>
    <mergeCell ref="B119:H119"/>
    <mergeCell ref="I119:AN119"/>
    <mergeCell ref="B122:F124"/>
    <mergeCell ref="G122:AR124"/>
    <mergeCell ref="AH133:AK133"/>
    <mergeCell ref="AM133:AR133"/>
    <mergeCell ref="B134:F134"/>
    <mergeCell ref="G134:U134"/>
    <mergeCell ref="V134:AB134"/>
    <mergeCell ref="AC134:AR134"/>
    <mergeCell ref="B133:F133"/>
    <mergeCell ref="G133:J133"/>
    <mergeCell ref="L133:O133"/>
    <mergeCell ref="Q133:U133"/>
    <mergeCell ref="V133:AB133"/>
    <mergeCell ref="AC133:AF133"/>
    <mergeCell ref="Z142:AG143"/>
    <mergeCell ref="AH142:AO143"/>
    <mergeCell ref="B135:F135"/>
    <mergeCell ref="G135:R135"/>
    <mergeCell ref="V135:AF135"/>
    <mergeCell ref="AG135:AN135"/>
    <mergeCell ref="B136:F136"/>
    <mergeCell ref="G136:M136"/>
    <mergeCell ref="N136:Y136"/>
    <mergeCell ref="AB136:AF136"/>
    <mergeCell ref="AG136:AO136"/>
    <mergeCell ref="B137:AS137"/>
    <mergeCell ref="B142:I143"/>
    <mergeCell ref="J142:Q143"/>
    <mergeCell ref="R142:Y143"/>
    <mergeCell ref="P151:AO151"/>
    <mergeCell ref="B153:AS155"/>
    <mergeCell ref="AG144:AG145"/>
    <mergeCell ref="AH144:AN145"/>
    <mergeCell ref="AO144:AO145"/>
    <mergeCell ref="B150:B151"/>
    <mergeCell ref="C150:C151"/>
    <mergeCell ref="D150:D151"/>
    <mergeCell ref="B144:I145"/>
    <mergeCell ref="J144:P145"/>
    <mergeCell ref="Q144:Q145"/>
    <mergeCell ref="R144:X145"/>
    <mergeCell ref="Y144:Y145"/>
    <mergeCell ref="Z144:AF145"/>
  </mergeCells>
  <phoneticPr fontId="3"/>
  <dataValidations count="6">
    <dataValidation imeMode="off" allowBlank="1" showInputMessage="1" showErrorMessage="1" sqref="AO119:AQ119 I119"/>
    <dataValidation imeMode="hiragana" allowBlank="1" showInputMessage="1" showErrorMessage="1" sqref="I110 AO110:AQ110"/>
    <dataValidation type="list" allowBlank="1" showInputMessage="1" showErrorMessage="1" sqref="K16:AO17">
      <formula1>$AU$16:$AU$18</formula1>
    </dataValidation>
    <dataValidation type="list" allowBlank="1" showInputMessage="1" showErrorMessage="1" sqref="R55:AO56">
      <formula1>$AU$55:$AU$57</formula1>
    </dataValidation>
    <dataValidation type="list" allowBlank="1" showInputMessage="1" showErrorMessage="1" sqref="AD74:AO74">
      <formula1>$AU$74:$AU$76</formula1>
    </dataValidation>
    <dataValidation type="list" allowBlank="1" showInputMessage="1" showErrorMessage="1" sqref="C150:C152">
      <formula1>$AU$151:$AU$152</formula1>
    </dataValidation>
  </dataValidations>
  <pageMargins left="0.9055118110236221" right="0.27559055118110237" top="0.59055118110236227" bottom="0.39370078740157483" header="0.31496062992125984" footer="0.31496062992125984"/>
  <pageSetup paperSize="9" scale="90" orientation="portrait" r:id="rId1"/>
  <rowBreaks count="2" manualBreakCount="2">
    <brk id="59" max="44" man="1"/>
    <brk id="101" max="44"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日本標準産業分類!$C$5:$C$121</xm:f>
          </x14:formula1>
          <xm:sqref>G134:U134</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166"/>
  <sheetViews>
    <sheetView tabSelected="1" zoomScaleNormal="100" zoomScaleSheetLayoutView="100" workbookViewId="0">
      <selection activeCell="D14" sqref="D14"/>
    </sheetView>
  </sheetViews>
  <sheetFormatPr defaultColWidth="9" defaultRowHeight="13.5"/>
  <cols>
    <col min="1" max="2" width="3" style="430" customWidth="1"/>
    <col min="3" max="3" width="33.875" style="430" customWidth="1"/>
    <col min="4" max="5" width="26.125" style="430" customWidth="1"/>
    <col min="6" max="6" width="8.125" style="430" customWidth="1"/>
    <col min="7" max="7" width="9" style="430" customWidth="1"/>
    <col min="8" max="8" width="17.25" style="430" hidden="1" customWidth="1"/>
    <col min="9" max="10" width="27.625" style="430" hidden="1" customWidth="1"/>
    <col min="11" max="12" width="9" style="430" customWidth="1"/>
    <col min="13" max="16384" width="9" style="430"/>
  </cols>
  <sheetData>
    <row r="1" spans="1:9">
      <c r="A1" s="430" t="s">
        <v>901</v>
      </c>
    </row>
    <row r="2" spans="1:9" ht="16.5" customHeight="1">
      <c r="E2" s="429" t="s">
        <v>906</v>
      </c>
      <c r="F2" s="429"/>
    </row>
    <row r="3" spans="1:9" ht="36.75" customHeight="1">
      <c r="B3" s="1534" t="s">
        <v>998</v>
      </c>
      <c r="C3" s="1535"/>
      <c r="D3" s="1535"/>
      <c r="E3" s="1535"/>
      <c r="F3" s="432"/>
    </row>
    <row r="4" spans="1:9" ht="16.5" customHeight="1">
      <c r="B4" s="432"/>
      <c r="C4" s="432"/>
      <c r="D4" s="432"/>
      <c r="E4" s="432"/>
      <c r="F4" s="432"/>
    </row>
    <row r="5" spans="1:9" ht="21.75" customHeight="1">
      <c r="B5" s="432"/>
      <c r="C5" s="432"/>
      <c r="D5" s="448" t="s">
        <v>9</v>
      </c>
      <c r="E5" s="489" t="s">
        <v>1091</v>
      </c>
      <c r="F5" s="448"/>
    </row>
    <row r="6" spans="1:9" ht="21.75" customHeight="1">
      <c r="B6" s="432"/>
      <c r="D6" s="448" t="s">
        <v>907</v>
      </c>
      <c r="E6" s="489" t="s">
        <v>978</v>
      </c>
      <c r="F6" s="448"/>
    </row>
    <row r="7" spans="1:9" ht="21.75" customHeight="1">
      <c r="B7" s="432"/>
      <c r="D7" s="448" t="s">
        <v>976</v>
      </c>
      <c r="E7" s="448"/>
      <c r="F7" s="448"/>
    </row>
    <row r="8" spans="1:9" ht="21.75" customHeight="1">
      <c r="B8" s="432"/>
      <c r="D8" s="448" t="s">
        <v>977</v>
      </c>
      <c r="E8" s="489" t="s">
        <v>979</v>
      </c>
      <c r="F8" s="449" t="s">
        <v>0</v>
      </c>
    </row>
    <row r="9" spans="1:9" ht="16.5" customHeight="1">
      <c r="B9" s="432"/>
      <c r="D9" s="432"/>
      <c r="E9" s="432"/>
      <c r="F9" s="432"/>
    </row>
    <row r="10" spans="1:9" ht="39.75" customHeight="1">
      <c r="B10" s="1536" t="s">
        <v>1106</v>
      </c>
      <c r="C10" s="1536"/>
      <c r="D10" s="1536"/>
      <c r="E10" s="1536"/>
      <c r="F10" s="670"/>
    </row>
    <row r="11" spans="1:9" ht="16.5" customHeight="1">
      <c r="D11" s="432"/>
      <c r="E11" s="431" t="s">
        <v>908</v>
      </c>
      <c r="F11" s="432"/>
    </row>
    <row r="12" spans="1:9" ht="16.5" customHeight="1">
      <c r="B12" s="433"/>
    </row>
    <row r="13" spans="1:9" ht="16.5" customHeight="1">
      <c r="B13" s="430" t="s">
        <v>905</v>
      </c>
    </row>
    <row r="14" spans="1:9" ht="16.5" customHeight="1" thickBot="1">
      <c r="C14" s="434" t="s">
        <v>890</v>
      </c>
      <c r="D14" s="450" t="s">
        <v>172</v>
      </c>
    </row>
    <row r="15" spans="1:9" ht="16.5" customHeight="1" thickBot="1">
      <c r="C15" s="434" t="s">
        <v>1092</v>
      </c>
      <c r="D15" s="435" t="str">
        <f>IFERROR(VLOOKUP(D14,I50:J166,2,FALSE),"")</f>
        <v>製造業その他</v>
      </c>
      <c r="H15" s="436">
        <f>IF(D15=H22,1,IF(D15=H23,2,IF(D15=H24,3,IF(D15=H25,4,""))))</f>
        <v>4</v>
      </c>
    </row>
    <row r="16" spans="1:9" ht="16.5" customHeight="1" thickBot="1">
      <c r="C16" s="434" t="s">
        <v>898</v>
      </c>
      <c r="D16" s="427">
        <v>200000000</v>
      </c>
      <c r="H16" s="437">
        <f>IF($H$15=1,I22,IF($H$15=2,I23,IF($H$15=3,I24,IF($H$15=4,I25,""))))</f>
        <v>300000000</v>
      </c>
      <c r="I16" s="430">
        <f>IF(D16="",0,IF(D16&lt;=H16,1,0))</f>
        <v>1</v>
      </c>
    </row>
    <row r="17" spans="2:10" ht="16.5" customHeight="1" thickBot="1">
      <c r="C17" s="434" t="s">
        <v>899</v>
      </c>
      <c r="D17" s="428">
        <v>310</v>
      </c>
      <c r="H17" s="437">
        <f>IF($H$15=1,J22,IF($H$15=2,J23,IF($H$15=3,J24,IF($H$15=4,J25,""))))</f>
        <v>300</v>
      </c>
      <c r="I17" s="430">
        <f>IF(D17="",0,IF(D17&lt;=H17,1,0))</f>
        <v>0</v>
      </c>
    </row>
    <row r="18" spans="2:10" ht="31.5" customHeight="1">
      <c r="C18" s="817" t="s">
        <v>1093</v>
      </c>
      <c r="D18" s="817"/>
      <c r="E18" s="817"/>
      <c r="F18" s="669"/>
      <c r="I18" s="430">
        <f>SUM(I16:I17)</f>
        <v>1</v>
      </c>
    </row>
    <row r="19" spans="2:10" ht="16.5" customHeight="1">
      <c r="C19" s="817" t="s">
        <v>1094</v>
      </c>
      <c r="D19" s="817"/>
      <c r="E19" s="817"/>
      <c r="F19" s="669"/>
    </row>
    <row r="20" spans="2:10" ht="16.5" customHeight="1">
      <c r="C20" s="430" t="s">
        <v>893</v>
      </c>
    </row>
    <row r="21" spans="2:10" ht="29.25" customHeight="1">
      <c r="C21" s="438" t="s">
        <v>877</v>
      </c>
      <c r="D21" s="438" t="s">
        <v>878</v>
      </c>
      <c r="E21" s="438" t="s">
        <v>879</v>
      </c>
      <c r="F21" s="439"/>
      <c r="H21" s="438" t="s">
        <v>877</v>
      </c>
      <c r="I21" s="438" t="s">
        <v>896</v>
      </c>
      <c r="J21" s="438" t="s">
        <v>897</v>
      </c>
    </row>
    <row r="22" spans="2:10" ht="16.5" customHeight="1">
      <c r="C22" s="438" t="s">
        <v>880</v>
      </c>
      <c r="D22" s="438" t="s">
        <v>881</v>
      </c>
      <c r="E22" s="438" t="s">
        <v>882</v>
      </c>
      <c r="F22" s="439"/>
      <c r="H22" s="438" t="s">
        <v>880</v>
      </c>
      <c r="I22" s="440">
        <v>100000000</v>
      </c>
      <c r="J22" s="438">
        <v>100</v>
      </c>
    </row>
    <row r="23" spans="2:10" ht="16.5" customHeight="1">
      <c r="C23" s="438" t="s">
        <v>883</v>
      </c>
      <c r="D23" s="438" t="s">
        <v>884</v>
      </c>
      <c r="E23" s="438" t="s">
        <v>885</v>
      </c>
      <c r="F23" s="439"/>
      <c r="H23" s="438" t="s">
        <v>883</v>
      </c>
      <c r="I23" s="440">
        <v>50000000</v>
      </c>
      <c r="J23" s="438">
        <v>50</v>
      </c>
    </row>
    <row r="24" spans="2:10" ht="16.5" customHeight="1">
      <c r="C24" s="438" t="s">
        <v>886</v>
      </c>
      <c r="D24" s="438" t="s">
        <v>884</v>
      </c>
      <c r="E24" s="438" t="s">
        <v>882</v>
      </c>
      <c r="F24" s="439"/>
      <c r="H24" s="438" t="s">
        <v>886</v>
      </c>
      <c r="I24" s="440">
        <v>50000000</v>
      </c>
      <c r="J24" s="438">
        <v>100</v>
      </c>
    </row>
    <row r="25" spans="2:10" ht="16.5" customHeight="1">
      <c r="C25" s="438" t="s">
        <v>887</v>
      </c>
      <c r="D25" s="438" t="s">
        <v>888</v>
      </c>
      <c r="E25" s="438" t="s">
        <v>889</v>
      </c>
      <c r="F25" s="439"/>
      <c r="H25" s="438" t="s">
        <v>887</v>
      </c>
      <c r="I25" s="440">
        <v>300000000</v>
      </c>
      <c r="J25" s="438">
        <v>300</v>
      </c>
    </row>
    <row r="26" spans="2:10" ht="16.5" customHeight="1">
      <c r="C26" s="430" t="s">
        <v>891</v>
      </c>
    </row>
    <row r="27" spans="2:10" ht="16.5" customHeight="1" thickBot="1"/>
    <row r="28" spans="2:10" ht="16.5" customHeight="1" thickBot="1">
      <c r="B28" s="430" t="s">
        <v>1095</v>
      </c>
      <c r="C28" s="430" t="s">
        <v>904</v>
      </c>
      <c r="D28" s="441" t="str">
        <f>IF(D15="","",IF(I18&gt;=1,H30,H31))</f>
        <v>該当する</v>
      </c>
      <c r="E28" s="669"/>
      <c r="F28" s="669"/>
    </row>
    <row r="29" spans="2:10" ht="16.5" customHeight="1">
      <c r="C29" s="669"/>
      <c r="D29" s="669"/>
      <c r="E29" s="669"/>
      <c r="F29" s="669"/>
    </row>
    <row r="30" spans="2:10" ht="16.5" customHeight="1">
      <c r="B30" s="430" t="s">
        <v>900</v>
      </c>
      <c r="H30" s="430" t="s">
        <v>894</v>
      </c>
      <c r="I30" s="430">
        <f>IF(E31=$H$31,0,1)</f>
        <v>0</v>
      </c>
    </row>
    <row r="31" spans="2:10" ht="31.5" customHeight="1">
      <c r="C31" s="1533" t="s">
        <v>1096</v>
      </c>
      <c r="D31" s="1533"/>
      <c r="E31" s="451" t="s">
        <v>895</v>
      </c>
      <c r="F31" s="442"/>
      <c r="H31" s="430" t="s">
        <v>895</v>
      </c>
      <c r="I31" s="430">
        <f>IF(E32=$H$31,0,1)</f>
        <v>0</v>
      </c>
    </row>
    <row r="32" spans="2:10" ht="31.5" customHeight="1">
      <c r="C32" s="1533" t="s">
        <v>1097</v>
      </c>
      <c r="D32" s="1533"/>
      <c r="E32" s="451" t="s">
        <v>895</v>
      </c>
      <c r="F32" s="442"/>
      <c r="I32" s="430">
        <f>IF(E33=$H$31,0,1)</f>
        <v>0</v>
      </c>
    </row>
    <row r="33" spans="2:9" ht="31.5" customHeight="1">
      <c r="C33" s="1533" t="s">
        <v>1098</v>
      </c>
      <c r="D33" s="1533"/>
      <c r="E33" s="451" t="s">
        <v>895</v>
      </c>
      <c r="F33" s="442"/>
      <c r="I33" s="430">
        <f>SUM(I30:I32)</f>
        <v>0</v>
      </c>
    </row>
    <row r="34" spans="2:9" ht="16.5" customHeight="1">
      <c r="C34" s="430" t="s">
        <v>892</v>
      </c>
    </row>
    <row r="35" spans="2:9" ht="16.5" customHeight="1">
      <c r="C35" s="430" t="s">
        <v>1099</v>
      </c>
    </row>
    <row r="36" spans="2:9" ht="16.5" customHeight="1">
      <c r="C36" s="430" t="s">
        <v>1100</v>
      </c>
    </row>
    <row r="37" spans="2:9" ht="16.5" customHeight="1">
      <c r="C37" s="430" t="s">
        <v>1101</v>
      </c>
    </row>
    <row r="38" spans="2:9" ht="16.5" customHeight="1"/>
    <row r="39" spans="2:9" ht="16.5" customHeight="1" thickBot="1"/>
    <row r="40" spans="2:9" ht="16.5" customHeight="1" thickBot="1">
      <c r="B40" s="430" t="s">
        <v>1095</v>
      </c>
      <c r="C40" s="430" t="s">
        <v>903</v>
      </c>
      <c r="D40" s="441" t="str">
        <f>IF(I33=0,H31,H30)</f>
        <v>該当しない</v>
      </c>
    </row>
    <row r="41" spans="2:9" ht="16.5" customHeight="1" thickBot="1"/>
    <row r="42" spans="2:9" ht="16.5" customHeight="1" thickBot="1">
      <c r="B42" s="477" t="s">
        <v>902</v>
      </c>
      <c r="E42" s="476" t="str">
        <f>IF(AND(D28=H30,D40=H31),H30,H31)</f>
        <v>該当する</v>
      </c>
    </row>
    <row r="43" spans="2:9" ht="16.5" customHeight="1"/>
    <row r="44" spans="2:9" ht="16.5" customHeight="1">
      <c r="C44" s="8" t="s">
        <v>911</v>
      </c>
      <c r="D44" s="8"/>
      <c r="E44" s="8"/>
      <c r="F44" s="8"/>
    </row>
    <row r="45" spans="2:9" ht="16.5" customHeight="1">
      <c r="C45" s="8" t="s">
        <v>910</v>
      </c>
      <c r="D45" s="8"/>
      <c r="E45" s="8"/>
      <c r="F45" s="8"/>
    </row>
    <row r="46" spans="2:9" ht="16.5" customHeight="1">
      <c r="C46" s="8" t="s">
        <v>909</v>
      </c>
      <c r="D46" s="8"/>
      <c r="E46" s="8"/>
      <c r="F46" s="8"/>
    </row>
    <row r="47" spans="2:9">
      <c r="C47" s="8" t="s">
        <v>1102</v>
      </c>
      <c r="D47" s="8"/>
      <c r="E47" s="429"/>
      <c r="F47" s="8"/>
    </row>
    <row r="48" spans="2:9">
      <c r="C48" s="8"/>
      <c r="D48" s="8"/>
      <c r="E48" s="8"/>
      <c r="F48" s="8"/>
    </row>
    <row r="50" spans="9:10" ht="17.25">
      <c r="I50" s="443"/>
      <c r="J50" s="444"/>
    </row>
    <row r="51" spans="9:10">
      <c r="I51" s="445" t="s">
        <v>100</v>
      </c>
      <c r="J51" s="446" t="s">
        <v>101</v>
      </c>
    </row>
    <row r="52" spans="9:10">
      <c r="I52" s="445" t="s">
        <v>103</v>
      </c>
      <c r="J52" s="446" t="s">
        <v>101</v>
      </c>
    </row>
    <row r="53" spans="9:10">
      <c r="I53" s="445" t="s">
        <v>105</v>
      </c>
      <c r="J53" s="446" t="s">
        <v>101</v>
      </c>
    </row>
    <row r="54" spans="9:10">
      <c r="I54" s="447" t="s">
        <v>107</v>
      </c>
      <c r="J54" s="446" t="s">
        <v>101</v>
      </c>
    </row>
    <row r="55" spans="9:10">
      <c r="I55" s="445" t="s">
        <v>109</v>
      </c>
      <c r="J55" s="446" t="s">
        <v>101</v>
      </c>
    </row>
    <row r="56" spans="9:10">
      <c r="I56" s="445" t="s">
        <v>111</v>
      </c>
      <c r="J56" s="446" t="s">
        <v>101</v>
      </c>
    </row>
    <row r="57" spans="9:10">
      <c r="I57" s="445" t="s">
        <v>113</v>
      </c>
      <c r="J57" s="446" t="s">
        <v>101</v>
      </c>
    </row>
    <row r="58" spans="9:10">
      <c r="I58" s="445" t="s">
        <v>115</v>
      </c>
      <c r="J58" s="446" t="s">
        <v>101</v>
      </c>
    </row>
    <row r="59" spans="9:10">
      <c r="I59" s="445" t="s">
        <v>117</v>
      </c>
      <c r="J59" s="446" t="s">
        <v>101</v>
      </c>
    </row>
    <row r="60" spans="9:10">
      <c r="I60" s="445" t="s">
        <v>119</v>
      </c>
      <c r="J60" s="446" t="s">
        <v>101</v>
      </c>
    </row>
    <row r="61" spans="9:10">
      <c r="I61" s="445" t="s">
        <v>121</v>
      </c>
      <c r="J61" s="446" t="s">
        <v>101</v>
      </c>
    </row>
    <row r="62" spans="9:10">
      <c r="I62" s="445" t="s">
        <v>123</v>
      </c>
      <c r="J62" s="446" t="s">
        <v>101</v>
      </c>
    </row>
    <row r="63" spans="9:10">
      <c r="I63" s="445" t="s">
        <v>125</v>
      </c>
      <c r="J63" s="446" t="s">
        <v>101</v>
      </c>
    </row>
    <row r="64" spans="9:10">
      <c r="I64" s="445" t="s">
        <v>127</v>
      </c>
      <c r="J64" s="446" t="s">
        <v>101</v>
      </c>
    </row>
    <row r="65" spans="9:10">
      <c r="I65" s="445" t="s">
        <v>129</v>
      </c>
      <c r="J65" s="446" t="s">
        <v>101</v>
      </c>
    </row>
    <row r="66" spans="9:10">
      <c r="I66" s="445" t="s">
        <v>131</v>
      </c>
      <c r="J66" s="446" t="s">
        <v>101</v>
      </c>
    </row>
    <row r="67" spans="9:10">
      <c r="I67" s="445" t="s">
        <v>133</v>
      </c>
      <c r="J67" s="446" t="s">
        <v>101</v>
      </c>
    </row>
    <row r="68" spans="9:10">
      <c r="I68" s="445" t="s">
        <v>135</v>
      </c>
      <c r="J68" s="446" t="s">
        <v>101</v>
      </c>
    </row>
    <row r="69" spans="9:10">
      <c r="I69" s="445" t="s">
        <v>137</v>
      </c>
      <c r="J69" s="446" t="s">
        <v>101</v>
      </c>
    </row>
    <row r="70" spans="9:10">
      <c r="I70" s="445" t="s">
        <v>139</v>
      </c>
      <c r="J70" s="446" t="s">
        <v>101</v>
      </c>
    </row>
    <row r="71" spans="9:10">
      <c r="I71" s="445" t="s">
        <v>141</v>
      </c>
      <c r="J71" s="446" t="s">
        <v>101</v>
      </c>
    </row>
    <row r="72" spans="9:10">
      <c r="I72" s="445" t="s">
        <v>143</v>
      </c>
      <c r="J72" s="446" t="s">
        <v>101</v>
      </c>
    </row>
    <row r="73" spans="9:10">
      <c r="I73" s="445" t="s">
        <v>145</v>
      </c>
      <c r="J73" s="446" t="s">
        <v>101</v>
      </c>
    </row>
    <row r="74" spans="9:10">
      <c r="I74" s="445" t="s">
        <v>147</v>
      </c>
      <c r="J74" s="446" t="s">
        <v>101</v>
      </c>
    </row>
    <row r="75" spans="9:10">
      <c r="I75" s="445" t="s">
        <v>149</v>
      </c>
      <c r="J75" s="446" t="s">
        <v>101</v>
      </c>
    </row>
    <row r="76" spans="9:10">
      <c r="I76" s="445" t="s">
        <v>151</v>
      </c>
      <c r="J76" s="446" t="s">
        <v>101</v>
      </c>
    </row>
    <row r="77" spans="9:10">
      <c r="I77" s="445" t="s">
        <v>153</v>
      </c>
      <c r="J77" s="446" t="s">
        <v>101</v>
      </c>
    </row>
    <row r="78" spans="9:10">
      <c r="I78" s="445" t="s">
        <v>155</v>
      </c>
      <c r="J78" s="446" t="s">
        <v>101</v>
      </c>
    </row>
    <row r="79" spans="9:10">
      <c r="I79" s="445" t="s">
        <v>157</v>
      </c>
      <c r="J79" s="446" t="s">
        <v>101</v>
      </c>
    </row>
    <row r="80" spans="9:10">
      <c r="I80" s="445" t="s">
        <v>159</v>
      </c>
      <c r="J80" s="446" t="s">
        <v>101</v>
      </c>
    </row>
    <row r="81" spans="9:10">
      <c r="I81" s="445" t="s">
        <v>161</v>
      </c>
      <c r="J81" s="446" t="s">
        <v>101</v>
      </c>
    </row>
    <row r="82" spans="9:10">
      <c r="I82" s="445" t="s">
        <v>163</v>
      </c>
      <c r="J82" s="446" t="s">
        <v>101</v>
      </c>
    </row>
    <row r="83" spans="9:10">
      <c r="I83" s="445" t="s">
        <v>165</v>
      </c>
      <c r="J83" s="446" t="s">
        <v>101</v>
      </c>
    </row>
    <row r="84" spans="9:10">
      <c r="I84" s="445" t="s">
        <v>167</v>
      </c>
      <c r="J84" s="446" t="s">
        <v>101</v>
      </c>
    </row>
    <row r="85" spans="9:10">
      <c r="I85" s="445" t="s">
        <v>169</v>
      </c>
      <c r="J85" s="446" t="s">
        <v>101</v>
      </c>
    </row>
    <row r="86" spans="9:10">
      <c r="I86" s="445" t="s">
        <v>171</v>
      </c>
      <c r="J86" s="446" t="s">
        <v>101</v>
      </c>
    </row>
    <row r="87" spans="9:10">
      <c r="I87" s="445" t="s">
        <v>172</v>
      </c>
      <c r="J87" s="446" t="s">
        <v>101</v>
      </c>
    </row>
    <row r="88" spans="9:10">
      <c r="I88" s="445" t="s">
        <v>174</v>
      </c>
      <c r="J88" s="446" t="s">
        <v>175</v>
      </c>
    </row>
    <row r="89" spans="9:10">
      <c r="I89" s="445" t="s">
        <v>177</v>
      </c>
      <c r="J89" s="446" t="s">
        <v>175</v>
      </c>
    </row>
    <row r="90" spans="9:10">
      <c r="I90" s="445" t="s">
        <v>179</v>
      </c>
      <c r="J90" s="446" t="s">
        <v>101</v>
      </c>
    </row>
    <row r="91" spans="9:10">
      <c r="I91" s="445" t="s">
        <v>180</v>
      </c>
      <c r="J91" s="446" t="s">
        <v>101</v>
      </c>
    </row>
    <row r="92" spans="9:10">
      <c r="I92" s="445" t="s">
        <v>182</v>
      </c>
      <c r="J92" s="446" t="s">
        <v>175</v>
      </c>
    </row>
    <row r="93" spans="9:10">
      <c r="I93" s="445" t="s">
        <v>184</v>
      </c>
      <c r="J93" s="446" t="s">
        <v>175</v>
      </c>
    </row>
    <row r="94" spans="9:10">
      <c r="I94" s="445" t="s">
        <v>186</v>
      </c>
      <c r="J94" s="446" t="s">
        <v>101</v>
      </c>
    </row>
    <row r="95" spans="9:10">
      <c r="I95" s="445" t="s">
        <v>188</v>
      </c>
      <c r="J95" s="446" t="s">
        <v>101</v>
      </c>
    </row>
    <row r="96" spans="9:10">
      <c r="I96" s="445" t="s">
        <v>190</v>
      </c>
      <c r="J96" s="446" t="s">
        <v>175</v>
      </c>
    </row>
    <row r="97" spans="9:10">
      <c r="I97" s="445" t="s">
        <v>192</v>
      </c>
      <c r="J97" s="446" t="s">
        <v>175</v>
      </c>
    </row>
    <row r="98" spans="9:10">
      <c r="I98" s="445" t="s">
        <v>193</v>
      </c>
      <c r="J98" s="446" t="s">
        <v>101</v>
      </c>
    </row>
    <row r="99" spans="9:10">
      <c r="I99" s="445" t="s">
        <v>195</v>
      </c>
      <c r="J99" s="446" t="s">
        <v>101</v>
      </c>
    </row>
    <row r="100" spans="9:10">
      <c r="I100" s="445" t="s">
        <v>197</v>
      </c>
      <c r="J100" s="446" t="s">
        <v>101</v>
      </c>
    </row>
    <row r="101" spans="9:10">
      <c r="I101" s="445" t="s">
        <v>199</v>
      </c>
      <c r="J101" s="446" t="s">
        <v>101</v>
      </c>
    </row>
    <row r="102" spans="9:10">
      <c r="I102" s="445" t="s">
        <v>201</v>
      </c>
      <c r="J102" s="446" t="s">
        <v>101</v>
      </c>
    </row>
    <row r="103" spans="9:10">
      <c r="I103" s="445" t="s">
        <v>203</v>
      </c>
      <c r="J103" s="446" t="s">
        <v>101</v>
      </c>
    </row>
    <row r="104" spans="9:10">
      <c r="I104" s="445" t="s">
        <v>205</v>
      </c>
      <c r="J104" s="446" t="s">
        <v>101</v>
      </c>
    </row>
    <row r="105" spans="9:10">
      <c r="I105" s="445" t="s">
        <v>207</v>
      </c>
      <c r="J105" s="446" t="s">
        <v>101</v>
      </c>
    </row>
    <row r="106" spans="9:10">
      <c r="I106" s="445" t="s">
        <v>208</v>
      </c>
      <c r="J106" s="446" t="s">
        <v>209</v>
      </c>
    </row>
    <row r="107" spans="9:10">
      <c r="I107" s="445" t="s">
        <v>211</v>
      </c>
      <c r="J107" s="446" t="s">
        <v>209</v>
      </c>
    </row>
    <row r="108" spans="9:10">
      <c r="I108" s="445" t="s">
        <v>213</v>
      </c>
      <c r="J108" s="446" t="s">
        <v>209</v>
      </c>
    </row>
    <row r="109" spans="9:10">
      <c r="I109" s="445" t="s">
        <v>215</v>
      </c>
      <c r="J109" s="446" t="s">
        <v>209</v>
      </c>
    </row>
    <row r="110" spans="9:10">
      <c r="I110" s="445" t="s">
        <v>217</v>
      </c>
      <c r="J110" s="446" t="s">
        <v>209</v>
      </c>
    </row>
    <row r="111" spans="9:10">
      <c r="I111" s="445" t="s">
        <v>219</v>
      </c>
      <c r="J111" s="446" t="s">
        <v>209</v>
      </c>
    </row>
    <row r="112" spans="9:10">
      <c r="I112" s="445" t="s">
        <v>221</v>
      </c>
      <c r="J112" s="446" t="s">
        <v>222</v>
      </c>
    </row>
    <row r="113" spans="9:10">
      <c r="I113" s="445" t="s">
        <v>224</v>
      </c>
      <c r="J113" s="446" t="s">
        <v>222</v>
      </c>
    </row>
    <row r="114" spans="9:10">
      <c r="I114" s="445" t="s">
        <v>226</v>
      </c>
      <c r="J114" s="446" t="s">
        <v>222</v>
      </c>
    </row>
    <row r="115" spans="9:10">
      <c r="I115" s="445" t="s">
        <v>228</v>
      </c>
      <c r="J115" s="446" t="s">
        <v>222</v>
      </c>
    </row>
    <row r="116" spans="9:10">
      <c r="I116" s="445" t="s">
        <v>230</v>
      </c>
      <c r="J116" s="446" t="s">
        <v>222</v>
      </c>
    </row>
    <row r="117" spans="9:10">
      <c r="I117" s="445" t="s">
        <v>232</v>
      </c>
      <c r="J117" s="446" t="s">
        <v>222</v>
      </c>
    </row>
    <row r="118" spans="9:10">
      <c r="I118" s="445" t="s">
        <v>233</v>
      </c>
      <c r="J118" s="446" t="s">
        <v>101</v>
      </c>
    </row>
    <row r="119" spans="9:10">
      <c r="I119" s="445" t="s">
        <v>235</v>
      </c>
      <c r="J119" s="446" t="s">
        <v>101</v>
      </c>
    </row>
    <row r="120" spans="9:10">
      <c r="I120" s="445" t="s">
        <v>237</v>
      </c>
      <c r="J120" s="446" t="s">
        <v>101</v>
      </c>
    </row>
    <row r="121" spans="9:10">
      <c r="I121" s="445" t="s">
        <v>239</v>
      </c>
      <c r="J121" s="446" t="s">
        <v>101</v>
      </c>
    </row>
    <row r="122" spans="9:10">
      <c r="I122" s="445" t="s">
        <v>241</v>
      </c>
      <c r="J122" s="446" t="s">
        <v>101</v>
      </c>
    </row>
    <row r="123" spans="9:10">
      <c r="I123" s="445" t="s">
        <v>243</v>
      </c>
      <c r="J123" s="446" t="s">
        <v>101</v>
      </c>
    </row>
    <row r="124" spans="9:10">
      <c r="I124" s="445" t="s">
        <v>244</v>
      </c>
      <c r="J124" s="446" t="s">
        <v>101</v>
      </c>
    </row>
    <row r="125" spans="9:10">
      <c r="I125" s="445" t="s">
        <v>180</v>
      </c>
      <c r="J125" s="446" t="s">
        <v>101</v>
      </c>
    </row>
    <row r="126" spans="9:10">
      <c r="I126" s="445" t="s">
        <v>246</v>
      </c>
      <c r="J126" s="446" t="s">
        <v>101</v>
      </c>
    </row>
    <row r="127" spans="9:10">
      <c r="I127" s="445" t="s">
        <v>1103</v>
      </c>
      <c r="J127" s="446" t="s">
        <v>101</v>
      </c>
    </row>
    <row r="128" spans="9:10">
      <c r="I128" s="445" t="s">
        <v>249</v>
      </c>
      <c r="J128" s="446" t="s">
        <v>175</v>
      </c>
    </row>
    <row r="129" spans="9:10">
      <c r="I129" s="445" t="s">
        <v>251</v>
      </c>
      <c r="J129" s="446" t="s">
        <v>101</v>
      </c>
    </row>
    <row r="130" spans="9:10">
      <c r="I130" s="445" t="s">
        <v>253</v>
      </c>
      <c r="J130" s="446" t="s">
        <v>175</v>
      </c>
    </row>
    <row r="131" spans="9:10">
      <c r="I131" s="445" t="s">
        <v>254</v>
      </c>
      <c r="J131" s="446" t="s">
        <v>175</v>
      </c>
    </row>
    <row r="132" spans="9:10">
      <c r="I132" s="445" t="s">
        <v>256</v>
      </c>
      <c r="J132" s="446" t="s">
        <v>175</v>
      </c>
    </row>
    <row r="133" spans="9:10">
      <c r="I133" s="445" t="s">
        <v>258</v>
      </c>
      <c r="J133" s="446" t="s">
        <v>175</v>
      </c>
    </row>
    <row r="134" spans="9:10">
      <c r="I134" s="445" t="s">
        <v>260</v>
      </c>
      <c r="J134" s="446" t="s">
        <v>175</v>
      </c>
    </row>
    <row r="135" spans="9:10">
      <c r="I135" s="445" t="s">
        <v>261</v>
      </c>
      <c r="J135" s="446" t="s">
        <v>175</v>
      </c>
    </row>
    <row r="136" spans="9:10">
      <c r="I136" s="445" t="s">
        <v>263</v>
      </c>
      <c r="J136" s="446" t="s">
        <v>222</v>
      </c>
    </row>
    <row r="137" spans="9:10">
      <c r="I137" s="445" t="s">
        <v>265</v>
      </c>
      <c r="J137" s="446" t="s">
        <v>222</v>
      </c>
    </row>
    <row r="138" spans="9:10">
      <c r="I138" s="445" t="s">
        <v>266</v>
      </c>
      <c r="J138" s="446" t="s">
        <v>175</v>
      </c>
    </row>
    <row r="139" spans="9:10">
      <c r="I139" s="445" t="s">
        <v>180</v>
      </c>
      <c r="J139" s="446" t="s">
        <v>175</v>
      </c>
    </row>
    <row r="140" spans="9:10">
      <c r="I140" s="445" t="s">
        <v>268</v>
      </c>
      <c r="J140" s="446" t="s">
        <v>101</v>
      </c>
    </row>
    <row r="141" spans="9:10">
      <c r="I141" s="445" t="s">
        <v>270</v>
      </c>
      <c r="J141" s="446" t="s">
        <v>175</v>
      </c>
    </row>
    <row r="142" spans="9:10">
      <c r="I142" s="445" t="s">
        <v>272</v>
      </c>
      <c r="J142" s="446" t="s">
        <v>175</v>
      </c>
    </row>
    <row r="143" spans="9:10">
      <c r="I143" s="445" t="s">
        <v>274</v>
      </c>
      <c r="J143" s="446" t="s">
        <v>175</v>
      </c>
    </row>
    <row r="144" spans="9:10">
      <c r="I144" s="445" t="s">
        <v>276</v>
      </c>
      <c r="J144" s="446" t="s">
        <v>175</v>
      </c>
    </row>
    <row r="145" spans="9:10">
      <c r="I145" s="445" t="s">
        <v>278</v>
      </c>
      <c r="J145" s="446" t="s">
        <v>175</v>
      </c>
    </row>
    <row r="146" spans="9:10">
      <c r="I146" s="445" t="s">
        <v>279</v>
      </c>
      <c r="J146" s="446" t="s">
        <v>175</v>
      </c>
    </row>
    <row r="147" spans="9:10">
      <c r="I147" s="445" t="s">
        <v>281</v>
      </c>
      <c r="J147" s="446" t="s">
        <v>175</v>
      </c>
    </row>
    <row r="148" spans="9:10">
      <c r="I148" s="445" t="s">
        <v>282</v>
      </c>
      <c r="J148" s="446" t="s">
        <v>175</v>
      </c>
    </row>
    <row r="149" spans="9:10">
      <c r="I149" s="445" t="s">
        <v>284</v>
      </c>
      <c r="J149" s="446" t="s">
        <v>175</v>
      </c>
    </row>
    <row r="150" spans="9:10">
      <c r="I150" s="445" t="s">
        <v>285</v>
      </c>
      <c r="J150" s="446" t="s">
        <v>175</v>
      </c>
    </row>
    <row r="151" spans="9:10">
      <c r="I151" s="445" t="s">
        <v>287</v>
      </c>
      <c r="J151" s="446" t="s">
        <v>175</v>
      </c>
    </row>
    <row r="152" spans="9:10">
      <c r="I152" s="445" t="s">
        <v>289</v>
      </c>
      <c r="J152" s="446" t="s">
        <v>175</v>
      </c>
    </row>
    <row r="153" spans="9:10">
      <c r="I153" s="445" t="s">
        <v>290</v>
      </c>
      <c r="J153" s="446" t="s">
        <v>175</v>
      </c>
    </row>
    <row r="154" spans="9:10">
      <c r="I154" s="445" t="s">
        <v>292</v>
      </c>
      <c r="J154" s="446" t="s">
        <v>175</v>
      </c>
    </row>
    <row r="155" spans="9:10">
      <c r="I155" s="445" t="s">
        <v>293</v>
      </c>
      <c r="J155" s="446" t="s">
        <v>175</v>
      </c>
    </row>
    <row r="156" spans="9:10">
      <c r="I156" s="445" t="s">
        <v>295</v>
      </c>
      <c r="J156" s="446" t="s">
        <v>175</v>
      </c>
    </row>
    <row r="157" spans="9:10">
      <c r="I157" s="445" t="s">
        <v>297</v>
      </c>
      <c r="J157" s="446" t="s">
        <v>175</v>
      </c>
    </row>
    <row r="158" spans="9:10">
      <c r="I158" s="445" t="s">
        <v>299</v>
      </c>
      <c r="J158" s="446" t="s">
        <v>175</v>
      </c>
    </row>
    <row r="159" spans="9:10">
      <c r="I159" s="445" t="s">
        <v>301</v>
      </c>
      <c r="J159" s="446" t="s">
        <v>175</v>
      </c>
    </row>
    <row r="160" spans="9:10">
      <c r="I160" s="445" t="s">
        <v>303</v>
      </c>
      <c r="J160" s="446" t="s">
        <v>175</v>
      </c>
    </row>
    <row r="161" spans="9:10">
      <c r="I161" s="445" t="s">
        <v>305</v>
      </c>
      <c r="J161" s="446" t="s">
        <v>175</v>
      </c>
    </row>
    <row r="162" spans="9:10">
      <c r="I162" s="445" t="s">
        <v>307</v>
      </c>
      <c r="J162" s="446" t="s">
        <v>175</v>
      </c>
    </row>
    <row r="163" spans="9:10">
      <c r="I163" s="445" t="s">
        <v>309</v>
      </c>
      <c r="J163" s="446" t="s">
        <v>175</v>
      </c>
    </row>
    <row r="164" spans="9:10">
      <c r="I164" s="445" t="s">
        <v>310</v>
      </c>
      <c r="J164" s="446" t="s">
        <v>101</v>
      </c>
    </row>
    <row r="165" spans="9:10">
      <c r="I165" s="445" t="s">
        <v>312</v>
      </c>
      <c r="J165" s="446" t="s">
        <v>101</v>
      </c>
    </row>
    <row r="166" spans="9:10">
      <c r="I166" s="445" t="s">
        <v>313</v>
      </c>
      <c r="J166" s="446" t="s">
        <v>101</v>
      </c>
    </row>
  </sheetData>
  <sheetProtection password="CC11" sheet="1" objects="1" scenarios="1"/>
  <dataConsolidate/>
  <mergeCells count="7">
    <mergeCell ref="C33:D33"/>
    <mergeCell ref="B3:E3"/>
    <mergeCell ref="B10:E10"/>
    <mergeCell ref="C18:E18"/>
    <mergeCell ref="C19:E19"/>
    <mergeCell ref="C31:D31"/>
    <mergeCell ref="C32:D32"/>
  </mergeCells>
  <phoneticPr fontId="3"/>
  <dataValidations count="2">
    <dataValidation type="list" allowBlank="1" showInputMessage="1" showErrorMessage="1" sqref="E31:F33">
      <formula1>$H$30:$H$32</formula1>
    </dataValidation>
    <dataValidation type="list" allowBlank="1" showInputMessage="1" showErrorMessage="1" sqref="D14">
      <formula1>$I$50:$I$166</formula1>
    </dataValidation>
  </dataValidations>
  <pageMargins left="0.9055118110236221" right="7.874015748031496E-2" top="0.59055118110236227" bottom="0.39370078740157483" header="0.31496062992125984" footer="0.11811023622047245"/>
  <pageSetup paperSize="9" scale="93"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75"/>
  <sheetViews>
    <sheetView zoomScaleNormal="100" zoomScaleSheetLayoutView="100" workbookViewId="0">
      <selection activeCell="G72" sqref="G72"/>
    </sheetView>
  </sheetViews>
  <sheetFormatPr defaultRowHeight="15" customHeight="1"/>
  <cols>
    <col min="1" max="1" width="5.875" style="274" customWidth="1"/>
    <col min="2" max="2" width="86.125" style="274" customWidth="1"/>
    <col min="3" max="3" width="5" style="274" customWidth="1"/>
    <col min="4" max="195" width="9" style="274"/>
    <col min="196" max="196" width="6.25" style="274" customWidth="1"/>
    <col min="197" max="197" width="84.125" style="274" customWidth="1"/>
    <col min="198" max="198" width="5.25" style="274" customWidth="1"/>
    <col min="199" max="199" width="9.125" style="274" customWidth="1"/>
    <col min="200" max="451" width="9" style="274"/>
    <col min="452" max="452" width="6.25" style="274" customWidth="1"/>
    <col min="453" max="453" width="84.125" style="274" customWidth="1"/>
    <col min="454" max="454" width="5.25" style="274" customWidth="1"/>
    <col min="455" max="455" width="9.125" style="274" customWidth="1"/>
    <col min="456" max="707" width="9" style="274"/>
    <col min="708" max="708" width="6.25" style="274" customWidth="1"/>
    <col min="709" max="709" width="84.125" style="274" customWidth="1"/>
    <col min="710" max="710" width="5.25" style="274" customWidth="1"/>
    <col min="711" max="711" width="9.125" style="274" customWidth="1"/>
    <col min="712" max="963" width="9" style="274"/>
    <col min="964" max="964" width="6.25" style="274" customWidth="1"/>
    <col min="965" max="965" width="84.125" style="274" customWidth="1"/>
    <col min="966" max="966" width="5.25" style="274" customWidth="1"/>
    <col min="967" max="967" width="9.125" style="274" customWidth="1"/>
    <col min="968" max="1219" width="9" style="274"/>
    <col min="1220" max="1220" width="6.25" style="274" customWidth="1"/>
    <col min="1221" max="1221" width="84.125" style="274" customWidth="1"/>
    <col min="1222" max="1222" width="5.25" style="274" customWidth="1"/>
    <col min="1223" max="1223" width="9.125" style="274" customWidth="1"/>
    <col min="1224" max="1475" width="9" style="274"/>
    <col min="1476" max="1476" width="6.25" style="274" customWidth="1"/>
    <col min="1477" max="1477" width="84.125" style="274" customWidth="1"/>
    <col min="1478" max="1478" width="5.25" style="274" customWidth="1"/>
    <col min="1479" max="1479" width="9.125" style="274" customWidth="1"/>
    <col min="1480" max="1731" width="9" style="274"/>
    <col min="1732" max="1732" width="6.25" style="274" customWidth="1"/>
    <col min="1733" max="1733" width="84.125" style="274" customWidth="1"/>
    <col min="1734" max="1734" width="5.25" style="274" customWidth="1"/>
    <col min="1735" max="1735" width="9.125" style="274" customWidth="1"/>
    <col min="1736" max="1987" width="9" style="274"/>
    <col min="1988" max="1988" width="6.25" style="274" customWidth="1"/>
    <col min="1989" max="1989" width="84.125" style="274" customWidth="1"/>
    <col min="1990" max="1990" width="5.25" style="274" customWidth="1"/>
    <col min="1991" max="1991" width="9.125" style="274" customWidth="1"/>
    <col min="1992" max="2243" width="9" style="274"/>
    <col min="2244" max="2244" width="6.25" style="274" customWidth="1"/>
    <col min="2245" max="2245" width="84.125" style="274" customWidth="1"/>
    <col min="2246" max="2246" width="5.25" style="274" customWidth="1"/>
    <col min="2247" max="2247" width="9.125" style="274" customWidth="1"/>
    <col min="2248" max="2499" width="9" style="274"/>
    <col min="2500" max="2500" width="6.25" style="274" customWidth="1"/>
    <col min="2501" max="2501" width="84.125" style="274" customWidth="1"/>
    <col min="2502" max="2502" width="5.25" style="274" customWidth="1"/>
    <col min="2503" max="2503" width="9.125" style="274" customWidth="1"/>
    <col min="2504" max="2755" width="9" style="274"/>
    <col min="2756" max="2756" width="6.25" style="274" customWidth="1"/>
    <col min="2757" max="2757" width="84.125" style="274" customWidth="1"/>
    <col min="2758" max="2758" width="5.25" style="274" customWidth="1"/>
    <col min="2759" max="2759" width="9.125" style="274" customWidth="1"/>
    <col min="2760" max="3011" width="9" style="274"/>
    <col min="3012" max="3012" width="6.25" style="274" customWidth="1"/>
    <col min="3013" max="3013" width="84.125" style="274" customWidth="1"/>
    <col min="3014" max="3014" width="5.25" style="274" customWidth="1"/>
    <col min="3015" max="3015" width="9.125" style="274" customWidth="1"/>
    <col min="3016" max="3267" width="9" style="274"/>
    <col min="3268" max="3268" width="6.25" style="274" customWidth="1"/>
    <col min="3269" max="3269" width="84.125" style="274" customWidth="1"/>
    <col min="3270" max="3270" width="5.25" style="274" customWidth="1"/>
    <col min="3271" max="3271" width="9.125" style="274" customWidth="1"/>
    <col min="3272" max="3523" width="9" style="274"/>
    <col min="3524" max="3524" width="6.25" style="274" customWidth="1"/>
    <col min="3525" max="3525" width="84.125" style="274" customWidth="1"/>
    <col min="3526" max="3526" width="5.25" style="274" customWidth="1"/>
    <col min="3527" max="3527" width="9.125" style="274" customWidth="1"/>
    <col min="3528" max="3779" width="9" style="274"/>
    <col min="3780" max="3780" width="6.25" style="274" customWidth="1"/>
    <col min="3781" max="3781" width="84.125" style="274" customWidth="1"/>
    <col min="3782" max="3782" width="5.25" style="274" customWidth="1"/>
    <col min="3783" max="3783" width="9.125" style="274" customWidth="1"/>
    <col min="3784" max="4035" width="9" style="274"/>
    <col min="4036" max="4036" width="6.25" style="274" customWidth="1"/>
    <col min="4037" max="4037" width="84.125" style="274" customWidth="1"/>
    <col min="4038" max="4038" width="5.25" style="274" customWidth="1"/>
    <col min="4039" max="4039" width="9.125" style="274" customWidth="1"/>
    <col min="4040" max="4291" width="9" style="274"/>
    <col min="4292" max="4292" width="6.25" style="274" customWidth="1"/>
    <col min="4293" max="4293" width="84.125" style="274" customWidth="1"/>
    <col min="4294" max="4294" width="5.25" style="274" customWidth="1"/>
    <col min="4295" max="4295" width="9.125" style="274" customWidth="1"/>
    <col min="4296" max="4547" width="9" style="274"/>
    <col min="4548" max="4548" width="6.25" style="274" customWidth="1"/>
    <col min="4549" max="4549" width="84.125" style="274" customWidth="1"/>
    <col min="4550" max="4550" width="5.25" style="274" customWidth="1"/>
    <col min="4551" max="4551" width="9.125" style="274" customWidth="1"/>
    <col min="4552" max="4803" width="9" style="274"/>
    <col min="4804" max="4804" width="6.25" style="274" customWidth="1"/>
    <col min="4805" max="4805" width="84.125" style="274" customWidth="1"/>
    <col min="4806" max="4806" width="5.25" style="274" customWidth="1"/>
    <col min="4807" max="4807" width="9.125" style="274" customWidth="1"/>
    <col min="4808" max="5059" width="9" style="274"/>
    <col min="5060" max="5060" width="6.25" style="274" customWidth="1"/>
    <col min="5061" max="5061" width="84.125" style="274" customWidth="1"/>
    <col min="5062" max="5062" width="5.25" style="274" customWidth="1"/>
    <col min="5063" max="5063" width="9.125" style="274" customWidth="1"/>
    <col min="5064" max="5315" width="9" style="274"/>
    <col min="5316" max="5316" width="6.25" style="274" customWidth="1"/>
    <col min="5317" max="5317" width="84.125" style="274" customWidth="1"/>
    <col min="5318" max="5318" width="5.25" style="274" customWidth="1"/>
    <col min="5319" max="5319" width="9.125" style="274" customWidth="1"/>
    <col min="5320" max="5571" width="9" style="274"/>
    <col min="5572" max="5572" width="6.25" style="274" customWidth="1"/>
    <col min="5573" max="5573" width="84.125" style="274" customWidth="1"/>
    <col min="5574" max="5574" width="5.25" style="274" customWidth="1"/>
    <col min="5575" max="5575" width="9.125" style="274" customWidth="1"/>
    <col min="5576" max="5827" width="9" style="274"/>
    <col min="5828" max="5828" width="6.25" style="274" customWidth="1"/>
    <col min="5829" max="5829" width="84.125" style="274" customWidth="1"/>
    <col min="5830" max="5830" width="5.25" style="274" customWidth="1"/>
    <col min="5831" max="5831" width="9.125" style="274" customWidth="1"/>
    <col min="5832" max="6083" width="9" style="274"/>
    <col min="6084" max="6084" width="6.25" style="274" customWidth="1"/>
    <col min="6085" max="6085" width="84.125" style="274" customWidth="1"/>
    <col min="6086" max="6086" width="5.25" style="274" customWidth="1"/>
    <col min="6087" max="6087" width="9.125" style="274" customWidth="1"/>
    <col min="6088" max="6339" width="9" style="274"/>
    <col min="6340" max="6340" width="6.25" style="274" customWidth="1"/>
    <col min="6341" max="6341" width="84.125" style="274" customWidth="1"/>
    <col min="6342" max="6342" width="5.25" style="274" customWidth="1"/>
    <col min="6343" max="6343" width="9.125" style="274" customWidth="1"/>
    <col min="6344" max="6595" width="9" style="274"/>
    <col min="6596" max="6596" width="6.25" style="274" customWidth="1"/>
    <col min="6597" max="6597" width="84.125" style="274" customWidth="1"/>
    <col min="6598" max="6598" width="5.25" style="274" customWidth="1"/>
    <col min="6599" max="6599" width="9.125" style="274" customWidth="1"/>
    <col min="6600" max="6851" width="9" style="274"/>
    <col min="6852" max="6852" width="6.25" style="274" customWidth="1"/>
    <col min="6853" max="6853" width="84.125" style="274" customWidth="1"/>
    <col min="6854" max="6854" width="5.25" style="274" customWidth="1"/>
    <col min="6855" max="6855" width="9.125" style="274" customWidth="1"/>
    <col min="6856" max="7107" width="9" style="274"/>
    <col min="7108" max="7108" width="6.25" style="274" customWidth="1"/>
    <col min="7109" max="7109" width="84.125" style="274" customWidth="1"/>
    <col min="7110" max="7110" width="5.25" style="274" customWidth="1"/>
    <col min="7111" max="7111" width="9.125" style="274" customWidth="1"/>
    <col min="7112" max="7363" width="9" style="274"/>
    <col min="7364" max="7364" width="6.25" style="274" customWidth="1"/>
    <col min="7365" max="7365" width="84.125" style="274" customWidth="1"/>
    <col min="7366" max="7366" width="5.25" style="274" customWidth="1"/>
    <col min="7367" max="7367" width="9.125" style="274" customWidth="1"/>
    <col min="7368" max="7619" width="9" style="274"/>
    <col min="7620" max="7620" width="6.25" style="274" customWidth="1"/>
    <col min="7621" max="7621" width="84.125" style="274" customWidth="1"/>
    <col min="7622" max="7622" width="5.25" style="274" customWidth="1"/>
    <col min="7623" max="7623" width="9.125" style="274" customWidth="1"/>
    <col min="7624" max="7875" width="9" style="274"/>
    <col min="7876" max="7876" width="6.25" style="274" customWidth="1"/>
    <col min="7877" max="7877" width="84.125" style="274" customWidth="1"/>
    <col min="7878" max="7878" width="5.25" style="274" customWidth="1"/>
    <col min="7879" max="7879" width="9.125" style="274" customWidth="1"/>
    <col min="7880" max="8131" width="9" style="274"/>
    <col min="8132" max="8132" width="6.25" style="274" customWidth="1"/>
    <col min="8133" max="8133" width="84.125" style="274" customWidth="1"/>
    <col min="8134" max="8134" width="5.25" style="274" customWidth="1"/>
    <col min="8135" max="8135" width="9.125" style="274" customWidth="1"/>
    <col min="8136" max="8387" width="9" style="274"/>
    <col min="8388" max="8388" width="6.25" style="274" customWidth="1"/>
    <col min="8389" max="8389" width="84.125" style="274" customWidth="1"/>
    <col min="8390" max="8390" width="5.25" style="274" customWidth="1"/>
    <col min="8391" max="8391" width="9.125" style="274" customWidth="1"/>
    <col min="8392" max="8643" width="9" style="274"/>
    <col min="8644" max="8644" width="6.25" style="274" customWidth="1"/>
    <col min="8645" max="8645" width="84.125" style="274" customWidth="1"/>
    <col min="8646" max="8646" width="5.25" style="274" customWidth="1"/>
    <col min="8647" max="8647" width="9.125" style="274" customWidth="1"/>
    <col min="8648" max="8899" width="9" style="274"/>
    <col min="8900" max="8900" width="6.25" style="274" customWidth="1"/>
    <col min="8901" max="8901" width="84.125" style="274" customWidth="1"/>
    <col min="8902" max="8902" width="5.25" style="274" customWidth="1"/>
    <col min="8903" max="8903" width="9.125" style="274" customWidth="1"/>
    <col min="8904" max="9155" width="9" style="274"/>
    <col min="9156" max="9156" width="6.25" style="274" customWidth="1"/>
    <col min="9157" max="9157" width="84.125" style="274" customWidth="1"/>
    <col min="9158" max="9158" width="5.25" style="274" customWidth="1"/>
    <col min="9159" max="9159" width="9.125" style="274" customWidth="1"/>
    <col min="9160" max="9411" width="9" style="274"/>
    <col min="9412" max="9412" width="6.25" style="274" customWidth="1"/>
    <col min="9413" max="9413" width="84.125" style="274" customWidth="1"/>
    <col min="9414" max="9414" width="5.25" style="274" customWidth="1"/>
    <col min="9415" max="9415" width="9.125" style="274" customWidth="1"/>
    <col min="9416" max="9667" width="9" style="274"/>
    <col min="9668" max="9668" width="6.25" style="274" customWidth="1"/>
    <col min="9669" max="9669" width="84.125" style="274" customWidth="1"/>
    <col min="9670" max="9670" width="5.25" style="274" customWidth="1"/>
    <col min="9671" max="9671" width="9.125" style="274" customWidth="1"/>
    <col min="9672" max="9923" width="9" style="274"/>
    <col min="9924" max="9924" width="6.25" style="274" customWidth="1"/>
    <col min="9925" max="9925" width="84.125" style="274" customWidth="1"/>
    <col min="9926" max="9926" width="5.25" style="274" customWidth="1"/>
    <col min="9927" max="9927" width="9.125" style="274" customWidth="1"/>
    <col min="9928" max="10179" width="9" style="274"/>
    <col min="10180" max="10180" width="6.25" style="274" customWidth="1"/>
    <col min="10181" max="10181" width="84.125" style="274" customWidth="1"/>
    <col min="10182" max="10182" width="5.25" style="274" customWidth="1"/>
    <col min="10183" max="10183" width="9.125" style="274" customWidth="1"/>
    <col min="10184" max="10435" width="9" style="274"/>
    <col min="10436" max="10436" width="6.25" style="274" customWidth="1"/>
    <col min="10437" max="10437" width="84.125" style="274" customWidth="1"/>
    <col min="10438" max="10438" width="5.25" style="274" customWidth="1"/>
    <col min="10439" max="10439" width="9.125" style="274" customWidth="1"/>
    <col min="10440" max="10691" width="9" style="274"/>
    <col min="10692" max="10692" width="6.25" style="274" customWidth="1"/>
    <col min="10693" max="10693" width="84.125" style="274" customWidth="1"/>
    <col min="10694" max="10694" width="5.25" style="274" customWidth="1"/>
    <col min="10695" max="10695" width="9.125" style="274" customWidth="1"/>
    <col min="10696" max="10947" width="9" style="274"/>
    <col min="10948" max="10948" width="6.25" style="274" customWidth="1"/>
    <col min="10949" max="10949" width="84.125" style="274" customWidth="1"/>
    <col min="10950" max="10950" width="5.25" style="274" customWidth="1"/>
    <col min="10951" max="10951" width="9.125" style="274" customWidth="1"/>
    <col min="10952" max="11203" width="9" style="274"/>
    <col min="11204" max="11204" width="6.25" style="274" customWidth="1"/>
    <col min="11205" max="11205" width="84.125" style="274" customWidth="1"/>
    <col min="11206" max="11206" width="5.25" style="274" customWidth="1"/>
    <col min="11207" max="11207" width="9.125" style="274" customWidth="1"/>
    <col min="11208" max="11459" width="9" style="274"/>
    <col min="11460" max="11460" width="6.25" style="274" customWidth="1"/>
    <col min="11461" max="11461" width="84.125" style="274" customWidth="1"/>
    <col min="11462" max="11462" width="5.25" style="274" customWidth="1"/>
    <col min="11463" max="11463" width="9.125" style="274" customWidth="1"/>
    <col min="11464" max="11715" width="9" style="274"/>
    <col min="11716" max="11716" width="6.25" style="274" customWidth="1"/>
    <col min="11717" max="11717" width="84.125" style="274" customWidth="1"/>
    <col min="11718" max="11718" width="5.25" style="274" customWidth="1"/>
    <col min="11719" max="11719" width="9.125" style="274" customWidth="1"/>
    <col min="11720" max="11971" width="9" style="274"/>
    <col min="11972" max="11972" width="6.25" style="274" customWidth="1"/>
    <col min="11973" max="11973" width="84.125" style="274" customWidth="1"/>
    <col min="11974" max="11974" width="5.25" style="274" customWidth="1"/>
    <col min="11975" max="11975" width="9.125" style="274" customWidth="1"/>
    <col min="11976" max="12227" width="9" style="274"/>
    <col min="12228" max="12228" width="6.25" style="274" customWidth="1"/>
    <col min="12229" max="12229" width="84.125" style="274" customWidth="1"/>
    <col min="12230" max="12230" width="5.25" style="274" customWidth="1"/>
    <col min="12231" max="12231" width="9.125" style="274" customWidth="1"/>
    <col min="12232" max="12483" width="9" style="274"/>
    <col min="12484" max="12484" width="6.25" style="274" customWidth="1"/>
    <col min="12485" max="12485" width="84.125" style="274" customWidth="1"/>
    <col min="12486" max="12486" width="5.25" style="274" customWidth="1"/>
    <col min="12487" max="12487" width="9.125" style="274" customWidth="1"/>
    <col min="12488" max="12739" width="9" style="274"/>
    <col min="12740" max="12740" width="6.25" style="274" customWidth="1"/>
    <col min="12741" max="12741" width="84.125" style="274" customWidth="1"/>
    <col min="12742" max="12742" width="5.25" style="274" customWidth="1"/>
    <col min="12743" max="12743" width="9.125" style="274" customWidth="1"/>
    <col min="12744" max="12995" width="9" style="274"/>
    <col min="12996" max="12996" width="6.25" style="274" customWidth="1"/>
    <col min="12997" max="12997" width="84.125" style="274" customWidth="1"/>
    <col min="12998" max="12998" width="5.25" style="274" customWidth="1"/>
    <col min="12999" max="12999" width="9.125" style="274" customWidth="1"/>
    <col min="13000" max="13251" width="9" style="274"/>
    <col min="13252" max="13252" width="6.25" style="274" customWidth="1"/>
    <col min="13253" max="13253" width="84.125" style="274" customWidth="1"/>
    <col min="13254" max="13254" width="5.25" style="274" customWidth="1"/>
    <col min="13255" max="13255" width="9.125" style="274" customWidth="1"/>
    <col min="13256" max="13507" width="9" style="274"/>
    <col min="13508" max="13508" width="6.25" style="274" customWidth="1"/>
    <col min="13509" max="13509" width="84.125" style="274" customWidth="1"/>
    <col min="13510" max="13510" width="5.25" style="274" customWidth="1"/>
    <col min="13511" max="13511" width="9.125" style="274" customWidth="1"/>
    <col min="13512" max="13763" width="9" style="274"/>
    <col min="13764" max="13764" width="6.25" style="274" customWidth="1"/>
    <col min="13765" max="13765" width="84.125" style="274" customWidth="1"/>
    <col min="13766" max="13766" width="5.25" style="274" customWidth="1"/>
    <col min="13767" max="13767" width="9.125" style="274" customWidth="1"/>
    <col min="13768" max="14019" width="9" style="274"/>
    <col min="14020" max="14020" width="6.25" style="274" customWidth="1"/>
    <col min="14021" max="14021" width="84.125" style="274" customWidth="1"/>
    <col min="14022" max="14022" width="5.25" style="274" customWidth="1"/>
    <col min="14023" max="14023" width="9.125" style="274" customWidth="1"/>
    <col min="14024" max="14275" width="9" style="274"/>
    <col min="14276" max="14276" width="6.25" style="274" customWidth="1"/>
    <col min="14277" max="14277" width="84.125" style="274" customWidth="1"/>
    <col min="14278" max="14278" width="5.25" style="274" customWidth="1"/>
    <col min="14279" max="14279" width="9.125" style="274" customWidth="1"/>
    <col min="14280" max="14531" width="9" style="274"/>
    <col min="14532" max="14532" width="6.25" style="274" customWidth="1"/>
    <col min="14533" max="14533" width="84.125" style="274" customWidth="1"/>
    <col min="14534" max="14534" width="5.25" style="274" customWidth="1"/>
    <col min="14535" max="14535" width="9.125" style="274" customWidth="1"/>
    <col min="14536" max="14787" width="9" style="274"/>
    <col min="14788" max="14788" width="6.25" style="274" customWidth="1"/>
    <col min="14789" max="14789" width="84.125" style="274" customWidth="1"/>
    <col min="14790" max="14790" width="5.25" style="274" customWidth="1"/>
    <col min="14791" max="14791" width="9.125" style="274" customWidth="1"/>
    <col min="14792" max="15043" width="9" style="274"/>
    <col min="15044" max="15044" width="6.25" style="274" customWidth="1"/>
    <col min="15045" max="15045" width="84.125" style="274" customWidth="1"/>
    <col min="15046" max="15046" width="5.25" style="274" customWidth="1"/>
    <col min="15047" max="15047" width="9.125" style="274" customWidth="1"/>
    <col min="15048" max="15299" width="9" style="274"/>
    <col min="15300" max="15300" width="6.25" style="274" customWidth="1"/>
    <col min="15301" max="15301" width="84.125" style="274" customWidth="1"/>
    <col min="15302" max="15302" width="5.25" style="274" customWidth="1"/>
    <col min="15303" max="15303" width="9.125" style="274" customWidth="1"/>
    <col min="15304" max="15555" width="9" style="274"/>
    <col min="15556" max="15556" width="6.25" style="274" customWidth="1"/>
    <col min="15557" max="15557" width="84.125" style="274" customWidth="1"/>
    <col min="15558" max="15558" width="5.25" style="274" customWidth="1"/>
    <col min="15559" max="15559" width="9.125" style="274" customWidth="1"/>
    <col min="15560" max="15811" width="9" style="274"/>
    <col min="15812" max="15812" width="6.25" style="274" customWidth="1"/>
    <col min="15813" max="15813" width="84.125" style="274" customWidth="1"/>
    <col min="15814" max="15814" width="5.25" style="274" customWidth="1"/>
    <col min="15815" max="15815" width="9.125" style="274" customWidth="1"/>
    <col min="15816" max="16067" width="9" style="274"/>
    <col min="16068" max="16068" width="6.25" style="274" customWidth="1"/>
    <col min="16069" max="16069" width="84.125" style="274" customWidth="1"/>
    <col min="16070" max="16070" width="5.25" style="274" customWidth="1"/>
    <col min="16071" max="16071" width="9.125" style="274" customWidth="1"/>
    <col min="16072" max="16384" width="9" style="274"/>
  </cols>
  <sheetData>
    <row r="2" spans="1:3" ht="17.25" customHeight="1">
      <c r="B2" s="275" t="s">
        <v>724</v>
      </c>
    </row>
    <row r="3" spans="1:3" ht="17.25" customHeight="1">
      <c r="A3" s="276"/>
      <c r="B3" s="277" t="s">
        <v>725</v>
      </c>
      <c r="C3" s="278" t="s">
        <v>726</v>
      </c>
    </row>
    <row r="4" spans="1:3" ht="17.25" customHeight="1">
      <c r="A4" s="279" t="s">
        <v>1152</v>
      </c>
      <c r="B4" s="280"/>
      <c r="C4" s="281"/>
    </row>
    <row r="5" spans="1:3" ht="17.25" customHeight="1">
      <c r="A5" s="282" t="s">
        <v>1153</v>
      </c>
      <c r="B5" s="283" t="s">
        <v>997</v>
      </c>
      <c r="C5" s="284"/>
    </row>
    <row r="6" spans="1:3" ht="17.25" customHeight="1">
      <c r="A6" s="285" t="s">
        <v>727</v>
      </c>
      <c r="B6" s="286" t="s">
        <v>872</v>
      </c>
      <c r="C6" s="287"/>
    </row>
    <row r="7" spans="1:3" ht="17.25" customHeight="1">
      <c r="A7" s="279" t="s">
        <v>728</v>
      </c>
      <c r="B7" s="280"/>
      <c r="C7" s="281"/>
    </row>
    <row r="8" spans="1:3" ht="17.25" customHeight="1">
      <c r="A8" s="285" t="s">
        <v>1154</v>
      </c>
      <c r="B8" s="288" t="s">
        <v>826</v>
      </c>
      <c r="C8" s="289"/>
    </row>
    <row r="9" spans="1:3" ht="17.25" customHeight="1">
      <c r="A9" s="285" t="s">
        <v>1155</v>
      </c>
      <c r="B9" s="290" t="s">
        <v>729</v>
      </c>
      <c r="C9" s="289"/>
    </row>
    <row r="10" spans="1:3" ht="17.25" customHeight="1">
      <c r="A10" s="363" t="s">
        <v>730</v>
      </c>
      <c r="B10" s="290" t="s">
        <v>731</v>
      </c>
      <c r="C10" s="289"/>
    </row>
    <row r="11" spans="1:3" ht="17.25" customHeight="1">
      <c r="A11" s="285" t="s">
        <v>732</v>
      </c>
      <c r="B11" s="313" t="s">
        <v>996</v>
      </c>
      <c r="C11" s="289"/>
    </row>
    <row r="12" spans="1:3" ht="17.25" customHeight="1">
      <c r="A12" s="285" t="s">
        <v>733</v>
      </c>
      <c r="B12" s="313" t="s">
        <v>827</v>
      </c>
      <c r="C12" s="289"/>
    </row>
    <row r="13" spans="1:3" ht="17.25" customHeight="1">
      <c r="A13" s="285" t="s">
        <v>734</v>
      </c>
      <c r="B13" s="313" t="s">
        <v>1156</v>
      </c>
      <c r="C13" s="289"/>
    </row>
    <row r="14" spans="1:3" ht="17.25" customHeight="1">
      <c r="A14" s="285" t="s">
        <v>735</v>
      </c>
      <c r="B14" s="313" t="s">
        <v>828</v>
      </c>
      <c r="C14" s="289"/>
    </row>
    <row r="15" spans="1:3" ht="17.25" customHeight="1">
      <c r="A15" s="285" t="s">
        <v>736</v>
      </c>
      <c r="B15" s="313" t="s">
        <v>742</v>
      </c>
      <c r="C15" s="289"/>
    </row>
    <row r="16" spans="1:3" ht="17.25" customHeight="1">
      <c r="A16" s="285" t="s">
        <v>737</v>
      </c>
      <c r="B16" s="313" t="s">
        <v>743</v>
      </c>
      <c r="C16" s="289"/>
    </row>
    <row r="17" spans="1:3" ht="17.25" customHeight="1">
      <c r="A17" s="285" t="s">
        <v>738</v>
      </c>
      <c r="B17" s="364" t="s">
        <v>831</v>
      </c>
      <c r="C17" s="291"/>
    </row>
    <row r="18" spans="1:3" ht="17.25" customHeight="1">
      <c r="A18" s="363" t="s">
        <v>739</v>
      </c>
      <c r="B18" s="364" t="s">
        <v>830</v>
      </c>
      <c r="C18" s="291"/>
    </row>
    <row r="19" spans="1:3" ht="17.25" customHeight="1">
      <c r="A19" s="285" t="s">
        <v>740</v>
      </c>
      <c r="B19" s="364" t="s">
        <v>829</v>
      </c>
      <c r="C19" s="291"/>
    </row>
    <row r="20" spans="1:3" ht="17.25" customHeight="1">
      <c r="A20" s="363" t="s">
        <v>741</v>
      </c>
      <c r="B20" s="286" t="s">
        <v>1157</v>
      </c>
      <c r="C20" s="291"/>
    </row>
    <row r="21" spans="1:3" ht="17.25" customHeight="1">
      <c r="A21" s="285" t="s">
        <v>1158</v>
      </c>
      <c r="B21" s="286" t="s">
        <v>744</v>
      </c>
      <c r="C21" s="291"/>
    </row>
    <row r="22" spans="1:3" ht="17.25" customHeight="1">
      <c r="A22" s="1537" t="s">
        <v>836</v>
      </c>
      <c r="B22" s="1538"/>
      <c r="C22" s="281"/>
    </row>
    <row r="23" spans="1:3" ht="17.25" customHeight="1">
      <c r="A23" s="285" t="s">
        <v>1159</v>
      </c>
      <c r="B23" s="292" t="s">
        <v>832</v>
      </c>
      <c r="C23" s="287"/>
    </row>
    <row r="24" spans="1:3" ht="17.25" customHeight="1">
      <c r="A24" s="365" t="s">
        <v>1160</v>
      </c>
      <c r="B24" s="292" t="s">
        <v>833</v>
      </c>
      <c r="C24" s="291"/>
    </row>
    <row r="25" spans="1:3" ht="17.25" customHeight="1">
      <c r="A25" s="285" t="s">
        <v>1161</v>
      </c>
      <c r="B25" s="292" t="s">
        <v>989</v>
      </c>
      <c r="C25" s="291"/>
    </row>
    <row r="26" spans="1:3" ht="17.25" customHeight="1">
      <c r="A26" s="285" t="s">
        <v>1162</v>
      </c>
      <c r="B26" s="292" t="s">
        <v>990</v>
      </c>
      <c r="C26" s="291"/>
    </row>
    <row r="27" spans="1:3" ht="17.25" customHeight="1">
      <c r="A27" s="279" t="s">
        <v>837</v>
      </c>
      <c r="B27" s="280"/>
      <c r="C27" s="281"/>
    </row>
    <row r="28" spans="1:3" ht="17.25" customHeight="1">
      <c r="A28" s="294" t="s">
        <v>1163</v>
      </c>
      <c r="B28" s="295" t="s">
        <v>839</v>
      </c>
      <c r="C28" s="296"/>
    </row>
    <row r="29" spans="1:3" ht="17.25" customHeight="1">
      <c r="A29" s="285" t="s">
        <v>1164</v>
      </c>
      <c r="B29" s="297" t="s">
        <v>841</v>
      </c>
      <c r="C29" s="289"/>
    </row>
    <row r="30" spans="1:3" ht="17.25" customHeight="1">
      <c r="A30" s="285" t="s">
        <v>1165</v>
      </c>
      <c r="B30" s="297" t="s">
        <v>843</v>
      </c>
      <c r="C30" s="289"/>
    </row>
    <row r="31" spans="1:3" ht="17.25" customHeight="1">
      <c r="A31" s="279" t="s">
        <v>1166</v>
      </c>
      <c r="B31" s="280"/>
      <c r="C31" s="281"/>
    </row>
    <row r="32" spans="1:3" ht="17.25" customHeight="1">
      <c r="A32" s="282" t="s">
        <v>1167</v>
      </c>
      <c r="B32" s="298" t="s">
        <v>846</v>
      </c>
      <c r="C32" s="284"/>
    </row>
    <row r="33" spans="1:3" ht="17.25" customHeight="1">
      <c r="A33" s="365" t="s">
        <v>745</v>
      </c>
      <c r="B33" s="292" t="s">
        <v>850</v>
      </c>
      <c r="C33" s="287"/>
    </row>
    <row r="34" spans="1:3" ht="17.25" customHeight="1">
      <c r="A34" s="299" t="s">
        <v>1168</v>
      </c>
      <c r="B34" s="300" t="s">
        <v>847</v>
      </c>
      <c r="C34" s="301"/>
    </row>
    <row r="35" spans="1:3" ht="17.25" customHeight="1">
      <c r="A35" s="279" t="s">
        <v>852</v>
      </c>
      <c r="B35" s="280"/>
      <c r="C35" s="281"/>
    </row>
    <row r="36" spans="1:3" ht="17.25" customHeight="1">
      <c r="A36" s="282" t="s">
        <v>1169</v>
      </c>
      <c r="B36" s="298" t="s">
        <v>873</v>
      </c>
      <c r="C36" s="284"/>
    </row>
    <row r="37" spans="1:3" ht="17.25" customHeight="1">
      <c r="A37" s="365" t="s">
        <v>1170</v>
      </c>
      <c r="B37" s="292" t="s">
        <v>991</v>
      </c>
      <c r="C37" s="287"/>
    </row>
    <row r="38" spans="1:3" ht="17.25" customHeight="1">
      <c r="A38" s="279" t="s">
        <v>967</v>
      </c>
      <c r="B38" s="280"/>
      <c r="C38" s="281"/>
    </row>
    <row r="39" spans="1:3" ht="17.25" customHeight="1">
      <c r="A39" s="282" t="s">
        <v>1171</v>
      </c>
      <c r="B39" s="298" t="s">
        <v>1172</v>
      </c>
      <c r="C39" s="284"/>
    </row>
    <row r="40" spans="1:3" ht="17.25" customHeight="1">
      <c r="A40" s="285" t="s">
        <v>1173</v>
      </c>
      <c r="B40" s="297" t="s">
        <v>1174</v>
      </c>
      <c r="C40" s="289"/>
    </row>
    <row r="41" spans="1:3" ht="17.25" customHeight="1">
      <c r="A41" s="285" t="s">
        <v>748</v>
      </c>
      <c r="B41" s="286" t="s">
        <v>1175</v>
      </c>
      <c r="C41" s="287"/>
    </row>
    <row r="42" spans="1:3" ht="17.25" customHeight="1">
      <c r="A42" s="279" t="s">
        <v>966</v>
      </c>
      <c r="B42" s="280"/>
      <c r="C42" s="281"/>
    </row>
    <row r="43" spans="1:3" ht="17.25" customHeight="1">
      <c r="A43" s="282" t="s">
        <v>1176</v>
      </c>
      <c r="B43" s="298" t="s">
        <v>876</v>
      </c>
      <c r="C43" s="284"/>
    </row>
    <row r="44" spans="1:3" ht="17.25" customHeight="1">
      <c r="A44" s="285" t="s">
        <v>1177</v>
      </c>
      <c r="B44" s="297" t="s">
        <v>1178</v>
      </c>
      <c r="C44" s="289"/>
    </row>
    <row r="45" spans="1:3" ht="17.25" customHeight="1">
      <c r="A45" s="299" t="s">
        <v>1179</v>
      </c>
      <c r="B45" s="478" t="s">
        <v>992</v>
      </c>
      <c r="C45" s="479"/>
    </row>
    <row r="46" spans="1:3" ht="17.25" customHeight="1"/>
    <row r="47" spans="1:3" ht="17.25" customHeight="1"/>
    <row r="48" spans="1:3" ht="17.25" customHeight="1"/>
    <row r="49" spans="1:3" ht="17.25" customHeight="1">
      <c r="B49" s="275" t="s">
        <v>746</v>
      </c>
    </row>
    <row r="50" spans="1:3" ht="17.25" customHeight="1">
      <c r="A50" s="276"/>
      <c r="B50" s="277" t="s">
        <v>725</v>
      </c>
      <c r="C50" s="278" t="s">
        <v>726</v>
      </c>
    </row>
    <row r="51" spans="1:3" s="304" customFormat="1" ht="17.25" customHeight="1">
      <c r="A51" s="279" t="s">
        <v>943</v>
      </c>
      <c r="B51" s="280"/>
      <c r="C51" s="281"/>
    </row>
    <row r="52" spans="1:3" s="304" customFormat="1" ht="17.25" customHeight="1">
      <c r="A52" s="282" t="s">
        <v>1180</v>
      </c>
      <c r="B52" s="293" t="s">
        <v>753</v>
      </c>
      <c r="C52" s="305"/>
    </row>
    <row r="53" spans="1:3" s="304" customFormat="1" ht="17.25" customHeight="1">
      <c r="A53" s="285" t="s">
        <v>1181</v>
      </c>
      <c r="B53" s="306" t="s">
        <v>754</v>
      </c>
      <c r="C53" s="289"/>
    </row>
    <row r="54" spans="1:3" s="304" customFormat="1" ht="17.25" customHeight="1">
      <c r="A54" s="285" t="s">
        <v>758</v>
      </c>
      <c r="B54" s="290" t="s">
        <v>755</v>
      </c>
      <c r="C54" s="289"/>
    </row>
    <row r="55" spans="1:3" s="304" customFormat="1" ht="17.25" customHeight="1">
      <c r="A55" s="299" t="s">
        <v>759</v>
      </c>
      <c r="B55" s="307" t="s">
        <v>999</v>
      </c>
      <c r="C55" s="303"/>
    </row>
    <row r="56" spans="1:3" s="304" customFormat="1" ht="17.25" customHeight="1">
      <c r="A56" s="279" t="s">
        <v>944</v>
      </c>
      <c r="B56" s="280"/>
      <c r="C56" s="281"/>
    </row>
    <row r="57" spans="1:3" s="304" customFormat="1" ht="17.25" customHeight="1">
      <c r="A57" s="282" t="s">
        <v>1182</v>
      </c>
      <c r="B57" s="283" t="s">
        <v>854</v>
      </c>
      <c r="C57" s="284"/>
    </row>
    <row r="58" spans="1:3" s="304" customFormat="1" ht="17.25" customHeight="1">
      <c r="A58" s="285" t="s">
        <v>945</v>
      </c>
      <c r="B58" s="292" t="s">
        <v>747</v>
      </c>
      <c r="C58" s="287"/>
    </row>
    <row r="59" spans="1:3" s="304" customFormat="1" ht="17.25" customHeight="1">
      <c r="A59" s="285" t="s">
        <v>874</v>
      </c>
      <c r="B59" s="292" t="s">
        <v>749</v>
      </c>
      <c r="C59" s="287"/>
    </row>
    <row r="60" spans="1:3" s="304" customFormat="1" ht="17.25" customHeight="1">
      <c r="A60" s="285" t="s">
        <v>875</v>
      </c>
      <c r="B60" s="292" t="s">
        <v>750</v>
      </c>
      <c r="C60" s="289"/>
    </row>
    <row r="61" spans="1:3" s="304" customFormat="1" ht="17.25" customHeight="1">
      <c r="A61" s="285" t="s">
        <v>946</v>
      </c>
      <c r="B61" s="297" t="s">
        <v>751</v>
      </c>
      <c r="C61" s="289"/>
    </row>
    <row r="62" spans="1:3" s="304" customFormat="1" ht="17.25" customHeight="1">
      <c r="A62" s="299" t="s">
        <v>947</v>
      </c>
      <c r="B62" s="302" t="s">
        <v>752</v>
      </c>
      <c r="C62" s="303"/>
    </row>
    <row r="63" spans="1:3" s="304" customFormat="1" ht="17.25" customHeight="1">
      <c r="A63" s="279" t="s">
        <v>1183</v>
      </c>
      <c r="B63" s="280"/>
      <c r="C63" s="281"/>
    </row>
    <row r="64" spans="1:3" s="304" customFormat="1" ht="17.25" customHeight="1">
      <c r="A64" s="282" t="s">
        <v>1184</v>
      </c>
      <c r="B64" s="308" t="s">
        <v>756</v>
      </c>
      <c r="C64" s="309"/>
    </row>
    <row r="65" spans="1:3" ht="17.25" customHeight="1">
      <c r="A65" s="285" t="s">
        <v>1185</v>
      </c>
      <c r="B65" s="288" t="s">
        <v>757</v>
      </c>
      <c r="C65" s="305"/>
    </row>
    <row r="66" spans="1:3" ht="17.25" customHeight="1">
      <c r="A66" s="285" t="s">
        <v>760</v>
      </c>
      <c r="B66" s="288" t="s">
        <v>959</v>
      </c>
      <c r="C66" s="289"/>
    </row>
    <row r="67" spans="1:3" ht="17.25" customHeight="1">
      <c r="A67" s="285" t="s">
        <v>762</v>
      </c>
      <c r="B67" s="288" t="s">
        <v>1186</v>
      </c>
      <c r="C67" s="289"/>
    </row>
    <row r="68" spans="1:3" ht="17.25" customHeight="1">
      <c r="A68" s="279" t="s">
        <v>1187</v>
      </c>
      <c r="B68" s="280"/>
      <c r="C68" s="310"/>
    </row>
    <row r="69" spans="1:3" ht="17.25" customHeight="1">
      <c r="A69" s="282" t="s">
        <v>1188</v>
      </c>
      <c r="B69" s="311" t="s">
        <v>995</v>
      </c>
      <c r="C69" s="312"/>
    </row>
    <row r="70" spans="1:3" ht="17.25" customHeight="1">
      <c r="A70" s="285" t="s">
        <v>1189</v>
      </c>
      <c r="B70" s="313" t="s">
        <v>761</v>
      </c>
      <c r="C70" s="314"/>
    </row>
    <row r="71" spans="1:3" ht="17.25" customHeight="1">
      <c r="A71" s="285" t="s">
        <v>1190</v>
      </c>
      <c r="B71" s="313" t="s">
        <v>1191</v>
      </c>
      <c r="C71" s="314"/>
    </row>
    <row r="72" spans="1:3" ht="17.25" customHeight="1">
      <c r="A72" s="285" t="s">
        <v>1192</v>
      </c>
      <c r="B72" s="313" t="s">
        <v>1193</v>
      </c>
      <c r="C72" s="314"/>
    </row>
    <row r="73" spans="1:3" ht="17.25" customHeight="1">
      <c r="A73" s="279" t="s">
        <v>1194</v>
      </c>
      <c r="B73" s="280"/>
      <c r="C73" s="281"/>
    </row>
    <row r="74" spans="1:3" ht="17.25" customHeight="1">
      <c r="A74" s="315" t="s">
        <v>763</v>
      </c>
      <c r="B74" s="316"/>
      <c r="C74" s="304"/>
    </row>
    <row r="75" spans="1:3" ht="17.25" customHeight="1">
      <c r="A75" s="317"/>
      <c r="B75" s="316"/>
      <c r="C75" s="304"/>
    </row>
  </sheetData>
  <mergeCells count="1">
    <mergeCell ref="A22:B22"/>
  </mergeCells>
  <phoneticPr fontId="3"/>
  <printOptions horizontalCentered="1"/>
  <pageMargins left="0.59055118110236227" right="0" top="0.59055118110236227" bottom="0" header="0.31496062992125984" footer="0.31496062992125984"/>
  <pageSetup paperSize="9" firstPageNumber="44" orientation="portrait" r:id="rId1"/>
  <headerFooter>
    <oddHeader>&amp;L&amp;A</oddHeader>
    <oddFooter xml:space="preserve">&amp;C&amp;16
</oddFooter>
  </headerFooter>
  <rowBreaks count="1" manualBreakCount="1">
    <brk id="47" max="16383"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view="pageBreakPreview" zoomScaleNormal="100" zoomScaleSheetLayoutView="100" workbookViewId="0">
      <selection activeCell="H41" sqref="H41"/>
    </sheetView>
  </sheetViews>
  <sheetFormatPr defaultRowHeight="13.5"/>
  <cols>
    <col min="1" max="1" width="3.875" style="274" customWidth="1"/>
    <col min="2" max="2" width="6.5" style="274" customWidth="1"/>
    <col min="3" max="3" width="5.375" style="274" customWidth="1"/>
    <col min="4" max="4" width="9" style="274"/>
    <col min="5" max="9" width="6.5" style="274" customWidth="1"/>
    <col min="10" max="10" width="9.25" style="274" customWidth="1"/>
    <col min="11" max="13" width="9" style="274"/>
    <col min="14" max="14" width="12.75" style="274" customWidth="1"/>
    <col min="15" max="15" width="7.25" style="274" customWidth="1"/>
    <col min="16" max="16384" width="9" style="274"/>
  </cols>
  <sheetData>
    <row r="1" spans="1:15" s="366" customFormat="1">
      <c r="A1" s="368"/>
      <c r="B1" s="368"/>
      <c r="C1" s="368"/>
      <c r="D1" s="368"/>
      <c r="E1" s="368"/>
      <c r="F1" s="368"/>
      <c r="G1" s="368"/>
      <c r="H1" s="368"/>
      <c r="I1" s="368"/>
      <c r="J1" s="368"/>
      <c r="K1" s="368"/>
      <c r="L1" s="368"/>
      <c r="M1" s="368"/>
      <c r="N1" s="368"/>
      <c r="O1" s="368"/>
    </row>
    <row r="2" spans="1:15" s="366" customFormat="1" ht="14.25" thickBot="1">
      <c r="A2" s="368"/>
      <c r="B2" s="369" t="s">
        <v>764</v>
      </c>
      <c r="C2" s="369"/>
      <c r="D2" s="368"/>
      <c r="E2" s="368"/>
      <c r="F2" s="368"/>
      <c r="G2" s="368"/>
      <c r="H2" s="368"/>
      <c r="I2" s="368"/>
      <c r="J2" s="368"/>
      <c r="K2" s="368"/>
      <c r="L2" s="368"/>
      <c r="M2" s="368"/>
      <c r="N2" s="368"/>
      <c r="O2" s="368"/>
    </row>
    <row r="3" spans="1:15" s="366" customFormat="1" ht="10.5" customHeight="1">
      <c r="A3" s="368"/>
      <c r="B3" s="370"/>
      <c r="C3" s="371"/>
      <c r="D3" s="372"/>
      <c r="E3" s="372"/>
      <c r="F3" s="372"/>
      <c r="G3" s="372"/>
      <c r="H3" s="372"/>
      <c r="I3" s="372"/>
      <c r="J3" s="372"/>
      <c r="K3" s="372"/>
      <c r="L3" s="372"/>
      <c r="M3" s="372"/>
      <c r="N3" s="372"/>
      <c r="O3" s="1548" t="s">
        <v>726</v>
      </c>
    </row>
    <row r="4" spans="1:15" s="366" customFormat="1" ht="10.5" customHeight="1">
      <c r="A4" s="368"/>
      <c r="B4" s="373"/>
      <c r="C4" s="374"/>
      <c r="D4" s="375"/>
      <c r="E4" s="375"/>
      <c r="F4" s="375"/>
      <c r="G4" s="375"/>
      <c r="H4" s="375"/>
      <c r="I4" s="375"/>
      <c r="J4" s="375"/>
      <c r="K4" s="375"/>
      <c r="L4" s="375"/>
      <c r="M4" s="375"/>
      <c r="N4" s="375"/>
      <c r="O4" s="1549"/>
    </row>
    <row r="5" spans="1:15" s="366" customFormat="1" ht="22.5" customHeight="1">
      <c r="A5" s="368"/>
      <c r="B5" s="376" t="s">
        <v>772</v>
      </c>
      <c r="C5" s="377"/>
      <c r="D5" s="378"/>
      <c r="E5" s="378"/>
      <c r="F5" s="378"/>
      <c r="G5" s="378"/>
      <c r="H5" s="378"/>
      <c r="I5" s="378"/>
      <c r="J5" s="378"/>
      <c r="K5" s="378"/>
      <c r="L5" s="378"/>
      <c r="M5" s="378"/>
      <c r="N5" s="379"/>
      <c r="O5" s="380"/>
    </row>
    <row r="6" spans="1:15" s="366" customFormat="1" ht="22.5" customHeight="1" thickBot="1">
      <c r="A6" s="368"/>
      <c r="B6" s="381" t="s">
        <v>961</v>
      </c>
      <c r="C6" s="382"/>
      <c r="D6" s="383"/>
      <c r="E6" s="383"/>
      <c r="F6" s="383"/>
      <c r="G6" s="383"/>
      <c r="H6" s="383"/>
      <c r="I6" s="383"/>
      <c r="J6" s="383"/>
      <c r="K6" s="383"/>
      <c r="L6" s="383"/>
      <c r="M6" s="383"/>
      <c r="N6" s="383"/>
      <c r="O6" s="384"/>
    </row>
    <row r="7" spans="1:15" s="366" customFormat="1" ht="22.5" customHeight="1" thickBot="1">
      <c r="A7" s="368"/>
      <c r="B7" s="385" t="s">
        <v>765</v>
      </c>
      <c r="C7" s="386"/>
      <c r="D7" s="1550" t="s">
        <v>766</v>
      </c>
      <c r="E7" s="1551"/>
      <c r="F7" s="1551"/>
      <c r="G7" s="1551"/>
      <c r="H7" s="1551"/>
      <c r="I7" s="1551"/>
      <c r="J7" s="1551"/>
      <c r="K7" s="1551"/>
      <c r="L7" s="1551"/>
      <c r="M7" s="1551"/>
      <c r="N7" s="1552"/>
      <c r="O7" s="387"/>
    </row>
    <row r="8" spans="1:15" s="366" customFormat="1" ht="22.5" customHeight="1">
      <c r="A8" s="368"/>
      <c r="B8" s="480" t="s">
        <v>354</v>
      </c>
      <c r="C8" s="1553" t="s">
        <v>798</v>
      </c>
      <c r="D8" s="1554"/>
      <c r="E8" s="1554"/>
      <c r="F8" s="1554"/>
      <c r="G8" s="1554"/>
      <c r="H8" s="1554"/>
      <c r="I8" s="1554"/>
      <c r="J8" s="1554"/>
      <c r="K8" s="1554"/>
      <c r="L8" s="1554"/>
      <c r="M8" s="1554"/>
      <c r="N8" s="1555"/>
      <c r="O8" s="388"/>
    </row>
    <row r="9" spans="1:15" s="366" customFormat="1" ht="31.5" customHeight="1">
      <c r="A9" s="368"/>
      <c r="B9" s="480" t="s">
        <v>767</v>
      </c>
      <c r="C9" s="1556" t="s">
        <v>806</v>
      </c>
      <c r="D9" s="1546"/>
      <c r="E9" s="1546"/>
      <c r="F9" s="1546"/>
      <c r="G9" s="1546"/>
      <c r="H9" s="1546"/>
      <c r="I9" s="1546"/>
      <c r="J9" s="1546"/>
      <c r="K9" s="1546"/>
      <c r="L9" s="1546"/>
      <c r="M9" s="1546"/>
      <c r="N9" s="1547"/>
      <c r="O9" s="388"/>
    </row>
    <row r="10" spans="1:15" s="366" customFormat="1" ht="31.5" customHeight="1">
      <c r="A10" s="368"/>
      <c r="B10" s="480" t="s">
        <v>768</v>
      </c>
      <c r="C10" s="1556" t="s">
        <v>845</v>
      </c>
      <c r="D10" s="1546"/>
      <c r="E10" s="1546"/>
      <c r="F10" s="1546"/>
      <c r="G10" s="1546"/>
      <c r="H10" s="1546"/>
      <c r="I10" s="1546"/>
      <c r="J10" s="1546"/>
      <c r="K10" s="1546"/>
      <c r="L10" s="1546"/>
      <c r="M10" s="1546"/>
      <c r="N10" s="1547"/>
      <c r="O10" s="389"/>
    </row>
    <row r="11" spans="1:15" s="366" customFormat="1" ht="22.5" customHeight="1">
      <c r="A11" s="368"/>
      <c r="B11" s="1539" t="s">
        <v>800</v>
      </c>
      <c r="C11" s="1542" t="s">
        <v>799</v>
      </c>
      <c r="D11" s="1543"/>
      <c r="E11" s="1543"/>
      <c r="F11" s="1543"/>
      <c r="G11" s="1543"/>
      <c r="H11" s="1543"/>
      <c r="I11" s="1543"/>
      <c r="J11" s="1543"/>
      <c r="K11" s="1543"/>
      <c r="L11" s="1543"/>
      <c r="M11" s="1543"/>
      <c r="N11" s="1544"/>
      <c r="O11" s="389"/>
    </row>
    <row r="12" spans="1:15" s="366" customFormat="1" ht="22.5" customHeight="1">
      <c r="A12" s="368"/>
      <c r="B12" s="1540"/>
      <c r="C12" s="392" t="s">
        <v>67</v>
      </c>
      <c r="D12" s="1545" t="s">
        <v>838</v>
      </c>
      <c r="E12" s="1546"/>
      <c r="F12" s="1546"/>
      <c r="G12" s="1546"/>
      <c r="H12" s="1546"/>
      <c r="I12" s="1546"/>
      <c r="J12" s="1546"/>
      <c r="K12" s="1546"/>
      <c r="L12" s="1546"/>
      <c r="M12" s="1546"/>
      <c r="N12" s="1547"/>
      <c r="O12" s="389"/>
    </row>
    <row r="13" spans="1:15" s="366" customFormat="1" ht="22.5" customHeight="1">
      <c r="A13" s="368"/>
      <c r="B13" s="1540"/>
      <c r="C13" s="392" t="s">
        <v>399</v>
      </c>
      <c r="D13" s="1545" t="s">
        <v>840</v>
      </c>
      <c r="E13" s="1546"/>
      <c r="F13" s="1546"/>
      <c r="G13" s="1546"/>
      <c r="H13" s="1546"/>
      <c r="I13" s="1546"/>
      <c r="J13" s="1546"/>
      <c r="K13" s="1546"/>
      <c r="L13" s="1546"/>
      <c r="M13" s="1546"/>
      <c r="N13" s="1547"/>
      <c r="O13" s="389"/>
    </row>
    <row r="14" spans="1:15" s="366" customFormat="1" ht="22.5" customHeight="1">
      <c r="A14" s="368"/>
      <c r="B14" s="1541"/>
      <c r="C14" s="392" t="s">
        <v>400</v>
      </c>
      <c r="D14" s="1545" t="s">
        <v>842</v>
      </c>
      <c r="E14" s="1546"/>
      <c r="F14" s="1546"/>
      <c r="G14" s="1546"/>
      <c r="H14" s="1546"/>
      <c r="I14" s="1546"/>
      <c r="J14" s="1546"/>
      <c r="K14" s="1546"/>
      <c r="L14" s="1546"/>
      <c r="M14" s="1546"/>
      <c r="N14" s="1547"/>
      <c r="O14" s="389"/>
    </row>
    <row r="15" spans="1:15" s="366" customFormat="1" ht="22.5" customHeight="1">
      <c r="A15" s="368"/>
      <c r="B15" s="1539" t="s">
        <v>801</v>
      </c>
      <c r="C15" s="393" t="s">
        <v>844</v>
      </c>
      <c r="D15" s="394"/>
      <c r="E15" s="395"/>
      <c r="F15" s="395"/>
      <c r="G15" s="395"/>
      <c r="H15" s="395"/>
      <c r="I15" s="395"/>
      <c r="J15" s="395"/>
      <c r="K15" s="395"/>
      <c r="L15" s="395"/>
      <c r="M15" s="395"/>
      <c r="N15" s="396"/>
      <c r="O15" s="389"/>
    </row>
    <row r="16" spans="1:15" s="366" customFormat="1" ht="22.5" customHeight="1">
      <c r="A16" s="368"/>
      <c r="B16" s="1540"/>
      <c r="C16" s="397" t="s">
        <v>67</v>
      </c>
      <c r="D16" s="1545" t="s">
        <v>848</v>
      </c>
      <c r="E16" s="1546"/>
      <c r="F16" s="1546"/>
      <c r="G16" s="1546"/>
      <c r="H16" s="1546"/>
      <c r="I16" s="1546"/>
      <c r="J16" s="1546"/>
      <c r="K16" s="1546"/>
      <c r="L16" s="1546"/>
      <c r="M16" s="1546"/>
      <c r="N16" s="1547"/>
      <c r="O16" s="389"/>
    </row>
    <row r="17" spans="1:15" s="366" customFormat="1" ht="22.5" customHeight="1">
      <c r="A17" s="368"/>
      <c r="B17" s="1541"/>
      <c r="C17" s="397" t="s">
        <v>399</v>
      </c>
      <c r="D17" s="1545" t="s">
        <v>849</v>
      </c>
      <c r="E17" s="1546"/>
      <c r="F17" s="1546"/>
      <c r="G17" s="1546"/>
      <c r="H17" s="1546"/>
      <c r="I17" s="1546"/>
      <c r="J17" s="1546"/>
      <c r="K17" s="1546"/>
      <c r="L17" s="1546"/>
      <c r="M17" s="1546"/>
      <c r="N17" s="1547"/>
      <c r="O17" s="389"/>
    </row>
    <row r="18" spans="1:15" s="366" customFormat="1" ht="27" customHeight="1">
      <c r="A18" s="368"/>
      <c r="B18" s="1539" t="s">
        <v>804</v>
      </c>
      <c r="C18" s="397" t="s">
        <v>67</v>
      </c>
      <c r="D18" s="1545" t="s">
        <v>851</v>
      </c>
      <c r="E18" s="1546"/>
      <c r="F18" s="1546"/>
      <c r="G18" s="1546"/>
      <c r="H18" s="1546"/>
      <c r="I18" s="1546"/>
      <c r="J18" s="1546"/>
      <c r="K18" s="1546"/>
      <c r="L18" s="1546"/>
      <c r="M18" s="1546"/>
      <c r="N18" s="1547"/>
      <c r="O18" s="389"/>
    </row>
    <row r="19" spans="1:15" s="366" customFormat="1" ht="22.5" customHeight="1">
      <c r="A19" s="368"/>
      <c r="B19" s="1541"/>
      <c r="C19" s="398" t="s">
        <v>399</v>
      </c>
      <c r="D19" s="1545" t="s">
        <v>981</v>
      </c>
      <c r="E19" s="1546"/>
      <c r="F19" s="1546"/>
      <c r="G19" s="1546"/>
      <c r="H19" s="1546"/>
      <c r="I19" s="1546"/>
      <c r="J19" s="1546"/>
      <c r="K19" s="1546"/>
      <c r="L19" s="1546"/>
      <c r="M19" s="1546"/>
      <c r="N19" s="1547"/>
      <c r="O19" s="389"/>
    </row>
    <row r="20" spans="1:15" s="366" customFormat="1" ht="22.5" customHeight="1">
      <c r="A20" s="368"/>
      <c r="B20" s="1539" t="s">
        <v>805</v>
      </c>
      <c r="C20" s="1556" t="s">
        <v>965</v>
      </c>
      <c r="D20" s="1546"/>
      <c r="E20" s="1546"/>
      <c r="F20" s="1546"/>
      <c r="G20" s="1546"/>
      <c r="H20" s="1546"/>
      <c r="I20" s="1546"/>
      <c r="J20" s="1546"/>
      <c r="K20" s="1546"/>
      <c r="L20" s="1546"/>
      <c r="M20" s="1546"/>
      <c r="N20" s="1547"/>
      <c r="O20" s="389"/>
    </row>
    <row r="21" spans="1:15" s="366" customFormat="1" ht="22.5" customHeight="1">
      <c r="A21" s="368"/>
      <c r="B21" s="1540"/>
      <c r="C21" s="397" t="s">
        <v>67</v>
      </c>
      <c r="D21" s="1545" t="s">
        <v>982</v>
      </c>
      <c r="E21" s="1546"/>
      <c r="F21" s="1546"/>
      <c r="G21" s="1546"/>
      <c r="H21" s="1546"/>
      <c r="I21" s="1546"/>
      <c r="J21" s="1546"/>
      <c r="K21" s="1546"/>
      <c r="L21" s="1546"/>
      <c r="M21" s="1546"/>
      <c r="N21" s="1547"/>
      <c r="O21" s="389"/>
    </row>
    <row r="22" spans="1:15" s="366" customFormat="1" ht="22.5" customHeight="1">
      <c r="A22" s="368"/>
      <c r="B22" s="1541"/>
      <c r="C22" s="398" t="s">
        <v>399</v>
      </c>
      <c r="D22" s="1545" t="s">
        <v>983</v>
      </c>
      <c r="E22" s="1546"/>
      <c r="F22" s="1546"/>
      <c r="G22" s="1546"/>
      <c r="H22" s="1546"/>
      <c r="I22" s="1546"/>
      <c r="J22" s="1546"/>
      <c r="K22" s="1546"/>
      <c r="L22" s="1546"/>
      <c r="M22" s="1546"/>
      <c r="N22" s="1547"/>
      <c r="O22" s="389"/>
    </row>
    <row r="23" spans="1:15" s="366" customFormat="1" ht="22.5" customHeight="1">
      <c r="A23" s="368"/>
      <c r="B23" s="1539" t="s">
        <v>802</v>
      </c>
      <c r="C23" s="1542" t="s">
        <v>964</v>
      </c>
      <c r="D23" s="1543"/>
      <c r="E23" s="1543"/>
      <c r="F23" s="1543"/>
      <c r="G23" s="1543"/>
      <c r="H23" s="1543"/>
      <c r="I23" s="1543"/>
      <c r="J23" s="1543"/>
      <c r="K23" s="1543"/>
      <c r="L23" s="1543"/>
      <c r="M23" s="1543"/>
      <c r="N23" s="1544"/>
      <c r="O23" s="389"/>
    </row>
    <row r="24" spans="1:15" s="366" customFormat="1" ht="22.5" customHeight="1">
      <c r="A24" s="368"/>
      <c r="B24" s="1540"/>
      <c r="C24" s="392" t="s">
        <v>67</v>
      </c>
      <c r="D24" s="1545" t="s">
        <v>853</v>
      </c>
      <c r="E24" s="1546"/>
      <c r="F24" s="1546"/>
      <c r="G24" s="1546"/>
      <c r="H24" s="1546"/>
      <c r="I24" s="1546"/>
      <c r="J24" s="1546"/>
      <c r="K24" s="1546"/>
      <c r="L24" s="1546"/>
      <c r="M24" s="1546"/>
      <c r="N24" s="1547"/>
      <c r="O24" s="389"/>
    </row>
    <row r="25" spans="1:15" s="366" customFormat="1" ht="22.5" customHeight="1">
      <c r="A25" s="368"/>
      <c r="B25" s="1540"/>
      <c r="C25" s="392" t="s">
        <v>399</v>
      </c>
      <c r="D25" s="1545" t="s">
        <v>856</v>
      </c>
      <c r="E25" s="1546"/>
      <c r="F25" s="1546"/>
      <c r="G25" s="1546"/>
      <c r="H25" s="1546"/>
      <c r="I25" s="1546"/>
      <c r="J25" s="1546"/>
      <c r="K25" s="1546"/>
      <c r="L25" s="1546"/>
      <c r="M25" s="1546"/>
      <c r="N25" s="1547"/>
      <c r="O25" s="389"/>
    </row>
    <row r="26" spans="1:15" s="366" customFormat="1" ht="22.5" customHeight="1">
      <c r="A26" s="368"/>
      <c r="B26" s="1541"/>
      <c r="C26" s="392" t="s">
        <v>400</v>
      </c>
      <c r="D26" s="1545" t="s">
        <v>803</v>
      </c>
      <c r="E26" s="1546"/>
      <c r="F26" s="1546"/>
      <c r="G26" s="1546"/>
      <c r="H26" s="1546"/>
      <c r="I26" s="1546"/>
      <c r="J26" s="1546"/>
      <c r="K26" s="1546"/>
      <c r="L26" s="1546"/>
      <c r="M26" s="1546"/>
      <c r="N26" s="1547"/>
      <c r="O26" s="389"/>
    </row>
    <row r="27" spans="1:15" s="366" customFormat="1" ht="22.5" customHeight="1">
      <c r="A27" s="368"/>
      <c r="B27" s="481" t="s">
        <v>807</v>
      </c>
      <c r="C27" s="399" t="s">
        <v>808</v>
      </c>
      <c r="D27" s="400"/>
      <c r="E27" s="401"/>
      <c r="F27" s="401"/>
      <c r="G27" s="401"/>
      <c r="H27" s="401"/>
      <c r="I27" s="401"/>
      <c r="J27" s="401"/>
      <c r="K27" s="401"/>
      <c r="L27" s="401"/>
      <c r="M27" s="401"/>
      <c r="N27" s="402"/>
      <c r="O27" s="389"/>
    </row>
    <row r="28" spans="1:15" s="366" customFormat="1" ht="22.5" customHeight="1">
      <c r="A28" s="368"/>
      <c r="B28" s="481" t="s">
        <v>809</v>
      </c>
      <c r="C28" s="399" t="s">
        <v>960</v>
      </c>
      <c r="D28" s="400"/>
      <c r="E28" s="401"/>
      <c r="F28" s="401"/>
      <c r="G28" s="401"/>
      <c r="H28" s="401"/>
      <c r="I28" s="401"/>
      <c r="J28" s="401"/>
      <c r="K28" s="401"/>
      <c r="L28" s="401"/>
      <c r="M28" s="401"/>
      <c r="N28" s="402"/>
      <c r="O28" s="389"/>
    </row>
    <row r="29" spans="1:15" s="366" customFormat="1" ht="22.5" customHeight="1">
      <c r="A29" s="368"/>
      <c r="B29" s="1539" t="s">
        <v>810</v>
      </c>
      <c r="C29" s="397" t="s">
        <v>67</v>
      </c>
      <c r="D29" s="1545" t="s">
        <v>812</v>
      </c>
      <c r="E29" s="1546"/>
      <c r="F29" s="1546"/>
      <c r="G29" s="1546"/>
      <c r="H29" s="1546"/>
      <c r="I29" s="1546"/>
      <c r="J29" s="1546"/>
      <c r="K29" s="1546"/>
      <c r="L29" s="1546"/>
      <c r="M29" s="1546"/>
      <c r="N29" s="1547"/>
      <c r="O29" s="389"/>
    </row>
    <row r="30" spans="1:15" s="366" customFormat="1" ht="22.5" customHeight="1">
      <c r="A30" s="368"/>
      <c r="B30" s="1540"/>
      <c r="C30" s="398" t="s">
        <v>399</v>
      </c>
      <c r="D30" s="1545" t="s">
        <v>811</v>
      </c>
      <c r="E30" s="1546"/>
      <c r="F30" s="1546"/>
      <c r="G30" s="1546"/>
      <c r="H30" s="1546"/>
      <c r="I30" s="1546"/>
      <c r="J30" s="1546"/>
      <c r="K30" s="1546"/>
      <c r="L30" s="1546"/>
      <c r="M30" s="1546"/>
      <c r="N30" s="1547"/>
      <c r="O30" s="389"/>
    </row>
    <row r="31" spans="1:15" s="366" customFormat="1" ht="22.5" customHeight="1">
      <c r="A31" s="368"/>
      <c r="B31" s="1540"/>
      <c r="C31" s="397" t="s">
        <v>400</v>
      </c>
      <c r="D31" s="1545" t="s">
        <v>813</v>
      </c>
      <c r="E31" s="1546"/>
      <c r="F31" s="1546"/>
      <c r="G31" s="1546"/>
      <c r="H31" s="1546"/>
      <c r="I31" s="1546"/>
      <c r="J31" s="1546"/>
      <c r="K31" s="1546"/>
      <c r="L31" s="1546"/>
      <c r="M31" s="1546"/>
      <c r="N31" s="1547"/>
      <c r="O31" s="389"/>
    </row>
    <row r="32" spans="1:15" s="366" customFormat="1" ht="22.5" customHeight="1">
      <c r="A32" s="368"/>
      <c r="B32" s="1540"/>
      <c r="C32" s="397" t="s">
        <v>401</v>
      </c>
      <c r="D32" s="1545" t="s">
        <v>814</v>
      </c>
      <c r="E32" s="1546"/>
      <c r="F32" s="1546"/>
      <c r="G32" s="1546"/>
      <c r="H32" s="1546"/>
      <c r="I32" s="1546"/>
      <c r="J32" s="1546"/>
      <c r="K32" s="1546"/>
      <c r="L32" s="1546"/>
      <c r="M32" s="1546"/>
      <c r="N32" s="1547"/>
      <c r="O32" s="389"/>
    </row>
    <row r="33" spans="1:16" s="366" customFormat="1" ht="28.5" customHeight="1" thickBot="1">
      <c r="A33" s="368"/>
      <c r="B33" s="1557"/>
      <c r="C33" s="423" t="s">
        <v>403</v>
      </c>
      <c r="D33" s="1558" t="s">
        <v>993</v>
      </c>
      <c r="E33" s="1559"/>
      <c r="F33" s="1559"/>
      <c r="G33" s="1559"/>
      <c r="H33" s="1559"/>
      <c r="I33" s="1559"/>
      <c r="J33" s="1559"/>
      <c r="K33" s="1559"/>
      <c r="L33" s="1559"/>
      <c r="M33" s="1559"/>
      <c r="N33" s="1560"/>
      <c r="O33" s="389"/>
    </row>
    <row r="34" spans="1:16" s="366" customFormat="1" ht="22.5" customHeight="1" thickBot="1">
      <c r="A34" s="368"/>
      <c r="B34" s="482" t="s">
        <v>769</v>
      </c>
      <c r="C34" s="403"/>
      <c r="D34" s="404"/>
      <c r="E34" s="404"/>
      <c r="F34" s="404"/>
      <c r="G34" s="404"/>
      <c r="H34" s="404"/>
      <c r="I34" s="404"/>
      <c r="J34" s="404"/>
      <c r="K34" s="404"/>
      <c r="L34" s="404"/>
      <c r="M34" s="404"/>
      <c r="N34" s="404"/>
      <c r="O34" s="387"/>
    </row>
    <row r="35" spans="1:16" s="366" customFormat="1" ht="31.5" customHeight="1">
      <c r="A35" s="368"/>
      <c r="B35" s="1564" t="s">
        <v>67</v>
      </c>
      <c r="C35" s="1565" t="s">
        <v>980</v>
      </c>
      <c r="D35" s="1554"/>
      <c r="E35" s="1554"/>
      <c r="F35" s="1554"/>
      <c r="G35" s="1554"/>
      <c r="H35" s="1554"/>
      <c r="I35" s="1554"/>
      <c r="J35" s="1554"/>
      <c r="K35" s="1554"/>
      <c r="L35" s="1554"/>
      <c r="M35" s="1554"/>
      <c r="N35" s="1555"/>
      <c r="O35" s="390"/>
    </row>
    <row r="36" spans="1:16" s="366" customFormat="1" ht="35.25" customHeight="1">
      <c r="A36" s="368"/>
      <c r="B36" s="1540"/>
      <c r="C36" s="405" t="s">
        <v>816</v>
      </c>
      <c r="D36" s="1545" t="s">
        <v>940</v>
      </c>
      <c r="E36" s="1543"/>
      <c r="F36" s="1543"/>
      <c r="G36" s="1543"/>
      <c r="H36" s="1543"/>
      <c r="I36" s="1543"/>
      <c r="J36" s="1543"/>
      <c r="K36" s="1543"/>
      <c r="L36" s="1543"/>
      <c r="M36" s="1543"/>
      <c r="N36" s="1544"/>
      <c r="O36" s="389"/>
    </row>
    <row r="37" spans="1:16" s="366" customFormat="1" ht="22.5" customHeight="1">
      <c r="A37" s="368"/>
      <c r="B37" s="1540"/>
      <c r="C37" s="392" t="s">
        <v>817</v>
      </c>
      <c r="D37" s="1545" t="s">
        <v>815</v>
      </c>
      <c r="E37" s="1546"/>
      <c r="F37" s="1546"/>
      <c r="G37" s="1546"/>
      <c r="H37" s="1546"/>
      <c r="I37" s="1546"/>
      <c r="J37" s="1546"/>
      <c r="K37" s="1546"/>
      <c r="L37" s="1546"/>
      <c r="M37" s="1546"/>
      <c r="N37" s="1547"/>
      <c r="O37" s="389"/>
    </row>
    <row r="38" spans="1:16" s="366" customFormat="1" ht="30.75" customHeight="1">
      <c r="A38" s="368"/>
      <c r="B38" s="1540"/>
      <c r="C38" s="422" t="s">
        <v>855</v>
      </c>
      <c r="D38" s="1545" t="s">
        <v>819</v>
      </c>
      <c r="E38" s="1546"/>
      <c r="F38" s="1546"/>
      <c r="G38" s="1546"/>
      <c r="H38" s="1546"/>
      <c r="I38" s="1546"/>
      <c r="J38" s="1546"/>
      <c r="K38" s="1546"/>
      <c r="L38" s="1546"/>
      <c r="M38" s="1546"/>
      <c r="N38" s="1547"/>
      <c r="O38" s="389"/>
    </row>
    <row r="39" spans="1:16" s="366" customFormat="1" ht="32.25" customHeight="1">
      <c r="A39" s="368"/>
      <c r="B39" s="1541"/>
      <c r="C39" s="422" t="s">
        <v>1104</v>
      </c>
      <c r="D39" s="1545" t="s">
        <v>1105</v>
      </c>
      <c r="E39" s="1546"/>
      <c r="F39" s="1546"/>
      <c r="G39" s="1546"/>
      <c r="H39" s="1546"/>
      <c r="I39" s="1546"/>
      <c r="J39" s="1546"/>
      <c r="K39" s="1546"/>
      <c r="L39" s="1546"/>
      <c r="M39" s="1546"/>
      <c r="N39" s="1547"/>
      <c r="O39" s="389"/>
    </row>
    <row r="40" spans="1:16" s="366" customFormat="1" ht="22.5" customHeight="1">
      <c r="A40" s="368"/>
      <c r="B40" s="483" t="s">
        <v>399</v>
      </c>
      <c r="C40" s="1566" t="s">
        <v>941</v>
      </c>
      <c r="D40" s="1567"/>
      <c r="E40" s="1567"/>
      <c r="F40" s="1567"/>
      <c r="G40" s="1567"/>
      <c r="H40" s="1567"/>
      <c r="I40" s="1567"/>
      <c r="J40" s="1567"/>
      <c r="K40" s="1567"/>
      <c r="L40" s="1567"/>
      <c r="M40" s="1567"/>
      <c r="N40" s="1568"/>
      <c r="O40" s="388"/>
    </row>
    <row r="41" spans="1:16" s="366" customFormat="1" ht="22.5" customHeight="1">
      <c r="A41" s="368"/>
      <c r="B41" s="484" t="s">
        <v>400</v>
      </c>
      <c r="C41" s="406" t="s">
        <v>818</v>
      </c>
      <c r="D41" s="407"/>
      <c r="E41" s="408"/>
      <c r="F41" s="408"/>
      <c r="G41" s="408"/>
      <c r="H41" s="408"/>
      <c r="I41" s="408"/>
      <c r="J41" s="408"/>
      <c r="K41" s="408"/>
      <c r="L41" s="408"/>
      <c r="M41" s="408"/>
      <c r="N41" s="409"/>
      <c r="O41" s="389"/>
    </row>
    <row r="42" spans="1:16" s="366" customFormat="1" ht="22.5" customHeight="1">
      <c r="A42" s="368"/>
      <c r="B42" s="484" t="s">
        <v>401</v>
      </c>
      <c r="C42" s="406" t="s">
        <v>942</v>
      </c>
      <c r="D42" s="407"/>
      <c r="E42" s="408"/>
      <c r="F42" s="408"/>
      <c r="G42" s="408"/>
      <c r="H42" s="408"/>
      <c r="I42" s="408"/>
      <c r="J42" s="408"/>
      <c r="K42" s="408"/>
      <c r="L42" s="408"/>
      <c r="M42" s="408"/>
      <c r="N42" s="409"/>
      <c r="O42" s="389"/>
    </row>
    <row r="43" spans="1:16" s="366" customFormat="1" ht="22.5" customHeight="1" thickBot="1">
      <c r="A43" s="368"/>
      <c r="B43" s="485" t="s">
        <v>857</v>
      </c>
      <c r="C43" s="1561" t="s">
        <v>962</v>
      </c>
      <c r="D43" s="1562"/>
      <c r="E43" s="1562"/>
      <c r="F43" s="1562"/>
      <c r="G43" s="1562"/>
      <c r="H43" s="1562"/>
      <c r="I43" s="1562"/>
      <c r="J43" s="1562"/>
      <c r="K43" s="1562"/>
      <c r="L43" s="1562"/>
      <c r="M43" s="1562"/>
      <c r="N43" s="1563"/>
      <c r="O43" s="391"/>
    </row>
    <row r="44" spans="1:16" s="367" customFormat="1"/>
    <row r="47" spans="1:16" s="318" customFormat="1" ht="17.25" customHeight="1">
      <c r="B47" s="320"/>
      <c r="C47" s="320"/>
      <c r="D47" s="321"/>
      <c r="E47" s="322"/>
      <c r="F47" s="322"/>
      <c r="G47" s="323"/>
      <c r="H47" s="323"/>
      <c r="I47" s="323"/>
      <c r="J47" s="323"/>
      <c r="K47" s="323"/>
      <c r="L47" s="323"/>
      <c r="M47" s="322"/>
      <c r="N47" s="319"/>
      <c r="O47" s="319"/>
      <c r="P47" s="319"/>
    </row>
    <row r="71" s="318" customFormat="1"/>
  </sheetData>
  <mergeCells count="39">
    <mergeCell ref="C43:N43"/>
    <mergeCell ref="B35:B39"/>
    <mergeCell ref="C35:N35"/>
    <mergeCell ref="D36:N36"/>
    <mergeCell ref="D37:N37"/>
    <mergeCell ref="D39:N39"/>
    <mergeCell ref="C40:N40"/>
    <mergeCell ref="D38:N38"/>
    <mergeCell ref="B29:B33"/>
    <mergeCell ref="D29:N29"/>
    <mergeCell ref="D30:N30"/>
    <mergeCell ref="D31:N31"/>
    <mergeCell ref="D32:N32"/>
    <mergeCell ref="D33:N33"/>
    <mergeCell ref="B20:B22"/>
    <mergeCell ref="C20:N20"/>
    <mergeCell ref="D21:N21"/>
    <mergeCell ref="D22:N22"/>
    <mergeCell ref="B23:B26"/>
    <mergeCell ref="C23:N23"/>
    <mergeCell ref="D24:N24"/>
    <mergeCell ref="D25:N25"/>
    <mergeCell ref="D26:N26"/>
    <mergeCell ref="B15:B17"/>
    <mergeCell ref="D16:N16"/>
    <mergeCell ref="D17:N17"/>
    <mergeCell ref="B18:B19"/>
    <mergeCell ref="D18:N18"/>
    <mergeCell ref="D19:N19"/>
    <mergeCell ref="O3:O4"/>
    <mergeCell ref="D7:N7"/>
    <mergeCell ref="C8:N8"/>
    <mergeCell ref="C9:N9"/>
    <mergeCell ref="C10:N10"/>
    <mergeCell ref="B11:B14"/>
    <mergeCell ref="C11:N11"/>
    <mergeCell ref="D12:N12"/>
    <mergeCell ref="D13:N13"/>
    <mergeCell ref="D14:N14"/>
  </mergeCells>
  <phoneticPr fontId="3"/>
  <pageMargins left="0.70866141732283472" right="0.31496062992125984" top="0.74803149606299213" bottom="0.55118110236220474" header="0.39370078740157483" footer="0.31496062992125984"/>
  <pageSetup paperSize="9" scale="79" firstPageNumber="46" fitToHeight="2" orientation="portrait" r:id="rId1"/>
  <headerFooter>
    <oddHeader>&amp;L&amp;16&amp;A</odd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139"/>
  <sheetViews>
    <sheetView view="pageBreakPreview" topLeftCell="A19" zoomScaleNormal="100" zoomScaleSheetLayoutView="100" workbookViewId="0">
      <selection activeCell="G7" sqref="G7"/>
    </sheetView>
  </sheetViews>
  <sheetFormatPr defaultRowHeight="13.5"/>
  <cols>
    <col min="1" max="1" width="3.875" style="274" customWidth="1"/>
    <col min="2" max="2" width="6.5" style="274" customWidth="1"/>
    <col min="3" max="3" width="5.375" style="274" customWidth="1"/>
    <col min="4" max="4" width="9" style="274"/>
    <col min="5" max="9" width="6.5" style="274" customWidth="1"/>
    <col min="10" max="10" width="9.25" style="274" customWidth="1"/>
    <col min="11" max="13" width="9" style="274"/>
    <col min="14" max="14" width="12.75" style="274" customWidth="1"/>
    <col min="15" max="15" width="7.25" style="274" customWidth="1"/>
    <col min="16" max="16384" width="9" style="274"/>
  </cols>
  <sheetData>
    <row r="3" spans="1:1">
      <c r="A3" s="274" t="s">
        <v>770</v>
      </c>
    </row>
    <row r="4" spans="1:1">
      <c r="A4" s="274" t="s">
        <v>771</v>
      </c>
    </row>
    <row r="28" ht="72" customHeight="1"/>
    <row r="57" s="318" customFormat="1" ht="15.75" customHeight="1"/>
    <row r="58" s="318" customFormat="1" ht="15.75" customHeight="1"/>
    <row r="59" s="318" customFormat="1" ht="15.75" customHeight="1"/>
    <row r="60" s="318" customFormat="1" ht="15.75" customHeight="1"/>
    <row r="61" s="318" customFormat="1" ht="15.75" customHeight="1"/>
    <row r="62" s="318" customFormat="1" ht="15.75" customHeight="1"/>
    <row r="63" s="318" customFormat="1" ht="15.75" customHeight="1"/>
    <row r="64" s="318" customFormat="1" ht="15.75" customHeight="1"/>
    <row r="65" s="318" customFormat="1" ht="15.75" customHeight="1"/>
    <row r="66" s="318" customFormat="1" ht="15.75" customHeight="1"/>
    <row r="67" s="318" customFormat="1" ht="15.75" customHeight="1"/>
    <row r="68" s="318" customFormat="1" ht="15.75" customHeight="1"/>
    <row r="69" s="318" customFormat="1" ht="15.75" customHeight="1"/>
    <row r="70" s="318" customFormat="1" ht="15.75" customHeight="1"/>
    <row r="71" s="318" customFormat="1" ht="15.75" customHeight="1"/>
    <row r="72" s="318" customFormat="1"/>
    <row r="73" s="318" customFormat="1"/>
    <row r="74" s="318" customFormat="1"/>
    <row r="75" s="318" customFormat="1"/>
    <row r="76" s="318" customFormat="1"/>
    <row r="77" s="318" customFormat="1"/>
    <row r="139" s="318" customFormat="1"/>
  </sheetData>
  <phoneticPr fontId="3"/>
  <pageMargins left="0.70866141732283472" right="0.31496062992125984" top="0.74803149606299213" bottom="0.55118110236220474" header="0.39370078740157483" footer="0.31496062992125984"/>
  <pageSetup paperSize="9" scale="69" firstPageNumber="46" fitToHeight="2" orientation="portrait" r:id="rId1"/>
  <headerFooter>
    <oddHeader>&amp;L&amp;16&amp;A</oddHead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21"/>
  <sheetViews>
    <sheetView topLeftCell="A43" workbookViewId="0">
      <selection activeCell="I59" sqref="I59"/>
    </sheetView>
  </sheetViews>
  <sheetFormatPr defaultRowHeight="13.5"/>
  <cols>
    <col min="2" max="2" width="10.25" customWidth="1"/>
    <col min="3" max="3" width="33.25" customWidth="1"/>
    <col min="4" max="4" width="32.875" customWidth="1"/>
  </cols>
  <sheetData>
    <row r="2" spans="1:4" ht="18.75">
      <c r="A2" s="325"/>
      <c r="B2" s="324" t="s">
        <v>95</v>
      </c>
      <c r="C2" s="325"/>
      <c r="D2" s="325"/>
    </row>
    <row r="3" spans="1:4" ht="14.25" thickBot="1">
      <c r="A3" s="325"/>
      <c r="B3" s="325"/>
      <c r="C3" s="325"/>
      <c r="D3" s="325"/>
    </row>
    <row r="4" spans="1:4" ht="17.25">
      <c r="A4" s="325"/>
      <c r="B4" s="326" t="s">
        <v>96</v>
      </c>
      <c r="C4" s="327" t="s">
        <v>97</v>
      </c>
      <c r="D4" s="328" t="s">
        <v>98</v>
      </c>
    </row>
    <row r="5" spans="1:4" ht="17.25">
      <c r="A5" s="325"/>
      <c r="B5" s="329"/>
      <c r="C5" s="330"/>
      <c r="D5" s="331"/>
    </row>
    <row r="6" spans="1:4">
      <c r="A6" s="325"/>
      <c r="B6" s="332" t="s">
        <v>776</v>
      </c>
      <c r="C6" s="333" t="s">
        <v>100</v>
      </c>
      <c r="D6" s="334" t="s">
        <v>101</v>
      </c>
    </row>
    <row r="7" spans="1:4">
      <c r="A7" s="325"/>
      <c r="B7" s="332" t="s">
        <v>102</v>
      </c>
      <c r="C7" s="333" t="s">
        <v>103</v>
      </c>
      <c r="D7" s="334" t="s">
        <v>101</v>
      </c>
    </row>
    <row r="8" spans="1:4">
      <c r="A8" s="325"/>
      <c r="B8" s="332" t="s">
        <v>777</v>
      </c>
      <c r="C8" s="333" t="s">
        <v>105</v>
      </c>
      <c r="D8" s="334" t="s">
        <v>101</v>
      </c>
    </row>
    <row r="9" spans="1:4">
      <c r="A9" s="325"/>
      <c r="B9" s="332" t="s">
        <v>106</v>
      </c>
      <c r="C9" s="335" t="s">
        <v>107</v>
      </c>
      <c r="D9" s="334" t="s">
        <v>101</v>
      </c>
    </row>
    <row r="10" spans="1:4">
      <c r="A10" s="325"/>
      <c r="B10" s="332" t="s">
        <v>778</v>
      </c>
      <c r="C10" s="333" t="s">
        <v>109</v>
      </c>
      <c r="D10" s="334" t="s">
        <v>101</v>
      </c>
    </row>
    <row r="11" spans="1:4">
      <c r="A11" s="325"/>
      <c r="B11" s="332" t="s">
        <v>779</v>
      </c>
      <c r="C11" s="333" t="s">
        <v>111</v>
      </c>
      <c r="D11" s="334" t="s">
        <v>101</v>
      </c>
    </row>
    <row r="12" spans="1:4">
      <c r="A12" s="325"/>
      <c r="B12" s="332" t="s">
        <v>112</v>
      </c>
      <c r="C12" s="333" t="s">
        <v>113</v>
      </c>
      <c r="D12" s="334" t="s">
        <v>101</v>
      </c>
    </row>
    <row r="13" spans="1:4">
      <c r="A13" s="325"/>
      <c r="B13" s="332" t="s">
        <v>114</v>
      </c>
      <c r="C13" s="333" t="s">
        <v>115</v>
      </c>
      <c r="D13" s="334" t="s">
        <v>101</v>
      </c>
    </row>
    <row r="14" spans="1:4">
      <c r="A14" s="325"/>
      <c r="B14" s="332" t="s">
        <v>780</v>
      </c>
      <c r="C14" s="333" t="s">
        <v>117</v>
      </c>
      <c r="D14" s="334" t="s">
        <v>101</v>
      </c>
    </row>
    <row r="15" spans="1:4">
      <c r="A15" s="325"/>
      <c r="B15" s="332" t="s">
        <v>118</v>
      </c>
      <c r="C15" s="333" t="s">
        <v>119</v>
      </c>
      <c r="D15" s="334" t="s">
        <v>101</v>
      </c>
    </row>
    <row r="16" spans="1:4">
      <c r="A16" s="325"/>
      <c r="B16" s="332" t="s">
        <v>120</v>
      </c>
      <c r="C16" s="333" t="s">
        <v>121</v>
      </c>
      <c r="D16" s="334" t="s">
        <v>101</v>
      </c>
    </row>
    <row r="17" spans="1:4">
      <c r="A17" s="325"/>
      <c r="B17" s="332" t="s">
        <v>122</v>
      </c>
      <c r="C17" s="333" t="s">
        <v>123</v>
      </c>
      <c r="D17" s="334" t="s">
        <v>101</v>
      </c>
    </row>
    <row r="18" spans="1:4">
      <c r="A18" s="325"/>
      <c r="B18" s="332" t="s">
        <v>124</v>
      </c>
      <c r="C18" s="333" t="s">
        <v>125</v>
      </c>
      <c r="D18" s="334" t="s">
        <v>101</v>
      </c>
    </row>
    <row r="19" spans="1:4">
      <c r="A19" s="325"/>
      <c r="B19" s="332" t="s">
        <v>126</v>
      </c>
      <c r="C19" s="333" t="s">
        <v>127</v>
      </c>
      <c r="D19" s="334" t="s">
        <v>101</v>
      </c>
    </row>
    <row r="20" spans="1:4">
      <c r="A20" s="325"/>
      <c r="B20" s="332" t="s">
        <v>128</v>
      </c>
      <c r="C20" s="333" t="s">
        <v>129</v>
      </c>
      <c r="D20" s="334" t="s">
        <v>101</v>
      </c>
    </row>
    <row r="21" spans="1:4">
      <c r="A21" s="325"/>
      <c r="B21" s="332" t="s">
        <v>130</v>
      </c>
      <c r="C21" s="333" t="s">
        <v>131</v>
      </c>
      <c r="D21" s="334" t="s">
        <v>101</v>
      </c>
    </row>
    <row r="22" spans="1:4">
      <c r="A22" s="325"/>
      <c r="B22" s="332" t="s">
        <v>132</v>
      </c>
      <c r="C22" s="333" t="s">
        <v>133</v>
      </c>
      <c r="D22" s="334" t="s">
        <v>101</v>
      </c>
    </row>
    <row r="23" spans="1:4">
      <c r="A23" s="325"/>
      <c r="B23" s="332" t="s">
        <v>134</v>
      </c>
      <c r="C23" s="333" t="s">
        <v>135</v>
      </c>
      <c r="D23" s="334" t="s">
        <v>101</v>
      </c>
    </row>
    <row r="24" spans="1:4">
      <c r="A24" s="325"/>
      <c r="B24" s="332" t="s">
        <v>136</v>
      </c>
      <c r="C24" s="333" t="s">
        <v>137</v>
      </c>
      <c r="D24" s="334" t="s">
        <v>101</v>
      </c>
    </row>
    <row r="25" spans="1:4">
      <c r="A25" s="325"/>
      <c r="B25" s="332" t="s">
        <v>138</v>
      </c>
      <c r="C25" s="333" t="s">
        <v>139</v>
      </c>
      <c r="D25" s="334" t="s">
        <v>101</v>
      </c>
    </row>
    <row r="26" spans="1:4">
      <c r="A26" s="325"/>
      <c r="B26" s="332" t="s">
        <v>140</v>
      </c>
      <c r="C26" s="333" t="s">
        <v>141</v>
      </c>
      <c r="D26" s="334" t="s">
        <v>101</v>
      </c>
    </row>
    <row r="27" spans="1:4">
      <c r="A27" s="325"/>
      <c r="B27" s="332" t="s">
        <v>142</v>
      </c>
      <c r="C27" s="333" t="s">
        <v>143</v>
      </c>
      <c r="D27" s="334" t="s">
        <v>101</v>
      </c>
    </row>
    <row r="28" spans="1:4">
      <c r="A28" s="325"/>
      <c r="B28" s="332" t="s">
        <v>144</v>
      </c>
      <c r="C28" s="333" t="s">
        <v>145</v>
      </c>
      <c r="D28" s="334" t="s">
        <v>101</v>
      </c>
    </row>
    <row r="29" spans="1:4">
      <c r="A29" s="325"/>
      <c r="B29" s="332" t="s">
        <v>146</v>
      </c>
      <c r="C29" s="333" t="s">
        <v>147</v>
      </c>
      <c r="D29" s="334" t="s">
        <v>101</v>
      </c>
    </row>
    <row r="30" spans="1:4">
      <c r="A30" s="325"/>
      <c r="B30" s="332" t="s">
        <v>148</v>
      </c>
      <c r="C30" s="333" t="s">
        <v>149</v>
      </c>
      <c r="D30" s="334" t="s">
        <v>101</v>
      </c>
    </row>
    <row r="31" spans="1:4">
      <c r="A31" s="325"/>
      <c r="B31" s="332" t="s">
        <v>150</v>
      </c>
      <c r="C31" s="333" t="s">
        <v>151</v>
      </c>
      <c r="D31" s="334" t="s">
        <v>101</v>
      </c>
    </row>
    <row r="32" spans="1:4">
      <c r="A32" s="325"/>
      <c r="B32" s="332" t="s">
        <v>152</v>
      </c>
      <c r="C32" s="333" t="s">
        <v>153</v>
      </c>
      <c r="D32" s="334" t="s">
        <v>101</v>
      </c>
    </row>
    <row r="33" spans="1:4">
      <c r="A33" s="325"/>
      <c r="B33" s="332" t="s">
        <v>154</v>
      </c>
      <c r="C33" s="333" t="s">
        <v>155</v>
      </c>
      <c r="D33" s="334" t="s">
        <v>101</v>
      </c>
    </row>
    <row r="34" spans="1:4">
      <c r="A34" s="325"/>
      <c r="B34" s="332" t="s">
        <v>156</v>
      </c>
      <c r="C34" s="333" t="s">
        <v>157</v>
      </c>
      <c r="D34" s="334" t="s">
        <v>101</v>
      </c>
    </row>
    <row r="35" spans="1:4">
      <c r="A35" s="325"/>
      <c r="B35" s="332" t="s">
        <v>158</v>
      </c>
      <c r="C35" s="333" t="s">
        <v>159</v>
      </c>
      <c r="D35" s="334" t="s">
        <v>101</v>
      </c>
    </row>
    <row r="36" spans="1:4">
      <c r="A36" s="325"/>
      <c r="B36" s="332" t="s">
        <v>160</v>
      </c>
      <c r="C36" s="333" t="s">
        <v>161</v>
      </c>
      <c r="D36" s="334" t="s">
        <v>101</v>
      </c>
    </row>
    <row r="37" spans="1:4">
      <c r="A37" s="325"/>
      <c r="B37" s="332" t="s">
        <v>162</v>
      </c>
      <c r="C37" s="333" t="s">
        <v>163</v>
      </c>
      <c r="D37" s="334" t="s">
        <v>101</v>
      </c>
    </row>
    <row r="38" spans="1:4">
      <c r="A38" s="325"/>
      <c r="B38" s="332" t="s">
        <v>781</v>
      </c>
      <c r="C38" s="333" t="s">
        <v>165</v>
      </c>
      <c r="D38" s="334" t="s">
        <v>101</v>
      </c>
    </row>
    <row r="39" spans="1:4">
      <c r="A39" s="325"/>
      <c r="B39" s="332" t="s">
        <v>166</v>
      </c>
      <c r="C39" s="333" t="s">
        <v>167</v>
      </c>
      <c r="D39" s="334" t="s">
        <v>101</v>
      </c>
    </row>
    <row r="40" spans="1:4">
      <c r="A40" s="325"/>
      <c r="B40" s="332" t="s">
        <v>168</v>
      </c>
      <c r="C40" s="333" t="s">
        <v>169</v>
      </c>
      <c r="D40" s="334" t="s">
        <v>101</v>
      </c>
    </row>
    <row r="41" spans="1:4">
      <c r="A41" s="325"/>
      <c r="B41" s="332" t="s">
        <v>170</v>
      </c>
      <c r="C41" s="333" t="s">
        <v>171</v>
      </c>
      <c r="D41" s="334" t="s">
        <v>101</v>
      </c>
    </row>
    <row r="42" spans="1:4">
      <c r="A42" s="325"/>
      <c r="B42" s="332" t="s">
        <v>464</v>
      </c>
      <c r="C42" s="333" t="s">
        <v>172</v>
      </c>
      <c r="D42" s="334" t="s">
        <v>101</v>
      </c>
    </row>
    <row r="43" spans="1:4">
      <c r="A43" s="325"/>
      <c r="B43" s="332" t="s">
        <v>173</v>
      </c>
      <c r="C43" s="333" t="s">
        <v>174</v>
      </c>
      <c r="D43" s="334" t="s">
        <v>175</v>
      </c>
    </row>
    <row r="44" spans="1:4">
      <c r="A44" s="325"/>
      <c r="B44" s="332" t="s">
        <v>176</v>
      </c>
      <c r="C44" s="333" t="s">
        <v>177</v>
      </c>
      <c r="D44" s="334" t="s">
        <v>175</v>
      </c>
    </row>
    <row r="45" spans="1:4">
      <c r="A45" s="325"/>
      <c r="B45" s="332" t="s">
        <v>178</v>
      </c>
      <c r="C45" s="333" t="s">
        <v>179</v>
      </c>
      <c r="D45" s="334" t="s">
        <v>101</v>
      </c>
    </row>
    <row r="46" spans="1:4">
      <c r="A46" s="325"/>
      <c r="B46" s="332" t="s">
        <v>782</v>
      </c>
      <c r="C46" s="333" t="s">
        <v>180</v>
      </c>
      <c r="D46" s="334" t="s">
        <v>101</v>
      </c>
    </row>
    <row r="47" spans="1:4">
      <c r="A47" s="325"/>
      <c r="B47" s="332" t="s">
        <v>181</v>
      </c>
      <c r="C47" s="333" t="s">
        <v>182</v>
      </c>
      <c r="D47" s="334" t="s">
        <v>175</v>
      </c>
    </row>
    <row r="48" spans="1:4">
      <c r="A48" s="325"/>
      <c r="B48" s="332" t="s">
        <v>183</v>
      </c>
      <c r="C48" s="333" t="s">
        <v>184</v>
      </c>
      <c r="D48" s="334" t="s">
        <v>175</v>
      </c>
    </row>
    <row r="49" spans="1:4">
      <c r="A49" s="325"/>
      <c r="B49" s="332" t="s">
        <v>185</v>
      </c>
      <c r="C49" s="333" t="s">
        <v>186</v>
      </c>
      <c r="D49" s="334" t="s">
        <v>101</v>
      </c>
    </row>
    <row r="50" spans="1:4">
      <c r="A50" s="325"/>
      <c r="B50" s="332" t="s">
        <v>187</v>
      </c>
      <c r="C50" s="333" t="s">
        <v>188</v>
      </c>
      <c r="D50" s="334" t="s">
        <v>101</v>
      </c>
    </row>
    <row r="51" spans="1:4">
      <c r="A51" s="325"/>
      <c r="B51" s="332" t="s">
        <v>189</v>
      </c>
      <c r="C51" s="333" t="s">
        <v>190</v>
      </c>
      <c r="D51" s="334" t="s">
        <v>175</v>
      </c>
    </row>
    <row r="52" spans="1:4">
      <c r="A52" s="325"/>
      <c r="B52" s="332" t="s">
        <v>191</v>
      </c>
      <c r="C52" s="333" t="s">
        <v>192</v>
      </c>
      <c r="D52" s="334" t="s">
        <v>175</v>
      </c>
    </row>
    <row r="53" spans="1:4">
      <c r="A53" s="325"/>
      <c r="B53" s="332" t="s">
        <v>783</v>
      </c>
      <c r="C53" s="333" t="s">
        <v>193</v>
      </c>
      <c r="D53" s="334" t="s">
        <v>101</v>
      </c>
    </row>
    <row r="54" spans="1:4">
      <c r="A54" s="325"/>
      <c r="B54" s="332" t="s">
        <v>194</v>
      </c>
      <c r="C54" s="333" t="s">
        <v>195</v>
      </c>
      <c r="D54" s="334" t="s">
        <v>101</v>
      </c>
    </row>
    <row r="55" spans="1:4">
      <c r="A55" s="325"/>
      <c r="B55" s="332" t="s">
        <v>196</v>
      </c>
      <c r="C55" s="333" t="s">
        <v>197</v>
      </c>
      <c r="D55" s="334" t="s">
        <v>101</v>
      </c>
    </row>
    <row r="56" spans="1:4">
      <c r="A56" s="325"/>
      <c r="B56" s="332" t="s">
        <v>198</v>
      </c>
      <c r="C56" s="333" t="s">
        <v>199</v>
      </c>
      <c r="D56" s="334" t="s">
        <v>101</v>
      </c>
    </row>
    <row r="57" spans="1:4">
      <c r="A57" s="325"/>
      <c r="B57" s="332" t="s">
        <v>200</v>
      </c>
      <c r="C57" s="333" t="s">
        <v>201</v>
      </c>
      <c r="D57" s="334" t="s">
        <v>101</v>
      </c>
    </row>
    <row r="58" spans="1:4">
      <c r="A58" s="325"/>
      <c r="B58" s="332" t="s">
        <v>202</v>
      </c>
      <c r="C58" s="333" t="s">
        <v>203</v>
      </c>
      <c r="D58" s="334" t="s">
        <v>101</v>
      </c>
    </row>
    <row r="59" spans="1:4">
      <c r="A59" s="325"/>
      <c r="B59" s="332" t="s">
        <v>204</v>
      </c>
      <c r="C59" s="333" t="s">
        <v>205</v>
      </c>
      <c r="D59" s="334" t="s">
        <v>101</v>
      </c>
    </row>
    <row r="60" spans="1:4">
      <c r="A60" s="325"/>
      <c r="B60" s="332" t="s">
        <v>206</v>
      </c>
      <c r="C60" s="333" t="s">
        <v>207</v>
      </c>
      <c r="D60" s="334" t="s">
        <v>101</v>
      </c>
    </row>
    <row r="61" spans="1:4">
      <c r="A61" s="325"/>
      <c r="B61" s="332" t="s">
        <v>784</v>
      </c>
      <c r="C61" s="333" t="s">
        <v>208</v>
      </c>
      <c r="D61" s="334" t="s">
        <v>209</v>
      </c>
    </row>
    <row r="62" spans="1:4">
      <c r="A62" s="325"/>
      <c r="B62" s="332" t="s">
        <v>210</v>
      </c>
      <c r="C62" s="333" t="s">
        <v>211</v>
      </c>
      <c r="D62" s="334" t="s">
        <v>209</v>
      </c>
    </row>
    <row r="63" spans="1:4">
      <c r="A63" s="325"/>
      <c r="B63" s="332" t="s">
        <v>212</v>
      </c>
      <c r="C63" s="333" t="s">
        <v>213</v>
      </c>
      <c r="D63" s="334" t="s">
        <v>209</v>
      </c>
    </row>
    <row r="64" spans="1:4">
      <c r="A64" s="325"/>
      <c r="B64" s="332" t="s">
        <v>214</v>
      </c>
      <c r="C64" s="333" t="s">
        <v>215</v>
      </c>
      <c r="D64" s="334" t="s">
        <v>209</v>
      </c>
    </row>
    <row r="65" spans="1:4">
      <c r="A65" s="325"/>
      <c r="B65" s="332" t="s">
        <v>216</v>
      </c>
      <c r="C65" s="333" t="s">
        <v>217</v>
      </c>
      <c r="D65" s="334" t="s">
        <v>209</v>
      </c>
    </row>
    <row r="66" spans="1:4">
      <c r="A66" s="325"/>
      <c r="B66" s="332" t="s">
        <v>218</v>
      </c>
      <c r="C66" s="333" t="s">
        <v>219</v>
      </c>
      <c r="D66" s="334" t="s">
        <v>209</v>
      </c>
    </row>
    <row r="67" spans="1:4">
      <c r="A67" s="325"/>
      <c r="B67" s="332" t="s">
        <v>220</v>
      </c>
      <c r="C67" s="333" t="s">
        <v>221</v>
      </c>
      <c r="D67" s="334" t="s">
        <v>222</v>
      </c>
    </row>
    <row r="68" spans="1:4">
      <c r="A68" s="325"/>
      <c r="B68" s="332" t="s">
        <v>223</v>
      </c>
      <c r="C68" s="333" t="s">
        <v>224</v>
      </c>
      <c r="D68" s="334" t="s">
        <v>222</v>
      </c>
    </row>
    <row r="69" spans="1:4">
      <c r="A69" s="325"/>
      <c r="B69" s="332" t="s">
        <v>225</v>
      </c>
      <c r="C69" s="333" t="s">
        <v>226</v>
      </c>
      <c r="D69" s="334" t="s">
        <v>222</v>
      </c>
    </row>
    <row r="70" spans="1:4">
      <c r="A70" s="325"/>
      <c r="B70" s="332" t="s">
        <v>227</v>
      </c>
      <c r="C70" s="333" t="s">
        <v>228</v>
      </c>
      <c r="D70" s="334" t="s">
        <v>222</v>
      </c>
    </row>
    <row r="71" spans="1:4">
      <c r="A71" s="325"/>
      <c r="B71" s="332" t="s">
        <v>229</v>
      </c>
      <c r="C71" s="333" t="s">
        <v>230</v>
      </c>
      <c r="D71" s="334" t="s">
        <v>222</v>
      </c>
    </row>
    <row r="72" spans="1:4">
      <c r="A72" s="325"/>
      <c r="B72" s="332" t="s">
        <v>231</v>
      </c>
      <c r="C72" s="333" t="s">
        <v>232</v>
      </c>
      <c r="D72" s="334" t="s">
        <v>222</v>
      </c>
    </row>
    <row r="73" spans="1:4">
      <c r="A73" s="325"/>
      <c r="B73" s="332" t="s">
        <v>472</v>
      </c>
      <c r="C73" s="333" t="s">
        <v>233</v>
      </c>
      <c r="D73" s="334" t="s">
        <v>101</v>
      </c>
    </row>
    <row r="74" spans="1:4">
      <c r="A74" s="325"/>
      <c r="B74" s="332" t="s">
        <v>234</v>
      </c>
      <c r="C74" s="333" t="s">
        <v>235</v>
      </c>
      <c r="D74" s="334" t="s">
        <v>101</v>
      </c>
    </row>
    <row r="75" spans="1:4">
      <c r="A75" s="325"/>
      <c r="B75" s="332" t="s">
        <v>236</v>
      </c>
      <c r="C75" s="333" t="s">
        <v>237</v>
      </c>
      <c r="D75" s="334" t="s">
        <v>101</v>
      </c>
    </row>
    <row r="76" spans="1:4">
      <c r="A76" s="325"/>
      <c r="B76" s="332" t="s">
        <v>238</v>
      </c>
      <c r="C76" s="333" t="s">
        <v>239</v>
      </c>
      <c r="D76" s="334" t="s">
        <v>101</v>
      </c>
    </row>
    <row r="77" spans="1:4">
      <c r="A77" s="325"/>
      <c r="B77" s="332" t="s">
        <v>240</v>
      </c>
      <c r="C77" s="333" t="s">
        <v>241</v>
      </c>
      <c r="D77" s="334" t="s">
        <v>101</v>
      </c>
    </row>
    <row r="78" spans="1:4">
      <c r="A78" s="325"/>
      <c r="B78" s="332" t="s">
        <v>242</v>
      </c>
      <c r="C78" s="333" t="s">
        <v>243</v>
      </c>
      <c r="D78" s="334" t="s">
        <v>101</v>
      </c>
    </row>
    <row r="79" spans="1:4">
      <c r="A79" s="325"/>
      <c r="B79" s="332" t="s">
        <v>474</v>
      </c>
      <c r="C79" s="333" t="s">
        <v>244</v>
      </c>
      <c r="D79" s="334" t="s">
        <v>101</v>
      </c>
    </row>
    <row r="80" spans="1:4">
      <c r="A80" s="325"/>
      <c r="B80" s="332" t="s">
        <v>785</v>
      </c>
      <c r="C80" s="333" t="s">
        <v>180</v>
      </c>
      <c r="D80" s="334" t="s">
        <v>101</v>
      </c>
    </row>
    <row r="81" spans="1:4">
      <c r="A81" s="325"/>
      <c r="B81" s="332" t="s">
        <v>245</v>
      </c>
      <c r="C81" s="333" t="s">
        <v>246</v>
      </c>
      <c r="D81" s="334" t="s">
        <v>101</v>
      </c>
    </row>
    <row r="82" spans="1:4">
      <c r="A82" s="325"/>
      <c r="B82" s="332" t="s">
        <v>247</v>
      </c>
      <c r="C82" s="333" t="s">
        <v>477</v>
      </c>
      <c r="D82" s="334" t="s">
        <v>101</v>
      </c>
    </row>
    <row r="83" spans="1:4">
      <c r="A83" s="325"/>
      <c r="B83" s="332" t="s">
        <v>248</v>
      </c>
      <c r="C83" s="333" t="s">
        <v>249</v>
      </c>
      <c r="D83" s="334" t="s">
        <v>175</v>
      </c>
    </row>
    <row r="84" spans="1:4">
      <c r="A84" s="325"/>
      <c r="B84" s="332" t="s">
        <v>250</v>
      </c>
      <c r="C84" s="333" t="s">
        <v>251</v>
      </c>
      <c r="D84" s="334" t="s">
        <v>101</v>
      </c>
    </row>
    <row r="85" spans="1:4">
      <c r="A85" s="325"/>
      <c r="B85" s="332" t="s">
        <v>252</v>
      </c>
      <c r="C85" s="333" t="s">
        <v>253</v>
      </c>
      <c r="D85" s="334" t="s">
        <v>175</v>
      </c>
    </row>
    <row r="86" spans="1:4">
      <c r="A86" s="325"/>
      <c r="B86" s="332" t="s">
        <v>479</v>
      </c>
      <c r="C86" s="333" t="s">
        <v>254</v>
      </c>
      <c r="D86" s="334" t="s">
        <v>175</v>
      </c>
    </row>
    <row r="87" spans="1:4">
      <c r="A87" s="325"/>
      <c r="B87" s="332" t="s">
        <v>255</v>
      </c>
      <c r="C87" s="333" t="s">
        <v>256</v>
      </c>
      <c r="D87" s="334" t="s">
        <v>175</v>
      </c>
    </row>
    <row r="88" spans="1:4">
      <c r="A88" s="325"/>
      <c r="B88" s="332" t="s">
        <v>257</v>
      </c>
      <c r="C88" s="333" t="s">
        <v>258</v>
      </c>
      <c r="D88" s="334" t="s">
        <v>175</v>
      </c>
    </row>
    <row r="89" spans="1:4">
      <c r="A89" s="325"/>
      <c r="B89" s="332" t="s">
        <v>259</v>
      </c>
      <c r="C89" s="333" t="s">
        <v>260</v>
      </c>
      <c r="D89" s="334" t="s">
        <v>175</v>
      </c>
    </row>
    <row r="90" spans="1:4">
      <c r="A90" s="325"/>
      <c r="B90" s="332" t="s">
        <v>481</v>
      </c>
      <c r="C90" s="333" t="s">
        <v>261</v>
      </c>
      <c r="D90" s="334" t="s">
        <v>175</v>
      </c>
    </row>
    <row r="91" spans="1:4">
      <c r="A91" s="325"/>
      <c r="B91" s="332" t="s">
        <v>262</v>
      </c>
      <c r="C91" s="333" t="s">
        <v>263</v>
      </c>
      <c r="D91" s="334" t="s">
        <v>222</v>
      </c>
    </row>
    <row r="92" spans="1:4">
      <c r="A92" s="325"/>
      <c r="B92" s="332" t="s">
        <v>264</v>
      </c>
      <c r="C92" s="333" t="s">
        <v>265</v>
      </c>
      <c r="D92" s="334" t="s">
        <v>222</v>
      </c>
    </row>
    <row r="93" spans="1:4">
      <c r="A93" s="325"/>
      <c r="B93" s="332" t="s">
        <v>483</v>
      </c>
      <c r="C93" s="333" t="s">
        <v>266</v>
      </c>
      <c r="D93" s="334" t="s">
        <v>175</v>
      </c>
    </row>
    <row r="94" spans="1:4">
      <c r="A94" s="325"/>
      <c r="B94" s="332" t="s">
        <v>485</v>
      </c>
      <c r="C94" s="333" t="s">
        <v>180</v>
      </c>
      <c r="D94" s="334" t="s">
        <v>175</v>
      </c>
    </row>
    <row r="95" spans="1:4">
      <c r="A95" s="325"/>
      <c r="B95" s="332" t="s">
        <v>267</v>
      </c>
      <c r="C95" s="333" t="s">
        <v>268</v>
      </c>
      <c r="D95" s="334" t="s">
        <v>101</v>
      </c>
    </row>
    <row r="96" spans="1:4">
      <c r="A96" s="325"/>
      <c r="B96" s="332" t="s">
        <v>269</v>
      </c>
      <c r="C96" s="333" t="s">
        <v>270</v>
      </c>
      <c r="D96" s="334" t="s">
        <v>175</v>
      </c>
    </row>
    <row r="97" spans="1:4">
      <c r="A97" s="325"/>
      <c r="B97" s="332" t="s">
        <v>271</v>
      </c>
      <c r="C97" s="333" t="s">
        <v>272</v>
      </c>
      <c r="D97" s="334" t="s">
        <v>175</v>
      </c>
    </row>
    <row r="98" spans="1:4">
      <c r="A98" s="325"/>
      <c r="B98" s="332" t="s">
        <v>273</v>
      </c>
      <c r="C98" s="333" t="s">
        <v>274</v>
      </c>
      <c r="D98" s="334" t="s">
        <v>175</v>
      </c>
    </row>
    <row r="99" spans="1:4">
      <c r="A99" s="325"/>
      <c r="B99" s="332" t="s">
        <v>275</v>
      </c>
      <c r="C99" s="333" t="s">
        <v>276</v>
      </c>
      <c r="D99" s="334" t="s">
        <v>175</v>
      </c>
    </row>
    <row r="100" spans="1:4">
      <c r="A100" s="325"/>
      <c r="B100" s="332" t="s">
        <v>277</v>
      </c>
      <c r="C100" s="333" t="s">
        <v>278</v>
      </c>
      <c r="D100" s="334" t="s">
        <v>175</v>
      </c>
    </row>
    <row r="101" spans="1:4">
      <c r="A101" s="325"/>
      <c r="B101" s="332" t="s">
        <v>786</v>
      </c>
      <c r="C101" s="333" t="s">
        <v>279</v>
      </c>
      <c r="D101" s="334" t="s">
        <v>175</v>
      </c>
    </row>
    <row r="102" spans="1:4">
      <c r="A102" s="325"/>
      <c r="B102" s="332" t="s">
        <v>280</v>
      </c>
      <c r="C102" s="333" t="s">
        <v>281</v>
      </c>
      <c r="D102" s="334" t="s">
        <v>175</v>
      </c>
    </row>
    <row r="103" spans="1:4">
      <c r="A103" s="325"/>
      <c r="B103" s="332" t="s">
        <v>488</v>
      </c>
      <c r="C103" s="333" t="s">
        <v>282</v>
      </c>
      <c r="D103" s="334" t="s">
        <v>175</v>
      </c>
    </row>
    <row r="104" spans="1:4">
      <c r="A104" s="325"/>
      <c r="B104" s="332" t="s">
        <v>283</v>
      </c>
      <c r="C104" s="333" t="s">
        <v>284</v>
      </c>
      <c r="D104" s="334" t="s">
        <v>175</v>
      </c>
    </row>
    <row r="105" spans="1:4">
      <c r="A105" s="325"/>
      <c r="B105" s="332" t="s">
        <v>490</v>
      </c>
      <c r="C105" s="333" t="s">
        <v>285</v>
      </c>
      <c r="D105" s="334" t="s">
        <v>175</v>
      </c>
    </row>
    <row r="106" spans="1:4">
      <c r="A106" s="325"/>
      <c r="B106" s="332" t="s">
        <v>286</v>
      </c>
      <c r="C106" s="333" t="s">
        <v>287</v>
      </c>
      <c r="D106" s="334" t="s">
        <v>175</v>
      </c>
    </row>
    <row r="107" spans="1:4">
      <c r="A107" s="325"/>
      <c r="B107" s="332" t="s">
        <v>288</v>
      </c>
      <c r="C107" s="333" t="s">
        <v>289</v>
      </c>
      <c r="D107" s="334" t="s">
        <v>175</v>
      </c>
    </row>
    <row r="108" spans="1:4">
      <c r="A108" s="325"/>
      <c r="B108" s="332" t="s">
        <v>492</v>
      </c>
      <c r="C108" s="333" t="s">
        <v>290</v>
      </c>
      <c r="D108" s="334" t="s">
        <v>175</v>
      </c>
    </row>
    <row r="109" spans="1:4">
      <c r="A109" s="325"/>
      <c r="B109" s="332" t="s">
        <v>291</v>
      </c>
      <c r="C109" s="333" t="s">
        <v>292</v>
      </c>
      <c r="D109" s="334" t="s">
        <v>175</v>
      </c>
    </row>
    <row r="110" spans="1:4">
      <c r="A110" s="325"/>
      <c r="B110" s="332" t="s">
        <v>494</v>
      </c>
      <c r="C110" s="333" t="s">
        <v>293</v>
      </c>
      <c r="D110" s="334" t="s">
        <v>175</v>
      </c>
    </row>
    <row r="111" spans="1:4">
      <c r="A111" s="325"/>
      <c r="B111" s="332" t="s">
        <v>294</v>
      </c>
      <c r="C111" s="333" t="s">
        <v>295</v>
      </c>
      <c r="D111" s="334" t="s">
        <v>175</v>
      </c>
    </row>
    <row r="112" spans="1:4">
      <c r="A112" s="325"/>
      <c r="B112" s="332" t="s">
        <v>296</v>
      </c>
      <c r="C112" s="333" t="s">
        <v>297</v>
      </c>
      <c r="D112" s="334" t="s">
        <v>175</v>
      </c>
    </row>
    <row r="113" spans="1:4">
      <c r="A113" s="325"/>
      <c r="B113" s="332" t="s">
        <v>298</v>
      </c>
      <c r="C113" s="333" t="s">
        <v>299</v>
      </c>
      <c r="D113" s="334" t="s">
        <v>175</v>
      </c>
    </row>
    <row r="114" spans="1:4">
      <c r="A114" s="325"/>
      <c r="B114" s="332" t="s">
        <v>300</v>
      </c>
      <c r="C114" s="333" t="s">
        <v>301</v>
      </c>
      <c r="D114" s="334" t="s">
        <v>175</v>
      </c>
    </row>
    <row r="115" spans="1:4">
      <c r="A115" s="325"/>
      <c r="B115" s="332" t="s">
        <v>302</v>
      </c>
      <c r="C115" s="333" t="s">
        <v>303</v>
      </c>
      <c r="D115" s="334" t="s">
        <v>175</v>
      </c>
    </row>
    <row r="116" spans="1:4">
      <c r="A116" s="325"/>
      <c r="B116" s="332" t="s">
        <v>304</v>
      </c>
      <c r="C116" s="333" t="s">
        <v>305</v>
      </c>
      <c r="D116" s="334" t="s">
        <v>175</v>
      </c>
    </row>
    <row r="117" spans="1:4">
      <c r="A117" s="325"/>
      <c r="B117" s="332" t="s">
        <v>306</v>
      </c>
      <c r="C117" s="333" t="s">
        <v>307</v>
      </c>
      <c r="D117" s="334" t="s">
        <v>175</v>
      </c>
    </row>
    <row r="118" spans="1:4">
      <c r="A118" s="325"/>
      <c r="B118" s="332" t="s">
        <v>308</v>
      </c>
      <c r="C118" s="333" t="s">
        <v>309</v>
      </c>
      <c r="D118" s="334" t="s">
        <v>175</v>
      </c>
    </row>
    <row r="119" spans="1:4">
      <c r="A119" s="325"/>
      <c r="B119" s="332" t="s">
        <v>496</v>
      </c>
      <c r="C119" s="333" t="s">
        <v>310</v>
      </c>
      <c r="D119" s="334" t="s">
        <v>101</v>
      </c>
    </row>
    <row r="120" spans="1:4">
      <c r="A120" s="325"/>
      <c r="B120" s="332" t="s">
        <v>311</v>
      </c>
      <c r="C120" s="333" t="s">
        <v>312</v>
      </c>
      <c r="D120" s="334" t="s">
        <v>101</v>
      </c>
    </row>
    <row r="121" spans="1:4">
      <c r="A121" s="325"/>
      <c r="B121" s="332" t="s">
        <v>787</v>
      </c>
      <c r="C121" s="333" t="s">
        <v>313</v>
      </c>
      <c r="D121" s="334" t="s">
        <v>101</v>
      </c>
    </row>
  </sheetData>
  <phoneticPr fontId="3"/>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33"/>
  <sheetViews>
    <sheetView workbookViewId="0">
      <selection activeCell="F13" sqref="F13"/>
    </sheetView>
  </sheetViews>
  <sheetFormatPr defaultRowHeight="13.5"/>
  <cols>
    <col min="2" max="2" width="9.5" style="430" customWidth="1"/>
    <col min="3" max="3" width="33" style="430" customWidth="1"/>
    <col min="4" max="4" width="63.625" style="430" customWidth="1"/>
  </cols>
  <sheetData>
    <row r="2" spans="2:5">
      <c r="B2" t="s">
        <v>1084</v>
      </c>
    </row>
    <row r="3" spans="2:5">
      <c r="B3" s="1575" t="s">
        <v>1028</v>
      </c>
      <c r="C3" s="638" t="s">
        <v>1003</v>
      </c>
      <c r="D3" s="638" t="str">
        <f>様式第２!L9&amp;"-"&amp;様式第２!Q9</f>
        <v>-</v>
      </c>
    </row>
    <row r="4" spans="2:5">
      <c r="B4" s="1576"/>
      <c r="C4" s="639" t="s">
        <v>1004</v>
      </c>
      <c r="D4" s="639">
        <f>様式第２!K10</f>
        <v>0</v>
      </c>
    </row>
    <row r="5" spans="2:5">
      <c r="B5" s="1576"/>
      <c r="C5" s="639" t="s">
        <v>1005</v>
      </c>
      <c r="D5" s="639">
        <f>様式第２!K12</f>
        <v>0</v>
      </c>
    </row>
    <row r="6" spans="2:5">
      <c r="B6" s="1576"/>
      <c r="C6" s="639" t="s">
        <v>1006</v>
      </c>
      <c r="D6" s="639">
        <f>様式第２!K14</f>
        <v>0</v>
      </c>
    </row>
    <row r="7" spans="2:5">
      <c r="B7" s="1576"/>
      <c r="C7" s="639" t="s">
        <v>1007</v>
      </c>
      <c r="D7" s="639">
        <f>様式第２!K16</f>
        <v>0</v>
      </c>
    </row>
    <row r="8" spans="2:5">
      <c r="B8" s="1576"/>
      <c r="C8" s="639" t="s">
        <v>1008</v>
      </c>
      <c r="D8" s="639">
        <f>様式第２!K18</f>
        <v>0</v>
      </c>
    </row>
    <row r="9" spans="2:5">
      <c r="B9" s="1577"/>
      <c r="C9" s="640" t="s">
        <v>1009</v>
      </c>
      <c r="D9" s="640"/>
      <c r="E9" s="37" t="s">
        <v>1085</v>
      </c>
    </row>
    <row r="10" spans="2:5">
      <c r="B10" s="1575" t="s">
        <v>1029</v>
      </c>
      <c r="C10" s="642" t="s">
        <v>1010</v>
      </c>
      <c r="D10" s="642">
        <f>様式第２!M27</f>
        <v>0</v>
      </c>
    </row>
    <row r="11" spans="2:5">
      <c r="B11" s="1576"/>
      <c r="C11" s="643" t="s">
        <v>1011</v>
      </c>
      <c r="D11" s="643">
        <f>様式第２!M30</f>
        <v>0</v>
      </c>
    </row>
    <row r="12" spans="2:5" ht="30" customHeight="1">
      <c r="B12" s="1576"/>
      <c r="C12" s="639" t="s">
        <v>1012</v>
      </c>
      <c r="D12" s="639">
        <f>様式第２!M35</f>
        <v>0</v>
      </c>
    </row>
    <row r="13" spans="2:5" ht="74.25" customHeight="1">
      <c r="B13" s="1576"/>
      <c r="C13" s="639" t="s">
        <v>1013</v>
      </c>
      <c r="D13" s="660">
        <f>様式第２!M38</f>
        <v>0</v>
      </c>
    </row>
    <row r="14" spans="2:5" ht="30" customHeight="1">
      <c r="B14" s="1576"/>
      <c r="C14" s="639" t="s">
        <v>1015</v>
      </c>
      <c r="D14" s="639">
        <f>様式第２!M41</f>
        <v>0</v>
      </c>
    </row>
    <row r="15" spans="2:5" ht="30" customHeight="1">
      <c r="B15" s="1576"/>
      <c r="C15" s="639" t="s">
        <v>1016</v>
      </c>
      <c r="D15" s="639">
        <f>様式第２!M44</f>
        <v>0</v>
      </c>
    </row>
    <row r="16" spans="2:5" ht="30" customHeight="1">
      <c r="B16" s="1576"/>
      <c r="C16" s="639" t="s">
        <v>1014</v>
      </c>
      <c r="D16" s="639">
        <f>様式第２!M47</f>
        <v>0</v>
      </c>
    </row>
    <row r="17" spans="2:7">
      <c r="B17" s="1576"/>
      <c r="C17" s="639" t="s">
        <v>1017</v>
      </c>
      <c r="D17" s="639"/>
      <c r="E17" s="37" t="s">
        <v>1089</v>
      </c>
      <c r="G17" t="s">
        <v>1088</v>
      </c>
    </row>
    <row r="18" spans="2:7">
      <c r="B18" s="1576"/>
      <c r="C18" s="644" t="s">
        <v>1020</v>
      </c>
      <c r="D18" s="644">
        <f>様式第２!AE50</f>
        <v>0</v>
      </c>
      <c r="G18" t="s">
        <v>1087</v>
      </c>
    </row>
    <row r="19" spans="2:7">
      <c r="B19" s="1576"/>
      <c r="C19" s="645" t="s">
        <v>1018</v>
      </c>
      <c r="D19" s="645">
        <f>様式第２!M53</f>
        <v>0</v>
      </c>
    </row>
    <row r="20" spans="2:7">
      <c r="B20" s="1577"/>
      <c r="C20" s="646" t="s">
        <v>1019</v>
      </c>
      <c r="D20" s="646">
        <f>様式第２!R55</f>
        <v>0</v>
      </c>
    </row>
    <row r="21" spans="2:7">
      <c r="B21" s="1570" t="s">
        <v>1030</v>
      </c>
      <c r="C21" s="647" t="s">
        <v>1022</v>
      </c>
      <c r="D21" s="654">
        <f>様式第２!AH64</f>
        <v>0</v>
      </c>
    </row>
    <row r="22" spans="2:7">
      <c r="B22" s="1571"/>
      <c r="C22" s="644" t="s">
        <v>1021</v>
      </c>
      <c r="D22" s="653" t="str">
        <f>様式第２!AH65</f>
        <v/>
      </c>
    </row>
    <row r="23" spans="2:7">
      <c r="B23" s="1571"/>
      <c r="C23" s="644" t="s">
        <v>1023</v>
      </c>
      <c r="D23" s="653">
        <f>様式第２!AH66</f>
        <v>0</v>
      </c>
    </row>
    <row r="24" spans="2:7">
      <c r="B24" s="1571"/>
      <c r="C24" s="644" t="s">
        <v>1025</v>
      </c>
      <c r="D24" s="653">
        <f>様式第２!AH67</f>
        <v>0</v>
      </c>
    </row>
    <row r="25" spans="2:7">
      <c r="B25" s="1571"/>
      <c r="C25" s="644" t="s">
        <v>1024</v>
      </c>
      <c r="D25" s="653">
        <f>様式第２!AH68</f>
        <v>0</v>
      </c>
    </row>
    <row r="26" spans="2:7">
      <c r="B26" s="1571"/>
      <c r="C26" s="644" t="s">
        <v>1026</v>
      </c>
      <c r="D26" s="653">
        <f>様式第２!AH69</f>
        <v>0</v>
      </c>
    </row>
    <row r="27" spans="2:7">
      <c r="B27" s="1572"/>
      <c r="C27" s="648" t="s">
        <v>1027</v>
      </c>
      <c r="D27" s="655" t="str">
        <f>様式第２!AH70</f>
        <v/>
      </c>
    </row>
    <row r="28" spans="2:7">
      <c r="B28" s="1570" t="s">
        <v>1031</v>
      </c>
      <c r="C28" s="649" t="s">
        <v>1032</v>
      </c>
      <c r="D28" s="649">
        <f>様式第２!AD74</f>
        <v>0</v>
      </c>
    </row>
    <row r="29" spans="2:7">
      <c r="B29" s="1571"/>
      <c r="C29" s="650" t="s">
        <v>1034</v>
      </c>
      <c r="D29" s="650">
        <f>様式第２!AJ74</f>
        <v>0</v>
      </c>
    </row>
    <row r="30" spans="2:7">
      <c r="B30" s="1571"/>
      <c r="C30" s="645" t="s">
        <v>1033</v>
      </c>
      <c r="D30" s="645">
        <f>様式第２!AD75</f>
        <v>0</v>
      </c>
    </row>
    <row r="31" spans="2:7">
      <c r="B31" s="1571"/>
      <c r="C31" s="645" t="s">
        <v>1035</v>
      </c>
      <c r="D31" s="645">
        <f>様式第２!AJ75</f>
        <v>0</v>
      </c>
    </row>
    <row r="32" spans="2:7">
      <c r="B32" s="1571"/>
      <c r="C32" s="650" t="s">
        <v>1036</v>
      </c>
      <c r="D32" s="650">
        <f>様式第２!AD76</f>
        <v>0</v>
      </c>
    </row>
    <row r="33" spans="2:4">
      <c r="B33" s="1572"/>
      <c r="C33" s="651" t="s">
        <v>1037</v>
      </c>
      <c r="D33" s="651">
        <f>様式第２!AJ76</f>
        <v>0</v>
      </c>
    </row>
    <row r="34" spans="2:4">
      <c r="B34" s="1578" t="s">
        <v>1039</v>
      </c>
      <c r="C34" s="649" t="s">
        <v>1038</v>
      </c>
      <c r="D34" s="649" t="str">
        <f>様式第２!R83&amp;様式第２!U83&amp;様式第２!X83&amp;様式第２!Z83&amp;様式第２!AC83&amp;様式第２!AE83&amp;様式第２!AH83</f>
        <v>平成年月日</v>
      </c>
    </row>
    <row r="35" spans="2:4">
      <c r="B35" s="1580"/>
      <c r="C35" s="651" t="s">
        <v>1080</v>
      </c>
      <c r="D35" s="651" t="str">
        <f>様式第２!R84&amp;様式第２!U84&amp;様式第２!X84&amp;様式第２!Z84&amp;様式第２!AC84&amp;様式第２!AE84&amp;様式第２!AH84</f>
        <v>平成年月日</v>
      </c>
    </row>
    <row r="36" spans="2:4">
      <c r="B36" s="1578" t="s">
        <v>1040</v>
      </c>
      <c r="C36" s="652" t="s">
        <v>1041</v>
      </c>
      <c r="D36" s="663">
        <f>様式第２!N90</f>
        <v>0</v>
      </c>
    </row>
    <row r="37" spans="2:4">
      <c r="B37" s="1579"/>
      <c r="C37" s="645" t="s">
        <v>1042</v>
      </c>
      <c r="D37" s="664">
        <f>様式第２!V90</f>
        <v>0</v>
      </c>
    </row>
    <row r="38" spans="2:4">
      <c r="B38" s="1579"/>
      <c r="C38" s="645" t="s">
        <v>1043</v>
      </c>
      <c r="D38" s="661" t="str">
        <f>様式第２!AD90</f>
        <v/>
      </c>
    </row>
    <row r="39" spans="2:4">
      <c r="B39" s="1579"/>
      <c r="C39" s="645" t="s">
        <v>1044</v>
      </c>
      <c r="D39" s="664" t="str">
        <f>様式第２!AG90</f>
        <v/>
      </c>
    </row>
    <row r="40" spans="2:4">
      <c r="B40" s="1579"/>
      <c r="C40" s="645" t="s">
        <v>1045</v>
      </c>
      <c r="D40" s="664">
        <f>様式第２!N92</f>
        <v>0</v>
      </c>
    </row>
    <row r="41" spans="2:4">
      <c r="B41" s="1579"/>
      <c r="C41" s="645" t="s">
        <v>1046</v>
      </c>
      <c r="D41" s="662">
        <f>様式第２!V92</f>
        <v>0</v>
      </c>
    </row>
    <row r="42" spans="2:4">
      <c r="B42" s="1579"/>
      <c r="C42" s="645" t="s">
        <v>1047</v>
      </c>
      <c r="D42" s="661" t="str">
        <f>様式第２!AD92</f>
        <v/>
      </c>
    </row>
    <row r="43" spans="2:4">
      <c r="B43" s="1579"/>
      <c r="C43" s="645" t="s">
        <v>1048</v>
      </c>
      <c r="D43" s="664" t="str">
        <f>様式第２!AG92</f>
        <v/>
      </c>
    </row>
    <row r="44" spans="2:4">
      <c r="B44" s="1579"/>
      <c r="C44" s="645" t="s">
        <v>1049</v>
      </c>
      <c r="D44" s="662">
        <f>様式第２!N94</f>
        <v>0</v>
      </c>
    </row>
    <row r="45" spans="2:4">
      <c r="B45" s="1579"/>
      <c r="C45" s="645" t="s">
        <v>1050</v>
      </c>
      <c r="D45" s="662">
        <f>様式第２!V94</f>
        <v>0</v>
      </c>
    </row>
    <row r="46" spans="2:4">
      <c r="B46" s="1579"/>
      <c r="C46" s="645" t="s">
        <v>1051</v>
      </c>
      <c r="D46" s="661" t="str">
        <f>様式第２!AD94</f>
        <v/>
      </c>
    </row>
    <row r="47" spans="2:4">
      <c r="B47" s="1579"/>
      <c r="C47" s="645" t="s">
        <v>1052</v>
      </c>
      <c r="D47" s="664" t="str">
        <f>様式第２!AG94</f>
        <v/>
      </c>
    </row>
    <row r="48" spans="2:4">
      <c r="B48" s="1579"/>
      <c r="C48" s="645" t="s">
        <v>1053</v>
      </c>
      <c r="D48" s="662">
        <f>様式第２!N96</f>
        <v>0</v>
      </c>
    </row>
    <row r="49" spans="2:4">
      <c r="B49" s="1579"/>
      <c r="C49" s="645" t="s">
        <v>1054</v>
      </c>
      <c r="D49" s="662">
        <f>様式第２!V96</f>
        <v>0</v>
      </c>
    </row>
    <row r="50" spans="2:4">
      <c r="B50" s="1579"/>
      <c r="C50" s="645" t="s">
        <v>1055</v>
      </c>
      <c r="D50" s="661" t="str">
        <f>様式第２!AD96</f>
        <v/>
      </c>
    </row>
    <row r="51" spans="2:4">
      <c r="B51" s="1579"/>
      <c r="C51" s="646" t="s">
        <v>1056</v>
      </c>
      <c r="D51" s="665" t="str">
        <f>様式第２!AG96</f>
        <v/>
      </c>
    </row>
    <row r="52" spans="2:4">
      <c r="B52" s="1579"/>
      <c r="C52" s="649" t="s">
        <v>1081</v>
      </c>
      <c r="D52" s="666" t="str">
        <f>様式第２!N98</f>
        <v/>
      </c>
    </row>
    <row r="53" spans="2:4">
      <c r="B53" s="1579"/>
      <c r="C53" s="645" t="s">
        <v>1082</v>
      </c>
      <c r="D53" s="667" t="str">
        <f>様式第２!V98</f>
        <v/>
      </c>
    </row>
    <row r="54" spans="2:4">
      <c r="B54" s="1580"/>
      <c r="C54" s="641" t="s">
        <v>1083</v>
      </c>
      <c r="D54" s="668" t="str">
        <f>様式第２!AG98</f>
        <v/>
      </c>
    </row>
    <row r="55" spans="2:4">
      <c r="B55" s="1578" t="s">
        <v>50</v>
      </c>
      <c r="C55" s="638" t="s">
        <v>1058</v>
      </c>
      <c r="D55" s="638">
        <f>様式第２!I105</f>
        <v>0</v>
      </c>
    </row>
    <row r="56" spans="2:4">
      <c r="B56" s="1579"/>
      <c r="C56" s="644" t="s">
        <v>1059</v>
      </c>
      <c r="D56" s="644">
        <f>様式第２!I108</f>
        <v>0</v>
      </c>
    </row>
    <row r="57" spans="2:4">
      <c r="B57" s="1579"/>
      <c r="C57" s="644" t="s">
        <v>1060</v>
      </c>
      <c r="D57" s="644">
        <f>様式第２!I111</f>
        <v>0</v>
      </c>
    </row>
    <row r="58" spans="2:4">
      <c r="B58" s="1579"/>
      <c r="C58" s="644" t="s">
        <v>1061</v>
      </c>
      <c r="D58" s="644">
        <f>様式第２!I113</f>
        <v>0</v>
      </c>
    </row>
    <row r="59" spans="2:4">
      <c r="B59" s="1579"/>
      <c r="C59" s="644" t="s">
        <v>1057</v>
      </c>
      <c r="D59" s="644" t="str">
        <f>様式第２!J115&amp;"-"&amp;様式第２!O115</f>
        <v>-</v>
      </c>
    </row>
    <row r="60" spans="2:4">
      <c r="B60" s="1579"/>
      <c r="C60" s="644" t="s">
        <v>1004</v>
      </c>
      <c r="D60" s="644">
        <f>様式第２!I116</f>
        <v>0</v>
      </c>
    </row>
    <row r="61" spans="2:4">
      <c r="B61" s="1579"/>
      <c r="C61" s="639" t="s">
        <v>1062</v>
      </c>
      <c r="D61" s="639" t="str">
        <f>様式第２!I118&amp;"-"&amp;様式第２!M118&amp;"-"&amp;様式第２!R118</f>
        <v>--</v>
      </c>
    </row>
    <row r="62" spans="2:4">
      <c r="B62" s="1579"/>
      <c r="C62" s="639" t="s">
        <v>1063</v>
      </c>
      <c r="D62" s="639" t="str">
        <f>様式第２!AB118&amp;"-"&amp;様式第２!AF118&amp;"-"&amp;様式第２!AK118</f>
        <v>--</v>
      </c>
    </row>
    <row r="63" spans="2:4">
      <c r="B63" s="1580"/>
      <c r="C63" s="640" t="s">
        <v>1064</v>
      </c>
      <c r="D63" s="640">
        <f>様式第２!I119</f>
        <v>0</v>
      </c>
    </row>
    <row r="64" spans="2:4">
      <c r="B64" s="1575" t="s">
        <v>1065</v>
      </c>
      <c r="C64" s="639" t="s">
        <v>1058</v>
      </c>
      <c r="D64" s="639">
        <f>様式第２!G122</f>
        <v>0</v>
      </c>
    </row>
    <row r="65" spans="2:4">
      <c r="B65" s="1576"/>
      <c r="C65" s="639" t="s">
        <v>1066</v>
      </c>
      <c r="D65" s="639">
        <f>様式第２!G125</f>
        <v>0</v>
      </c>
    </row>
    <row r="66" spans="2:4">
      <c r="B66" s="1576"/>
      <c r="C66" s="639" t="s">
        <v>1061</v>
      </c>
      <c r="D66" s="639">
        <f>様式第２!G128</f>
        <v>0</v>
      </c>
    </row>
    <row r="67" spans="2:4">
      <c r="B67" s="1576"/>
      <c r="C67" s="644" t="s">
        <v>1057</v>
      </c>
      <c r="D67" s="644" t="str">
        <f>様式第２!H130&amp;"-"&amp;様式第２!M130</f>
        <v>-</v>
      </c>
    </row>
    <row r="68" spans="2:4">
      <c r="B68" s="1576"/>
      <c r="C68" s="639" t="s">
        <v>1004</v>
      </c>
      <c r="D68" s="639">
        <f>様式第２!G131</f>
        <v>0</v>
      </c>
    </row>
    <row r="69" spans="2:4">
      <c r="B69" s="1576"/>
      <c r="C69" s="639" t="s">
        <v>1062</v>
      </c>
      <c r="D69" s="639" t="str">
        <f>様式第２!G133&amp;"-"&amp;様式第２!L133&amp;"-"&amp;様式第２!Q133</f>
        <v>--</v>
      </c>
    </row>
    <row r="70" spans="2:4">
      <c r="B70" s="1576"/>
      <c r="C70" s="639" t="s">
        <v>1063</v>
      </c>
      <c r="D70" s="639" t="str">
        <f>様式第２!AC133&amp;"-"&amp;様式第２!AH133&amp;"-"&amp;様式第２!AM133</f>
        <v>--</v>
      </c>
    </row>
    <row r="71" spans="2:4">
      <c r="B71" s="1576"/>
      <c r="C71" s="639" t="s">
        <v>890</v>
      </c>
      <c r="D71" s="639">
        <f>様式第２!G134</f>
        <v>0</v>
      </c>
    </row>
    <row r="72" spans="2:4">
      <c r="B72" s="1576"/>
      <c r="C72" s="639" t="s">
        <v>1067</v>
      </c>
      <c r="D72" s="639" t="str">
        <f>様式第２!AC134</f>
        <v/>
      </c>
    </row>
    <row r="73" spans="2:4">
      <c r="B73" s="1576"/>
      <c r="C73" s="639" t="s">
        <v>1068</v>
      </c>
      <c r="D73" s="656">
        <f>様式第２!G135</f>
        <v>0</v>
      </c>
    </row>
    <row r="74" spans="2:4">
      <c r="B74" s="1576"/>
      <c r="C74" s="644" t="s">
        <v>1069</v>
      </c>
      <c r="D74" s="653">
        <f>様式第２!AG135</f>
        <v>0</v>
      </c>
    </row>
    <row r="75" spans="2:4">
      <c r="B75" s="1576"/>
      <c r="C75" s="653" t="s">
        <v>1070</v>
      </c>
      <c r="D75" s="653">
        <f>様式第２!N136</f>
        <v>0</v>
      </c>
    </row>
    <row r="76" spans="2:4">
      <c r="B76" s="1577"/>
      <c r="C76" s="648" t="s">
        <v>1071</v>
      </c>
      <c r="D76" s="655">
        <f>様式第２!AG136</f>
        <v>0</v>
      </c>
    </row>
    <row r="77" spans="2:4">
      <c r="B77" s="1570" t="s">
        <v>1076</v>
      </c>
      <c r="C77" s="638" t="s">
        <v>1072</v>
      </c>
      <c r="D77" s="657" t="str">
        <f>様式第２!J144</f>
        <v/>
      </c>
    </row>
    <row r="78" spans="2:4">
      <c r="B78" s="1571"/>
      <c r="C78" s="639" t="s">
        <v>1073</v>
      </c>
      <c r="D78" s="656" t="str">
        <f>様式第２!R144</f>
        <v/>
      </c>
    </row>
    <row r="79" spans="2:4">
      <c r="B79" s="1571"/>
      <c r="C79" s="639" t="s">
        <v>1074</v>
      </c>
      <c r="D79" s="656">
        <f>様式第２!Z144</f>
        <v>0</v>
      </c>
    </row>
    <row r="80" spans="2:4">
      <c r="B80" s="1572"/>
      <c r="C80" s="640" t="s">
        <v>1075</v>
      </c>
      <c r="D80" s="658" t="str">
        <f>様式第２!AH144</f>
        <v/>
      </c>
    </row>
    <row r="81" spans="2:4">
      <c r="B81" s="1573" t="s">
        <v>1078</v>
      </c>
      <c r="C81" s="647" t="s">
        <v>1077</v>
      </c>
      <c r="D81" s="638" t="str">
        <f>IF(ISBLANK(様式第２!P151),"",様式第２!P151)</f>
        <v/>
      </c>
    </row>
    <row r="82" spans="2:4">
      <c r="B82" s="1574"/>
      <c r="C82" s="640" t="s">
        <v>1079</v>
      </c>
      <c r="D82" s="659" t="str">
        <f>IF(ISBLANK(様式第２!C152),"",様式第２!C152)</f>
        <v/>
      </c>
    </row>
    <row r="99" spans="2:4">
      <c r="B99" s="630"/>
    </row>
    <row r="101" spans="2:4">
      <c r="B101" s="532"/>
      <c r="C101" s="532"/>
      <c r="D101" s="532"/>
    </row>
    <row r="102" spans="2:4">
      <c r="B102" s="532"/>
      <c r="C102" s="532"/>
      <c r="D102" s="532"/>
    </row>
    <row r="103" spans="2:4">
      <c r="B103" s="532"/>
      <c r="C103" s="532"/>
      <c r="D103" s="532"/>
    </row>
    <row r="104" spans="2:4">
      <c r="B104" s="532"/>
      <c r="C104" s="532"/>
      <c r="D104" s="532"/>
    </row>
    <row r="105" spans="2:4">
      <c r="B105" s="532"/>
      <c r="C105" s="532"/>
      <c r="D105" s="532"/>
    </row>
    <row r="109" spans="2:4">
      <c r="B109" s="1569"/>
    </row>
    <row r="110" spans="2:4">
      <c r="B110" s="1569"/>
    </row>
    <row r="111" spans="2:4">
      <c r="B111" s="1569"/>
    </row>
    <row r="112" spans="2:4">
      <c r="B112" s="1569"/>
    </row>
    <row r="113" spans="2:4">
      <c r="B113" s="1569"/>
      <c r="C113" s="532"/>
    </row>
    <row r="114" spans="2:4">
      <c r="B114" s="1569"/>
    </row>
    <row r="115" spans="2:4">
      <c r="B115" s="1569"/>
    </row>
    <row r="116" spans="2:4">
      <c r="B116" s="1569"/>
    </row>
    <row r="117" spans="2:4">
      <c r="B117" s="1569"/>
    </row>
    <row r="118" spans="2:4">
      <c r="B118" s="1569"/>
    </row>
    <row r="119" spans="2:4">
      <c r="B119" s="1569"/>
    </row>
    <row r="120" spans="2:4">
      <c r="B120" s="1569"/>
      <c r="C120" s="532"/>
      <c r="D120" s="532"/>
    </row>
    <row r="121" spans="2:4">
      <c r="B121" s="1569"/>
      <c r="C121" s="637"/>
      <c r="D121" s="532"/>
    </row>
    <row r="122" spans="2:4">
      <c r="B122" s="1569"/>
      <c r="C122" s="532"/>
      <c r="D122" s="532"/>
    </row>
    <row r="123" spans="2:4">
      <c r="B123" s="532"/>
      <c r="C123" s="532"/>
      <c r="D123" s="532"/>
    </row>
    <row r="124" spans="2:4">
      <c r="B124" s="559"/>
      <c r="C124" s="559"/>
      <c r="D124" s="559"/>
    </row>
    <row r="125" spans="2:4">
      <c r="B125" s="532"/>
      <c r="C125" s="532"/>
      <c r="D125" s="532"/>
    </row>
    <row r="133" spans="2:4">
      <c r="B133" s="563"/>
      <c r="C133" s="563"/>
      <c r="D133" s="563"/>
    </row>
  </sheetData>
  <mergeCells count="11">
    <mergeCell ref="B36:B54"/>
    <mergeCell ref="B3:B9"/>
    <mergeCell ref="B10:B20"/>
    <mergeCell ref="B21:B27"/>
    <mergeCell ref="B28:B33"/>
    <mergeCell ref="B34:B35"/>
    <mergeCell ref="B109:B122"/>
    <mergeCell ref="B77:B80"/>
    <mergeCell ref="B81:B82"/>
    <mergeCell ref="B64:B76"/>
    <mergeCell ref="B55:B63"/>
  </mergeCells>
  <phoneticPr fontId="3"/>
  <dataValidations count="1">
    <dataValidation type="list" allowBlank="1" showInputMessage="1" showErrorMessage="1" sqref="D17">
      <formula1>$G$17:$G$19</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33"/>
  <sheetViews>
    <sheetView topLeftCell="B1" workbookViewId="0">
      <selection activeCell="D13" sqref="D13"/>
    </sheetView>
  </sheetViews>
  <sheetFormatPr defaultRowHeight="13.5"/>
  <cols>
    <col min="1" max="1" width="3.75" style="411" customWidth="1"/>
    <col min="2" max="2" width="3.5" style="411" customWidth="1"/>
    <col min="3" max="3" width="77.375" style="411" customWidth="1"/>
    <col min="4" max="10" width="9" style="411"/>
    <col min="11" max="11" width="14.875" style="411" customWidth="1"/>
    <col min="12" max="16384" width="9" style="411"/>
  </cols>
  <sheetData>
    <row r="1" spans="2:3">
      <c r="B1" s="411" t="s">
        <v>447</v>
      </c>
    </row>
    <row r="5" spans="2:3" ht="18.75" customHeight="1">
      <c r="B5" s="412" t="s">
        <v>445</v>
      </c>
    </row>
    <row r="6" spans="2:3">
      <c r="B6" s="411" t="s">
        <v>438</v>
      </c>
    </row>
    <row r="7" spans="2:3" ht="18" customHeight="1">
      <c r="C7" s="490" t="s">
        <v>968</v>
      </c>
    </row>
    <row r="8" spans="2:3" ht="12" customHeight="1"/>
    <row r="9" spans="2:3">
      <c r="B9" s="411" t="s">
        <v>437</v>
      </c>
    </row>
    <row r="10" spans="2:3" ht="36" customHeight="1">
      <c r="C10" s="413" t="s">
        <v>948</v>
      </c>
    </row>
    <row r="11" spans="2:3" ht="12" customHeight="1">
      <c r="C11" s="413"/>
    </row>
    <row r="12" spans="2:3">
      <c r="B12" s="411" t="s">
        <v>439</v>
      </c>
    </row>
    <row r="13" spans="2:3" ht="30.75" customHeight="1">
      <c r="C13" s="413" t="s">
        <v>956</v>
      </c>
    </row>
    <row r="14" spans="2:3" ht="12" customHeight="1">
      <c r="C14" s="413"/>
    </row>
    <row r="15" spans="2:3">
      <c r="B15" s="411" t="s">
        <v>440</v>
      </c>
    </row>
    <row r="16" spans="2:3" ht="50.25" customHeight="1">
      <c r="C16" s="413" t="s">
        <v>1090</v>
      </c>
    </row>
    <row r="17" spans="2:4" ht="15.75" customHeight="1">
      <c r="C17" s="413"/>
    </row>
    <row r="18" spans="2:4" ht="19.5" customHeight="1">
      <c r="B18" s="412" t="s">
        <v>446</v>
      </c>
    </row>
    <row r="19" spans="2:4" ht="110.25" customHeight="1">
      <c r="C19" s="413" t="s">
        <v>984</v>
      </c>
    </row>
    <row r="20" spans="2:4" ht="15.75" customHeight="1">
      <c r="C20" s="413"/>
    </row>
    <row r="21" spans="2:4" ht="18.75" customHeight="1">
      <c r="B21" s="412" t="s">
        <v>954</v>
      </c>
      <c r="D21" s="412"/>
    </row>
    <row r="22" spans="2:4" ht="17.25" customHeight="1">
      <c r="B22" s="411" t="s">
        <v>1107</v>
      </c>
    </row>
    <row r="23" spans="2:4" ht="17.25" customHeight="1">
      <c r="B23" s="414" t="s">
        <v>1108</v>
      </c>
      <c r="C23" s="411" t="s">
        <v>1109</v>
      </c>
    </row>
    <row r="24" spans="2:4" ht="17.25" customHeight="1">
      <c r="B24" s="414" t="s">
        <v>1110</v>
      </c>
      <c r="C24" s="411" t="s">
        <v>434</v>
      </c>
    </row>
    <row r="25" spans="2:4" ht="17.25" customHeight="1">
      <c r="B25" s="414"/>
    </row>
    <row r="26" spans="2:4" ht="17.25" customHeight="1">
      <c r="B26" s="411" t="s">
        <v>955</v>
      </c>
    </row>
    <row r="27" spans="2:4" ht="33.75" customHeight="1">
      <c r="B27" s="421" t="s">
        <v>1111</v>
      </c>
      <c r="C27" s="415" t="s">
        <v>1112</v>
      </c>
    </row>
    <row r="28" spans="2:4" ht="17.25" customHeight="1">
      <c r="B28" s="414" t="s">
        <v>1110</v>
      </c>
      <c r="C28" s="411" t="s">
        <v>1113</v>
      </c>
    </row>
    <row r="29" spans="2:4" ht="17.25" customHeight="1">
      <c r="B29" s="414"/>
    </row>
    <row r="30" spans="2:4" ht="17.25" customHeight="1">
      <c r="B30" s="411" t="s">
        <v>1114</v>
      </c>
    </row>
    <row r="31" spans="2:4" ht="17.25" customHeight="1">
      <c r="B31" s="414" t="s">
        <v>1111</v>
      </c>
      <c r="C31" s="411" t="s">
        <v>1115</v>
      </c>
    </row>
    <row r="32" spans="2:4" ht="17.25" customHeight="1">
      <c r="B32" s="414" t="s">
        <v>1110</v>
      </c>
      <c r="C32" s="411" t="s">
        <v>1116</v>
      </c>
    </row>
    <row r="33" ht="17.25" customHeight="1"/>
  </sheetData>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0"/>
  <sheetViews>
    <sheetView zoomScaleNormal="100" workbookViewId="0">
      <selection activeCell="C50" sqref="C50"/>
    </sheetView>
  </sheetViews>
  <sheetFormatPr defaultRowHeight="13.5"/>
  <cols>
    <col min="1" max="1" width="12.375" style="411" customWidth="1"/>
    <col min="2" max="2" width="11.625" style="411" customWidth="1"/>
    <col min="3" max="3" width="69.875" style="411" customWidth="1"/>
    <col min="4" max="16384" width="9" style="411"/>
  </cols>
  <sheetData>
    <row r="1" spans="1:3" ht="19.5" customHeight="1" thickBot="1">
      <c r="A1" s="411" t="s">
        <v>449</v>
      </c>
    </row>
    <row r="2" spans="1:3" ht="26.25" customHeight="1" thickBot="1">
      <c r="A2" s="416" t="s">
        <v>334</v>
      </c>
      <c r="B2" s="417" t="s">
        <v>335</v>
      </c>
      <c r="C2" s="418" t="s">
        <v>336</v>
      </c>
    </row>
    <row r="3" spans="1:3" ht="27" customHeight="1">
      <c r="A3" s="1109" t="s">
        <v>448</v>
      </c>
      <c r="B3" s="1111" t="s">
        <v>987</v>
      </c>
      <c r="C3" s="419" t="s">
        <v>344</v>
      </c>
    </row>
    <row r="4" spans="1:3" ht="27.75" customHeight="1">
      <c r="A4" s="1110"/>
      <c r="B4" s="1110"/>
      <c r="C4" s="419" t="s">
        <v>972</v>
      </c>
    </row>
    <row r="5" spans="1:3" ht="27.75" customHeight="1">
      <c r="A5" s="1110"/>
      <c r="B5" s="1110"/>
      <c r="C5" s="419" t="s">
        <v>973</v>
      </c>
    </row>
    <row r="6" spans="1:3" ht="36" customHeight="1">
      <c r="A6" s="1110"/>
      <c r="B6" s="1110"/>
      <c r="C6" s="419" t="s">
        <v>985</v>
      </c>
    </row>
    <row r="7" spans="1:3" ht="36" customHeight="1">
      <c r="A7" s="1110"/>
      <c r="B7" s="1110"/>
      <c r="C7" s="419" t="s">
        <v>986</v>
      </c>
    </row>
    <row r="8" spans="1:3" ht="72.75" customHeight="1">
      <c r="A8" s="1110"/>
      <c r="B8" s="1110"/>
      <c r="C8" s="419" t="s">
        <v>975</v>
      </c>
    </row>
    <row r="9" spans="1:3" ht="60.75" customHeight="1">
      <c r="A9" s="1110"/>
      <c r="B9" s="1110"/>
      <c r="C9" s="419" t="s">
        <v>345</v>
      </c>
    </row>
    <row r="10" spans="1:3" ht="47.25" customHeight="1">
      <c r="A10" s="1110"/>
      <c r="B10" s="1110"/>
      <c r="C10" s="419" t="s">
        <v>431</v>
      </c>
    </row>
    <row r="11" spans="1:3" ht="21.75" customHeight="1">
      <c r="A11" s="1110"/>
      <c r="B11" s="1110"/>
      <c r="C11" s="419" t="s">
        <v>346</v>
      </c>
    </row>
    <row r="12" spans="1:3" ht="21.75" customHeight="1">
      <c r="A12" s="1110"/>
      <c r="B12" s="1110"/>
      <c r="C12" s="419" t="s">
        <v>347</v>
      </c>
    </row>
    <row r="13" spans="1:3" ht="21.75" customHeight="1">
      <c r="A13" s="1110"/>
      <c r="B13" s="1110"/>
      <c r="C13" s="419" t="s">
        <v>348</v>
      </c>
    </row>
    <row r="14" spans="1:3" ht="35.25" customHeight="1">
      <c r="A14" s="1110"/>
      <c r="B14" s="1110"/>
      <c r="C14" s="419" t="s">
        <v>858</v>
      </c>
    </row>
    <row r="15" spans="1:3" ht="43.5" customHeight="1">
      <c r="A15" s="1110"/>
      <c r="B15" s="1110"/>
      <c r="C15" s="419" t="s">
        <v>432</v>
      </c>
    </row>
    <row r="16" spans="1:3" ht="22.5" customHeight="1">
      <c r="A16" s="1110"/>
      <c r="B16" s="1110"/>
      <c r="C16" s="419" t="s">
        <v>349</v>
      </c>
    </row>
    <row r="17" spans="1:3" ht="35.25" customHeight="1" thickBot="1">
      <c r="A17" s="1110"/>
      <c r="B17" s="1112"/>
      <c r="C17" s="420" t="s">
        <v>433</v>
      </c>
    </row>
    <row r="18" spans="1:3" ht="22.5" customHeight="1">
      <c r="A18" s="1110"/>
      <c r="B18" s="1109" t="s">
        <v>988</v>
      </c>
      <c r="C18" s="419" t="s">
        <v>969</v>
      </c>
    </row>
    <row r="19" spans="1:3" ht="22.5" customHeight="1">
      <c r="A19" s="1110"/>
      <c r="B19" s="1110"/>
      <c r="C19" s="487" t="s">
        <v>974</v>
      </c>
    </row>
    <row r="20" spans="1:3" ht="22.5" customHeight="1">
      <c r="A20" s="1110"/>
      <c r="B20" s="1110"/>
      <c r="C20" s="419" t="s">
        <v>337</v>
      </c>
    </row>
    <row r="21" spans="1:3" ht="18" customHeight="1">
      <c r="A21" s="1110"/>
      <c r="B21" s="1110"/>
      <c r="C21" s="419" t="s">
        <v>338</v>
      </c>
    </row>
    <row r="22" spans="1:3" ht="18" customHeight="1">
      <c r="A22" s="1110"/>
      <c r="B22" s="1110"/>
      <c r="C22" s="419" t="s">
        <v>339</v>
      </c>
    </row>
    <row r="23" spans="1:3" ht="18" customHeight="1">
      <c r="A23" s="1110"/>
      <c r="B23" s="1110"/>
      <c r="C23" s="419" t="s">
        <v>340</v>
      </c>
    </row>
    <row r="24" spans="1:3" ht="18" customHeight="1">
      <c r="A24" s="1110"/>
      <c r="B24" s="1110"/>
      <c r="C24" s="419" t="s">
        <v>341</v>
      </c>
    </row>
    <row r="25" spans="1:3" ht="18" customHeight="1">
      <c r="A25" s="1110"/>
      <c r="B25" s="1110"/>
      <c r="C25" s="419" t="s">
        <v>342</v>
      </c>
    </row>
    <row r="26" spans="1:3" ht="26.25" customHeight="1">
      <c r="A26" s="1110"/>
      <c r="B26" s="1110"/>
      <c r="C26" s="419" t="s">
        <v>436</v>
      </c>
    </row>
    <row r="27" spans="1:3" ht="22.5" customHeight="1">
      <c r="A27" s="1110"/>
      <c r="B27" s="1110"/>
      <c r="C27" s="419" t="s">
        <v>430</v>
      </c>
    </row>
    <row r="28" spans="1:3" ht="18" customHeight="1">
      <c r="A28" s="1110"/>
      <c r="B28" s="1110"/>
      <c r="C28" s="419" t="s">
        <v>859</v>
      </c>
    </row>
    <row r="29" spans="1:3" ht="24" customHeight="1" thickBot="1">
      <c r="A29" s="1110"/>
      <c r="B29" s="1110"/>
      <c r="C29" s="419" t="s">
        <v>343</v>
      </c>
    </row>
    <row r="30" spans="1:3" ht="27.75" customHeight="1" thickBot="1">
      <c r="A30" s="486" t="s">
        <v>970</v>
      </c>
      <c r="B30" s="1113" t="s">
        <v>971</v>
      </c>
      <c r="C30" s="1114"/>
    </row>
  </sheetData>
  <mergeCells count="4">
    <mergeCell ref="A3:A29"/>
    <mergeCell ref="B18:B29"/>
    <mergeCell ref="B3:B17"/>
    <mergeCell ref="B30:C30"/>
  </mergeCells>
  <phoneticPr fontId="3"/>
  <pageMargins left="0.70866141732283472" right="0.39370078740157483" top="0.35433070866141736" bottom="0.55118110236220474" header="0" footer="0.31496062992125984"/>
  <pageSetup paperSize="9" scale="99" orientation="portrait" r:id="rId1"/>
  <rowBreaks count="1" manualBreakCount="1">
    <brk id="30" max="16383" man="1"/>
  </rowBreaks>
  <colBreaks count="1" manualBreakCount="1">
    <brk id="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
  <sheetViews>
    <sheetView zoomScale="70" zoomScaleNormal="70" workbookViewId="0">
      <selection activeCell="C2" sqref="C2"/>
    </sheetView>
  </sheetViews>
  <sheetFormatPr defaultRowHeight="18.75"/>
  <cols>
    <col min="1" max="1" width="4.75" style="583" customWidth="1"/>
    <col min="2" max="2" width="41.75" style="583" customWidth="1"/>
    <col min="3" max="3" width="37.25" style="583" customWidth="1"/>
    <col min="4" max="13" width="17.875" style="583" customWidth="1"/>
    <col min="14" max="16384" width="9" style="583"/>
  </cols>
  <sheetData>
    <row r="1" spans="1:13">
      <c r="B1" s="583" t="s">
        <v>860</v>
      </c>
      <c r="C1" s="584"/>
      <c r="M1" s="585"/>
    </row>
    <row r="2" spans="1:13">
      <c r="C2" s="584"/>
      <c r="M2" s="585"/>
    </row>
    <row r="3" spans="1:13">
      <c r="B3" s="1133" t="s">
        <v>350</v>
      </c>
      <c r="C3" s="1133"/>
      <c r="D3" s="1133"/>
      <c r="E3" s="1133"/>
      <c r="F3" s="1133"/>
      <c r="G3" s="1133"/>
      <c r="H3" s="1133"/>
      <c r="I3" s="1133"/>
      <c r="J3" s="1133"/>
      <c r="K3" s="1133"/>
      <c r="L3" s="1133"/>
      <c r="M3" s="1133"/>
    </row>
    <row r="5" spans="1:13" ht="38.25" customHeight="1">
      <c r="B5" s="1134" t="s">
        <v>351</v>
      </c>
      <c r="C5" s="1134" t="s">
        <v>352</v>
      </c>
      <c r="D5" s="1136" t="s">
        <v>353</v>
      </c>
      <c r="E5" s="1136"/>
      <c r="F5" s="1136"/>
      <c r="G5" s="1136"/>
      <c r="H5" s="1136"/>
      <c r="I5" s="1136" t="s">
        <v>1</v>
      </c>
      <c r="J5" s="1136"/>
      <c r="K5" s="1136"/>
      <c r="L5" s="1136"/>
      <c r="M5" s="1136"/>
    </row>
    <row r="6" spans="1:13" ht="38.25" customHeight="1">
      <c r="B6" s="1121"/>
      <c r="C6" s="1121"/>
      <c r="D6" s="586" t="s">
        <v>354</v>
      </c>
      <c r="E6" s="587" t="s">
        <v>355</v>
      </c>
      <c r="F6" s="587" t="s">
        <v>356</v>
      </c>
      <c r="G6" s="587" t="s">
        <v>357</v>
      </c>
      <c r="H6" s="1134" t="s">
        <v>358</v>
      </c>
      <c r="I6" s="586" t="s">
        <v>359</v>
      </c>
      <c r="J6" s="587" t="s">
        <v>355</v>
      </c>
      <c r="K6" s="587" t="s">
        <v>356</v>
      </c>
      <c r="L6" s="587" t="s">
        <v>357</v>
      </c>
      <c r="M6" s="1134" t="s">
        <v>358</v>
      </c>
    </row>
    <row r="7" spans="1:13" ht="58.5" customHeight="1">
      <c r="B7" s="1135"/>
      <c r="C7" s="1135"/>
      <c r="D7" s="588" t="s">
        <v>360</v>
      </c>
      <c r="E7" s="589" t="s">
        <v>361</v>
      </c>
      <c r="F7" s="589" t="s">
        <v>362</v>
      </c>
      <c r="G7" s="589" t="s">
        <v>363</v>
      </c>
      <c r="H7" s="1135"/>
      <c r="I7" s="588" t="s">
        <v>360</v>
      </c>
      <c r="J7" s="589" t="s">
        <v>361</v>
      </c>
      <c r="K7" s="589" t="s">
        <v>362</v>
      </c>
      <c r="L7" s="589" t="s">
        <v>363</v>
      </c>
      <c r="M7" s="1135"/>
    </row>
    <row r="8" spans="1:13" s="590" customFormat="1" ht="40.5" customHeight="1">
      <c r="B8" s="605" t="s">
        <v>364</v>
      </c>
      <c r="C8" s="606" t="s">
        <v>365</v>
      </c>
      <c r="D8" s="600">
        <v>1000000</v>
      </c>
      <c r="E8" s="601">
        <v>0</v>
      </c>
      <c r="F8" s="601">
        <v>8000000</v>
      </c>
      <c r="G8" s="601">
        <v>3000000</v>
      </c>
      <c r="H8" s="337">
        <f>SUM(D8:G8)</f>
        <v>12000000</v>
      </c>
      <c r="I8" s="600">
        <f>D36</f>
        <v>0</v>
      </c>
      <c r="J8" s="601">
        <f>E36</f>
        <v>0</v>
      </c>
      <c r="K8" s="601">
        <f>F36</f>
        <v>0</v>
      </c>
      <c r="L8" s="601">
        <f>G36</f>
        <v>0</v>
      </c>
      <c r="M8" s="337">
        <f>SUM(I8:L8)</f>
        <v>0</v>
      </c>
    </row>
    <row r="9" spans="1:13" s="590" customFormat="1" ht="40.5" customHeight="1">
      <c r="B9" s="607" t="s">
        <v>450</v>
      </c>
      <c r="C9" s="608" t="s">
        <v>582</v>
      </c>
      <c r="D9" s="602">
        <v>600000</v>
      </c>
      <c r="E9" s="603">
        <v>0</v>
      </c>
      <c r="F9" s="603">
        <v>3000000</v>
      </c>
      <c r="G9" s="603">
        <v>2000000</v>
      </c>
      <c r="H9" s="338">
        <f>SUM(D9:G9)</f>
        <v>5600000</v>
      </c>
      <c r="I9" s="602">
        <f>D41</f>
        <v>480000</v>
      </c>
      <c r="J9" s="603">
        <f>E41</f>
        <v>0</v>
      </c>
      <c r="K9" s="603">
        <f>F41</f>
        <v>2400000</v>
      </c>
      <c r="L9" s="603">
        <f>G41</f>
        <v>1520000</v>
      </c>
      <c r="M9" s="338">
        <f>SUM(I9:L9)</f>
        <v>4400000</v>
      </c>
    </row>
    <row r="10" spans="1:13" s="590" customFormat="1" ht="40.5" customHeight="1">
      <c r="B10" s="48"/>
      <c r="C10" s="49"/>
      <c r="D10" s="609"/>
      <c r="E10" s="610"/>
      <c r="F10" s="610"/>
      <c r="G10" s="610"/>
      <c r="H10" s="582"/>
      <c r="I10" s="598"/>
      <c r="J10" s="599"/>
      <c r="K10" s="599"/>
      <c r="L10" s="599"/>
      <c r="M10" s="50"/>
    </row>
    <row r="11" spans="1:13" s="592" customFormat="1" ht="40.5" customHeight="1">
      <c r="B11" s="1131" t="s">
        <v>390</v>
      </c>
      <c r="C11" s="1132"/>
      <c r="D11" s="579">
        <f t="shared" ref="D11:M11" si="0">SUM(D8:D10)</f>
        <v>1600000</v>
      </c>
      <c r="E11" s="580">
        <f t="shared" si="0"/>
        <v>0</v>
      </c>
      <c r="F11" s="580">
        <f t="shared" si="0"/>
        <v>11000000</v>
      </c>
      <c r="G11" s="580">
        <f t="shared" si="0"/>
        <v>5000000</v>
      </c>
      <c r="H11" s="581">
        <f t="shared" si="0"/>
        <v>17600000</v>
      </c>
      <c r="I11" s="339">
        <f t="shared" si="0"/>
        <v>480000</v>
      </c>
      <c r="J11" s="340">
        <f t="shared" si="0"/>
        <v>0</v>
      </c>
      <c r="K11" s="340">
        <f t="shared" si="0"/>
        <v>2400000</v>
      </c>
      <c r="L11" s="340">
        <f t="shared" si="0"/>
        <v>1520000</v>
      </c>
      <c r="M11" s="341">
        <f t="shared" si="0"/>
        <v>4400000</v>
      </c>
    </row>
    <row r="12" spans="1:13" s="593" customFormat="1" ht="30" customHeight="1">
      <c r="B12" s="594"/>
      <c r="C12" s="594"/>
      <c r="D12" s="595"/>
      <c r="E12" s="594"/>
      <c r="F12" s="596" t="s">
        <v>366</v>
      </c>
      <c r="G12" s="604">
        <v>0.66666666666666663</v>
      </c>
      <c r="H12" s="596" t="s">
        <v>367</v>
      </c>
      <c r="I12" s="342">
        <f>INT(I11*$G$12)</f>
        <v>320000</v>
      </c>
      <c r="J12" s="340">
        <f t="shared" ref="J12:L12" si="1">INT(J11*$G$12)</f>
        <v>0</v>
      </c>
      <c r="K12" s="340">
        <f t="shared" si="1"/>
        <v>1600000</v>
      </c>
      <c r="L12" s="340">
        <f t="shared" si="1"/>
        <v>1013333</v>
      </c>
      <c r="M12" s="341">
        <f>SUM(I12:L12)</f>
        <v>2933333</v>
      </c>
    </row>
    <row r="13" spans="1:13">
      <c r="A13" s="16"/>
      <c r="B13" s="16"/>
      <c r="C13" s="16"/>
      <c r="D13" s="16"/>
      <c r="E13" s="16"/>
      <c r="F13" s="16"/>
      <c r="G13" s="16"/>
      <c r="H13" s="16"/>
      <c r="I13" s="16"/>
      <c r="J13" s="16"/>
      <c r="K13" s="16"/>
      <c r="L13" s="16"/>
      <c r="M13" s="16"/>
    </row>
    <row r="14" spans="1:13">
      <c r="A14" s="16"/>
      <c r="B14" s="16"/>
      <c r="C14" s="16"/>
      <c r="D14" s="16"/>
      <c r="E14" s="16"/>
      <c r="F14" s="16"/>
      <c r="G14" s="16"/>
      <c r="H14" s="16"/>
      <c r="I14" s="16"/>
      <c r="J14" s="16"/>
      <c r="K14" s="16"/>
      <c r="L14" s="16"/>
      <c r="M14" s="16"/>
    </row>
    <row r="15" spans="1:13" ht="13.5" customHeight="1">
      <c r="A15" s="16"/>
      <c r="B15" s="16"/>
      <c r="C15" s="16"/>
      <c r="D15" s="16"/>
      <c r="E15" s="16"/>
      <c r="F15" s="16"/>
      <c r="G15" s="16"/>
      <c r="H15" s="16"/>
      <c r="I15" s="16"/>
      <c r="J15" s="16"/>
      <c r="K15" s="16"/>
      <c r="L15" s="16"/>
      <c r="M15" s="16"/>
    </row>
    <row r="16" spans="1:13">
      <c r="A16" s="16" t="s">
        <v>789</v>
      </c>
      <c r="B16" s="16"/>
      <c r="C16" s="16"/>
      <c r="D16" s="16"/>
      <c r="E16" s="16"/>
      <c r="F16" s="16"/>
      <c r="G16" s="16"/>
      <c r="H16" s="16"/>
      <c r="I16" s="16"/>
      <c r="J16" s="16"/>
      <c r="K16" s="16"/>
      <c r="L16" s="16"/>
      <c r="M16" s="16"/>
    </row>
    <row r="17" spans="1:13">
      <c r="A17" s="16"/>
      <c r="B17" s="16"/>
      <c r="C17" s="16"/>
      <c r="D17" s="16"/>
      <c r="E17" s="16"/>
      <c r="F17" s="16"/>
      <c r="G17" s="16"/>
      <c r="H17" s="16"/>
      <c r="I17" s="16"/>
      <c r="J17" s="16"/>
      <c r="K17" s="16"/>
      <c r="L17" s="16"/>
      <c r="M17" s="16"/>
    </row>
    <row r="18" spans="1:13">
      <c r="A18" s="16"/>
      <c r="B18" s="16" t="s">
        <v>790</v>
      </c>
      <c r="C18" s="16"/>
      <c r="D18" s="16"/>
      <c r="E18" s="16"/>
      <c r="F18" s="16"/>
      <c r="G18" s="16"/>
      <c r="H18" s="16"/>
      <c r="I18" s="16"/>
      <c r="J18" s="16"/>
      <c r="K18" s="16"/>
      <c r="L18" s="16"/>
      <c r="M18" s="16"/>
    </row>
    <row r="19" spans="1:13">
      <c r="A19" s="16"/>
      <c r="B19" s="16"/>
      <c r="C19" s="16"/>
      <c r="D19" s="16"/>
      <c r="E19" s="16"/>
      <c r="F19" s="16"/>
      <c r="G19" s="16"/>
      <c r="H19" s="16"/>
      <c r="I19" s="16"/>
      <c r="J19" s="16"/>
      <c r="K19" s="16"/>
      <c r="L19" s="16"/>
      <c r="M19" s="16"/>
    </row>
    <row r="20" spans="1:13">
      <c r="A20" s="16"/>
      <c r="B20" s="16" t="s">
        <v>455</v>
      </c>
      <c r="C20" s="16"/>
      <c r="D20" s="16"/>
      <c r="E20" s="16"/>
      <c r="F20" s="16"/>
      <c r="G20" s="16"/>
      <c r="H20" s="627">
        <v>100000</v>
      </c>
      <c r="I20" s="16"/>
      <c r="J20" s="16"/>
      <c r="K20" s="16"/>
      <c r="L20" s="16"/>
      <c r="M20" s="16"/>
    </row>
    <row r="21" spans="1:13">
      <c r="A21" s="16"/>
      <c r="B21" s="18" t="s">
        <v>456</v>
      </c>
      <c r="C21" s="18"/>
      <c r="D21" s="18"/>
      <c r="E21" s="18"/>
      <c r="F21" s="18"/>
      <c r="G21" s="18"/>
      <c r="H21" s="628">
        <v>100000</v>
      </c>
      <c r="I21" s="18"/>
      <c r="J21" s="16"/>
      <c r="K21" s="16"/>
      <c r="L21" s="16"/>
      <c r="M21" s="16"/>
    </row>
    <row r="22" spans="1:13">
      <c r="A22" s="16"/>
      <c r="B22" s="16"/>
      <c r="C22" s="16"/>
      <c r="D22" s="16"/>
      <c r="E22" s="16"/>
      <c r="F22" s="16"/>
      <c r="G22" s="17" t="s">
        <v>368</v>
      </c>
      <c r="H22" s="627">
        <f>SUM(H20:H21)</f>
        <v>200000</v>
      </c>
      <c r="I22" s="16" t="s">
        <v>5</v>
      </c>
      <c r="J22" s="16"/>
      <c r="K22" s="16"/>
      <c r="L22" s="16"/>
      <c r="M22" s="16"/>
    </row>
    <row r="23" spans="1:13">
      <c r="A23" s="16"/>
      <c r="B23" s="16"/>
      <c r="C23" s="16"/>
      <c r="D23" s="16"/>
      <c r="E23" s="16"/>
      <c r="F23" s="16"/>
      <c r="G23" s="17"/>
      <c r="H23" s="627"/>
      <c r="I23" s="16"/>
      <c r="J23" s="16"/>
      <c r="K23" s="16"/>
      <c r="L23" s="16"/>
      <c r="M23" s="16"/>
    </row>
    <row r="24" spans="1:13">
      <c r="A24" s="16"/>
      <c r="B24" s="16" t="s">
        <v>791</v>
      </c>
      <c r="C24" s="16"/>
      <c r="D24" s="16"/>
      <c r="E24" s="16"/>
      <c r="F24" s="16"/>
      <c r="G24" s="16"/>
      <c r="H24" s="16"/>
      <c r="I24" s="16"/>
      <c r="J24" s="16"/>
      <c r="K24" s="16"/>
      <c r="L24" s="16"/>
      <c r="M24" s="16"/>
    </row>
    <row r="25" spans="1:13">
      <c r="A25" s="16"/>
      <c r="B25" s="629" t="s">
        <v>454</v>
      </c>
      <c r="C25" s="16"/>
      <c r="D25" s="16"/>
      <c r="E25" s="16"/>
      <c r="F25" s="16"/>
      <c r="G25" s="491">
        <v>0.8</v>
      </c>
      <c r="H25" s="16" t="s">
        <v>835</v>
      </c>
      <c r="I25" s="16"/>
      <c r="J25" s="16"/>
      <c r="K25" s="16"/>
      <c r="L25" s="16"/>
      <c r="M25" s="16"/>
    </row>
    <row r="26" spans="1:13">
      <c r="A26" s="16"/>
      <c r="B26" s="629"/>
      <c r="C26" s="16"/>
      <c r="D26" s="16"/>
      <c r="E26" s="16"/>
      <c r="F26" s="16"/>
      <c r="G26" s="16"/>
      <c r="H26" s="16"/>
      <c r="I26" s="16"/>
      <c r="J26" s="16"/>
      <c r="K26" s="16"/>
      <c r="L26" s="16"/>
      <c r="M26" s="16"/>
    </row>
    <row r="27" spans="1:13">
      <c r="A27" s="16"/>
      <c r="B27" s="16"/>
      <c r="C27" s="16"/>
      <c r="D27" s="16"/>
      <c r="E27" s="16"/>
      <c r="F27" s="16"/>
      <c r="G27" s="17"/>
      <c r="H27" s="627"/>
      <c r="I27" s="16"/>
      <c r="J27" s="16"/>
      <c r="K27" s="16"/>
      <c r="L27" s="16"/>
      <c r="M27" s="16"/>
    </row>
    <row r="28" spans="1:13" ht="19.5" thickBot="1">
      <c r="A28" s="16"/>
      <c r="B28" s="16"/>
      <c r="C28" s="16"/>
      <c r="D28" s="16"/>
      <c r="E28" s="16"/>
      <c r="F28" s="16"/>
      <c r="G28" s="17"/>
      <c r="H28" s="627"/>
      <c r="I28" s="16"/>
      <c r="J28" s="16"/>
      <c r="K28" s="16"/>
      <c r="L28" s="16"/>
      <c r="M28" s="16"/>
    </row>
    <row r="29" spans="1:13" ht="38.25" customHeight="1">
      <c r="B29" s="1117" t="s">
        <v>351</v>
      </c>
      <c r="C29" s="1120" t="s">
        <v>352</v>
      </c>
      <c r="D29" s="1123" t="s">
        <v>353</v>
      </c>
      <c r="E29" s="1123"/>
      <c r="F29" s="1123"/>
      <c r="G29" s="1123"/>
      <c r="H29" s="1124"/>
    </row>
    <row r="30" spans="1:13" ht="38.25" customHeight="1">
      <c r="B30" s="1118"/>
      <c r="C30" s="1121"/>
      <c r="D30" s="586" t="s">
        <v>354</v>
      </c>
      <c r="E30" s="587" t="s">
        <v>355</v>
      </c>
      <c r="F30" s="587" t="s">
        <v>356</v>
      </c>
      <c r="G30" s="587" t="s">
        <v>357</v>
      </c>
      <c r="H30" s="1125" t="s">
        <v>358</v>
      </c>
    </row>
    <row r="31" spans="1:13" ht="46.5" customHeight="1" thickBot="1">
      <c r="B31" s="1119"/>
      <c r="C31" s="1122"/>
      <c r="D31" s="611" t="s">
        <v>360</v>
      </c>
      <c r="E31" s="612" t="s">
        <v>361</v>
      </c>
      <c r="F31" s="612" t="s">
        <v>362</v>
      </c>
      <c r="G31" s="612" t="s">
        <v>363</v>
      </c>
      <c r="H31" s="1126"/>
    </row>
    <row r="32" spans="1:13" s="590" customFormat="1" ht="39" customHeight="1" thickTop="1">
      <c r="B32" s="597" t="str">
        <f>B8</f>
        <v>非常用自家発電設備設置工事</v>
      </c>
      <c r="C32" s="591" t="str">
        <f>C8</f>
        <v>南関東エンジニアリング㈱</v>
      </c>
      <c r="D32" s="613">
        <f>D8</f>
        <v>1000000</v>
      </c>
      <c r="E32" s="614">
        <f t="shared" ref="E32:G32" si="2">E8</f>
        <v>0</v>
      </c>
      <c r="F32" s="614">
        <f t="shared" si="2"/>
        <v>8000000</v>
      </c>
      <c r="G32" s="614">
        <f t="shared" si="2"/>
        <v>3000000</v>
      </c>
      <c r="H32" s="349">
        <f>SUM(D32:G32)</f>
        <v>12000000</v>
      </c>
    </row>
    <row r="33" spans="2:8" s="592" customFormat="1" ht="30" customHeight="1">
      <c r="B33" s="1127" t="s">
        <v>792</v>
      </c>
      <c r="C33" s="1128"/>
      <c r="D33" s="615">
        <v>0</v>
      </c>
      <c r="E33" s="616">
        <v>0</v>
      </c>
      <c r="F33" s="616">
        <v>0</v>
      </c>
      <c r="G33" s="616">
        <v>100000</v>
      </c>
      <c r="H33" s="346">
        <f t="shared" ref="H33" si="3">SUM(D33:G33)</f>
        <v>100000</v>
      </c>
    </row>
    <row r="34" spans="2:8" s="592" customFormat="1" ht="30" customHeight="1">
      <c r="B34" s="1129" t="s">
        <v>793</v>
      </c>
      <c r="C34" s="1130"/>
      <c r="D34" s="617">
        <f>D32-D33</f>
        <v>1000000</v>
      </c>
      <c r="E34" s="618">
        <f t="shared" ref="E34:H34" si="4">E32-E33</f>
        <v>0</v>
      </c>
      <c r="F34" s="618">
        <f t="shared" si="4"/>
        <v>8000000</v>
      </c>
      <c r="G34" s="618">
        <f t="shared" si="4"/>
        <v>2900000</v>
      </c>
      <c r="H34" s="347">
        <f t="shared" si="4"/>
        <v>11900000</v>
      </c>
    </row>
    <row r="35" spans="2:8" s="592" customFormat="1" ht="30" customHeight="1">
      <c r="B35" s="1115" t="s">
        <v>788</v>
      </c>
      <c r="C35" s="1116"/>
      <c r="D35" s="619"/>
      <c r="E35" s="620"/>
      <c r="F35" s="620"/>
      <c r="G35" s="620"/>
      <c r="H35" s="336"/>
    </row>
    <row r="36" spans="2:8" s="592" customFormat="1" ht="30" customHeight="1" thickBot="1">
      <c r="B36" s="623" t="s">
        <v>794</v>
      </c>
      <c r="C36" s="624"/>
      <c r="D36" s="344">
        <f>(D32-D33)*D35</f>
        <v>0</v>
      </c>
      <c r="E36" s="345">
        <f t="shared" ref="E36:G36" si="5">(E32-E33)*E35</f>
        <v>0</v>
      </c>
      <c r="F36" s="345">
        <f t="shared" si="5"/>
        <v>0</v>
      </c>
      <c r="G36" s="343">
        <f t="shared" si="5"/>
        <v>0</v>
      </c>
      <c r="H36" s="348">
        <f>SUM(D36:G36)</f>
        <v>0</v>
      </c>
    </row>
    <row r="37" spans="2:8" s="590" customFormat="1" ht="55.5" customHeight="1" thickTop="1">
      <c r="B37" s="597" t="str">
        <f>B9</f>
        <v>非常用自家発電設備用燃料タンク設置工事</v>
      </c>
      <c r="C37" s="591" t="str">
        <f>C9</f>
        <v>シーエムピーサービス㈱</v>
      </c>
      <c r="D37" s="613">
        <f>D9</f>
        <v>600000</v>
      </c>
      <c r="E37" s="614">
        <f t="shared" ref="E37:G37" si="6">E9</f>
        <v>0</v>
      </c>
      <c r="F37" s="614">
        <f t="shared" si="6"/>
        <v>3000000</v>
      </c>
      <c r="G37" s="614">
        <f t="shared" si="6"/>
        <v>2000000</v>
      </c>
      <c r="H37" s="349">
        <f>SUM(D37:G37)</f>
        <v>5600000</v>
      </c>
    </row>
    <row r="38" spans="2:8" s="592" customFormat="1" ht="30" customHeight="1">
      <c r="B38" s="1127" t="s">
        <v>792</v>
      </c>
      <c r="C38" s="1128"/>
      <c r="D38" s="615">
        <v>0</v>
      </c>
      <c r="E38" s="616">
        <v>0</v>
      </c>
      <c r="F38" s="616">
        <v>0</v>
      </c>
      <c r="G38" s="616">
        <v>100000</v>
      </c>
      <c r="H38" s="346">
        <f t="shared" ref="H38" si="7">SUM(D38:G38)</f>
        <v>100000</v>
      </c>
    </row>
    <row r="39" spans="2:8" s="592" customFormat="1" ht="30" customHeight="1">
      <c r="B39" s="1129" t="s">
        <v>793</v>
      </c>
      <c r="C39" s="1130"/>
      <c r="D39" s="617">
        <f>D37-D38</f>
        <v>600000</v>
      </c>
      <c r="E39" s="618">
        <f t="shared" ref="E39" si="8">E37-E38</f>
        <v>0</v>
      </c>
      <c r="F39" s="618">
        <f t="shared" ref="F39" si="9">F37-F38</f>
        <v>3000000</v>
      </c>
      <c r="G39" s="618">
        <f t="shared" ref="G39" si="10">G37-G38</f>
        <v>1900000</v>
      </c>
      <c r="H39" s="347">
        <f t="shared" ref="H39" si="11">H37-H38</f>
        <v>5500000</v>
      </c>
    </row>
    <row r="40" spans="2:8" s="592" customFormat="1" ht="30" customHeight="1">
      <c r="B40" s="1115" t="s">
        <v>788</v>
      </c>
      <c r="C40" s="1116"/>
      <c r="D40" s="621">
        <v>0.8</v>
      </c>
      <c r="E40" s="622">
        <v>1</v>
      </c>
      <c r="F40" s="622">
        <v>0.8</v>
      </c>
      <c r="G40" s="622">
        <v>0.8</v>
      </c>
      <c r="H40" s="336"/>
    </row>
    <row r="41" spans="2:8" s="592" customFormat="1" ht="30" customHeight="1" thickBot="1">
      <c r="B41" s="625" t="s">
        <v>794</v>
      </c>
      <c r="C41" s="626"/>
      <c r="D41" s="350">
        <f>(D37-D38)*D40</f>
        <v>480000</v>
      </c>
      <c r="E41" s="351">
        <f t="shared" ref="E41" si="12">(E37-E38)*E40</f>
        <v>0</v>
      </c>
      <c r="F41" s="352">
        <f t="shared" ref="F41" si="13">(F37-F38)*F40</f>
        <v>2400000</v>
      </c>
      <c r="G41" s="352">
        <f t="shared" ref="G41" si="14">(G37-G38)*G40</f>
        <v>1520000</v>
      </c>
      <c r="H41" s="353">
        <f>SUM(D41:G41)</f>
        <v>4400000</v>
      </c>
    </row>
    <row r="42" spans="2:8" s="590" customFormat="1" ht="40.5" customHeight="1"/>
    <row r="43" spans="2:8" s="592" customFormat="1" ht="40.5" customHeight="1"/>
    <row r="44" spans="2:8" s="592" customFormat="1" ht="40.5" customHeight="1"/>
  </sheetData>
  <sheetProtection password="CC11" sheet="1" objects="1" scenarios="1"/>
  <mergeCells count="18">
    <mergeCell ref="B11:C11"/>
    <mergeCell ref="B3:M3"/>
    <mergeCell ref="B5:B7"/>
    <mergeCell ref="C5:C7"/>
    <mergeCell ref="D5:H5"/>
    <mergeCell ref="I5:M5"/>
    <mergeCell ref="H6:H7"/>
    <mergeCell ref="M6:M7"/>
    <mergeCell ref="B40:C40"/>
    <mergeCell ref="B29:B31"/>
    <mergeCell ref="C29:C31"/>
    <mergeCell ref="D29:H29"/>
    <mergeCell ref="H30:H31"/>
    <mergeCell ref="B33:C33"/>
    <mergeCell ref="B35:C35"/>
    <mergeCell ref="B38:C38"/>
    <mergeCell ref="B39:C39"/>
    <mergeCell ref="B34:C34"/>
  </mergeCells>
  <phoneticPr fontId="3"/>
  <pageMargins left="0.70866141732283472" right="0.31496062992125984" top="0.55118110236220474" bottom="0.74803149606299213" header="0.11811023622047245" footer="0.51181102362204722"/>
  <pageSetup paperSize="9" scale="47" firstPageNumber="3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36"/>
  <sheetViews>
    <sheetView zoomScaleNormal="100" workbookViewId="0">
      <selection activeCell="AH31" sqref="AH31"/>
    </sheetView>
  </sheetViews>
  <sheetFormatPr defaultRowHeight="13.5"/>
  <cols>
    <col min="1" max="44" width="3.25" customWidth="1"/>
  </cols>
  <sheetData>
    <row r="1" spans="2:20">
      <c r="B1" t="s">
        <v>821</v>
      </c>
    </row>
    <row r="15" spans="2:20">
      <c r="T15" s="36"/>
    </row>
    <row r="35" spans="25:33">
      <c r="Y35" t="s">
        <v>385</v>
      </c>
    </row>
    <row r="36" spans="25:33">
      <c r="AG36" t="s">
        <v>386</v>
      </c>
    </row>
  </sheetData>
  <phoneticPr fontId="3"/>
  <printOptions horizontalCentered="1" verticalCentered="1"/>
  <pageMargins left="0.23622047244094491" right="0.23622047244094491" top="0.74803149606299213" bottom="0.74803149606299213"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zoomScaleNormal="100" workbookViewId="0">
      <selection activeCell="D33" sqref="D33"/>
    </sheetView>
  </sheetViews>
  <sheetFormatPr defaultRowHeight="13.5"/>
  <cols>
    <col min="1" max="1" width="8.25" customWidth="1"/>
    <col min="3" max="3" width="27.625" customWidth="1"/>
    <col min="4" max="4" width="16" customWidth="1"/>
    <col min="11" max="11" width="9.625" customWidth="1"/>
  </cols>
  <sheetData>
    <row r="1" spans="1:4">
      <c r="A1" t="s">
        <v>861</v>
      </c>
    </row>
    <row r="2" spans="1:4">
      <c r="D2" s="410" t="s">
        <v>820</v>
      </c>
    </row>
    <row r="28" spans="3:6" ht="31.5" customHeight="1">
      <c r="C28" s="20" t="s">
        <v>369</v>
      </c>
      <c r="D28" s="20" t="s">
        <v>370</v>
      </c>
      <c r="E28" s="21" t="s">
        <v>383</v>
      </c>
      <c r="F28" s="22" t="s">
        <v>371</v>
      </c>
    </row>
    <row r="29" spans="3:6">
      <c r="C29" s="23" t="s">
        <v>372</v>
      </c>
      <c r="D29" s="354">
        <v>20</v>
      </c>
      <c r="E29" s="354">
        <v>2</v>
      </c>
      <c r="F29" s="23">
        <f>E29*D29</f>
        <v>40</v>
      </c>
    </row>
    <row r="30" spans="3:6">
      <c r="C30" s="24" t="s">
        <v>373</v>
      </c>
      <c r="D30" s="355">
        <v>5</v>
      </c>
      <c r="E30" s="355">
        <v>2</v>
      </c>
      <c r="F30" s="24">
        <f t="shared" ref="F30:F36" si="0">E30*D30</f>
        <v>10</v>
      </c>
    </row>
    <row r="31" spans="3:6">
      <c r="C31" s="24" t="s">
        <v>384</v>
      </c>
      <c r="D31" s="355">
        <v>10</v>
      </c>
      <c r="E31" s="355">
        <v>1</v>
      </c>
      <c r="F31" s="24">
        <f>E31*D31</f>
        <v>10</v>
      </c>
    </row>
    <row r="32" spans="3:6">
      <c r="C32" s="24" t="s">
        <v>375</v>
      </c>
      <c r="D32" s="355">
        <v>35</v>
      </c>
      <c r="E32" s="355">
        <v>2</v>
      </c>
      <c r="F32" s="24">
        <f>E32*D32</f>
        <v>70</v>
      </c>
    </row>
    <row r="33" spans="3:6">
      <c r="C33" s="24" t="s">
        <v>374</v>
      </c>
      <c r="D33" s="355">
        <v>2</v>
      </c>
      <c r="E33" s="355">
        <v>2</v>
      </c>
      <c r="F33" s="24">
        <f t="shared" si="0"/>
        <v>4</v>
      </c>
    </row>
    <row r="34" spans="3:6">
      <c r="C34" s="24" t="s">
        <v>376</v>
      </c>
      <c r="D34" s="355">
        <v>10</v>
      </c>
      <c r="E34" s="355">
        <v>2</v>
      </c>
      <c r="F34" s="24">
        <f t="shared" si="0"/>
        <v>20</v>
      </c>
    </row>
    <row r="35" spans="3:6">
      <c r="C35" s="24" t="s">
        <v>377</v>
      </c>
      <c r="D35" s="355">
        <v>10</v>
      </c>
      <c r="E35" s="355">
        <v>1</v>
      </c>
      <c r="F35" s="24">
        <f t="shared" si="0"/>
        <v>10</v>
      </c>
    </row>
    <row r="36" spans="3:6">
      <c r="C36" s="25" t="s">
        <v>378</v>
      </c>
      <c r="D36" s="356">
        <v>10</v>
      </c>
      <c r="E36" s="356">
        <v>1</v>
      </c>
      <c r="F36" s="25">
        <f t="shared" si="0"/>
        <v>10</v>
      </c>
    </row>
    <row r="37" spans="3:6">
      <c r="C37" s="41" t="s">
        <v>390</v>
      </c>
      <c r="D37" s="488"/>
      <c r="E37" s="488"/>
      <c r="F37" s="26">
        <f>SUM(F29:F36)</f>
        <v>174</v>
      </c>
    </row>
  </sheetData>
  <phoneticPr fontId="3"/>
  <pageMargins left="0.70866141732283472" right="0.70866141732283472" top="0.94488188976377963" bottom="0.55118110236220474" header="0.70866141732283472"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41"/>
  <sheetViews>
    <sheetView zoomScaleNormal="100" workbookViewId="0">
      <selection activeCell="AM46" sqref="AM46"/>
    </sheetView>
  </sheetViews>
  <sheetFormatPr defaultRowHeight="13.5"/>
  <cols>
    <col min="1" max="44" width="3.25" customWidth="1"/>
  </cols>
  <sheetData>
    <row r="1" spans="2:2">
      <c r="B1" t="s">
        <v>953</v>
      </c>
    </row>
    <row r="41" spans="34:34">
      <c r="AH41" t="s">
        <v>386</v>
      </c>
    </row>
  </sheetData>
  <phoneticPr fontId="3"/>
  <printOptions horizontalCentered="1" verticalCentered="1"/>
  <pageMargins left="0.23622047244094491" right="0.23622047244094491" top="0.74803149606299213" bottom="0" header="0.59055118110236227" footer="0"/>
  <pageSetup paperSize="9" orientation="landscape" r:id="rId1"/>
  <headerFooter>
    <oddHeader>&amp;L&amp;A</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C42"/>
  <sheetViews>
    <sheetView view="pageBreakPreview" topLeftCell="A4" zoomScaleNormal="100" zoomScaleSheetLayoutView="100" workbookViewId="0">
      <selection activeCell="BM27" sqref="BM27"/>
    </sheetView>
  </sheetViews>
  <sheetFormatPr defaultRowHeight="13.5"/>
  <cols>
    <col min="1" max="62" width="2" style="27" customWidth="1"/>
    <col min="63" max="63" width="0.375" style="27" customWidth="1"/>
    <col min="64" max="64" width="2.625" style="27" customWidth="1"/>
    <col min="65" max="16384" width="9" style="27"/>
  </cols>
  <sheetData>
    <row r="2" spans="1:55">
      <c r="A2" s="27" t="s">
        <v>834</v>
      </c>
    </row>
    <row r="3" spans="1:55" s="28" customFormat="1" ht="24.95" customHeight="1">
      <c r="B3" s="19" t="s">
        <v>444</v>
      </c>
    </row>
    <row r="4" spans="1:55" ht="12" customHeight="1"/>
    <row r="5" spans="1:55" ht="12" customHeight="1"/>
    <row r="6" spans="1:55" ht="12" customHeight="1"/>
    <row r="7" spans="1:55" ht="12" customHeight="1">
      <c r="D7" s="29"/>
      <c r="E7" s="30"/>
      <c r="O7" s="31"/>
      <c r="AG7" s="31"/>
    </row>
    <row r="8" spans="1:55" ht="12" customHeight="1">
      <c r="D8" s="32"/>
      <c r="I8" s="27" t="s">
        <v>442</v>
      </c>
      <c r="L8" s="30"/>
    </row>
    <row r="9" spans="1:55" ht="12" customHeight="1"/>
    <row r="10" spans="1:55" ht="12" customHeight="1">
      <c r="D10" s="32"/>
      <c r="U10" s="32"/>
      <c r="V10" s="32"/>
    </row>
    <row r="11" spans="1:55" ht="12" customHeight="1">
      <c r="D11" s="32"/>
      <c r="T11" s="31"/>
      <c r="U11" s="33"/>
      <c r="V11" s="32"/>
    </row>
    <row r="12" spans="1:55" ht="12" customHeight="1">
      <c r="T12" s="32"/>
      <c r="U12" s="32"/>
      <c r="V12" s="32"/>
      <c r="AR12" s="34"/>
    </row>
    <row r="13" spans="1:55" ht="12" customHeight="1">
      <c r="C13" s="30"/>
      <c r="K13" s="31"/>
      <c r="T13" s="32"/>
      <c r="U13" s="32"/>
      <c r="V13" s="32"/>
      <c r="X13" s="31"/>
    </row>
    <row r="14" spans="1:55" ht="12" customHeight="1">
      <c r="C14" s="30"/>
      <c r="M14" s="35"/>
    </row>
    <row r="15" spans="1:55" ht="12" customHeight="1">
      <c r="BC15" s="31"/>
    </row>
    <row r="16" spans="1:55" ht="12" customHeight="1">
      <c r="K16" s="29"/>
    </row>
    <row r="17" spans="3:52" ht="12" customHeight="1"/>
    <row r="18" spans="3:52" ht="12" customHeight="1"/>
    <row r="19" spans="3:52" ht="12" customHeight="1">
      <c r="C19" s="27" t="s">
        <v>822</v>
      </c>
    </row>
    <row r="20" spans="3:52" ht="12" customHeight="1">
      <c r="C20" s="27" t="s">
        <v>443</v>
      </c>
      <c r="Y20" s="31"/>
      <c r="Z20" s="31"/>
      <c r="AI20" s="31"/>
    </row>
    <row r="21" spans="3:52" ht="12" customHeight="1">
      <c r="C21" s="27" t="s">
        <v>441</v>
      </c>
      <c r="Y21" s="1137"/>
      <c r="Z21" s="1138"/>
      <c r="AA21" s="1138"/>
      <c r="AB21" s="1138"/>
      <c r="AC21" s="1138"/>
      <c r="AI21" s="1137"/>
      <c r="AJ21" s="1138"/>
      <c r="AK21" s="1138"/>
      <c r="AL21" s="1138"/>
      <c r="AM21" s="1138"/>
      <c r="AZ21" s="31"/>
    </row>
    <row r="22" spans="3:52" ht="12" customHeight="1">
      <c r="Q22" s="31"/>
      <c r="AT22" s="31"/>
      <c r="AZ22" s="31"/>
    </row>
    <row r="23" spans="3:52" ht="12" customHeight="1">
      <c r="I23" s="31"/>
      <c r="AT23" s="31"/>
      <c r="AZ23" s="31"/>
    </row>
    <row r="24" spans="3:52" ht="12" customHeight="1">
      <c r="I24" s="35"/>
      <c r="AT24" s="31"/>
    </row>
    <row r="25" spans="3:52" ht="12" customHeight="1"/>
    <row r="26" spans="3:52" ht="12" customHeight="1">
      <c r="M26" s="27" t="s">
        <v>451</v>
      </c>
      <c r="AC26" s="27" t="s">
        <v>452</v>
      </c>
      <c r="AQ26" s="37" t="s">
        <v>453</v>
      </c>
    </row>
    <row r="27" spans="3:52" ht="12" customHeight="1"/>
    <row r="28" spans="3:52" ht="12" customHeight="1"/>
    <row r="29" spans="3:52" ht="12" customHeight="1"/>
    <row r="30" spans="3:52" ht="12" customHeight="1"/>
    <row r="31" spans="3:52" ht="12" customHeight="1">
      <c r="S31" s="29"/>
      <c r="W31" s="31"/>
    </row>
    <row r="32" spans="3:52" ht="12" customHeight="1">
      <c r="AM32" s="31"/>
    </row>
    <row r="33" spans="7:49" ht="12" customHeight="1">
      <c r="H33" s="31"/>
      <c r="I33" s="31"/>
    </row>
    <row r="34" spans="7:49" ht="12" customHeight="1">
      <c r="G34" s="31"/>
      <c r="H34" s="31"/>
    </row>
    <row r="35" spans="7:49" ht="12" customHeight="1">
      <c r="AO35" s="31"/>
    </row>
    <row r="36" spans="7:49" ht="12" customHeight="1">
      <c r="AW36" s="40" t="s">
        <v>389</v>
      </c>
    </row>
    <row r="37" spans="7:49" ht="12" customHeight="1">
      <c r="AW37" s="39" t="s">
        <v>388</v>
      </c>
    </row>
    <row r="38" spans="7:49" ht="12" customHeight="1">
      <c r="AW38" s="38" t="s">
        <v>387</v>
      </c>
    </row>
    <row r="39" spans="7:49" ht="12" customHeight="1"/>
    <row r="40" spans="7:49" ht="12" customHeight="1"/>
    <row r="41" spans="7:49" ht="12" customHeight="1">
      <c r="AN41" s="31" t="s">
        <v>952</v>
      </c>
    </row>
    <row r="42" spans="7:49" ht="12" customHeight="1"/>
  </sheetData>
  <mergeCells count="2">
    <mergeCell ref="Y21:AC21"/>
    <mergeCell ref="AI21:AM21"/>
  </mergeCells>
  <phoneticPr fontId="3"/>
  <printOptions horizontalCentered="1"/>
  <pageMargins left="0.19685039370078741" right="0.19685039370078741" top="0.78740157480314965" bottom="0.39370078740157483" header="0.70866141732283472" footer="0.31496062992125984"/>
  <pageSetup paperSize="9" firstPageNumber="43" orientation="landscape" useFirstPageNumber="1" r:id="rId1"/>
  <headerFooter alignWithMargins="0">
    <oddHeader>&amp;L&amp;A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12</vt:i4>
      </vt:variant>
    </vt:vector>
  </HeadingPairs>
  <TitlesOfParts>
    <vt:vector size="37" baseType="lpstr">
      <vt:lpstr>様式第１</vt:lpstr>
      <vt:lpstr>様式第２</vt:lpstr>
      <vt:lpstr>別紙①</vt:lpstr>
      <vt:lpstr>別紙②</vt:lpstr>
      <vt:lpstr>別紙⑤</vt:lpstr>
      <vt:lpstr>別紙⑥</vt:lpstr>
      <vt:lpstr>別紙⑦</vt:lpstr>
      <vt:lpstr>別紙⑧-1</vt:lpstr>
      <vt:lpstr>別紙⑧-2</vt:lpstr>
      <vt:lpstr>別紙⑨</vt:lpstr>
      <vt:lpstr>別紙⑩-1</vt:lpstr>
      <vt:lpstr>別紙⑩-2</vt:lpstr>
      <vt:lpstr>別紙⑩-3</vt:lpstr>
      <vt:lpstr>別紙⑩-4</vt:lpstr>
      <vt:lpstr>別紙⑪</vt:lpstr>
      <vt:lpstr>別紙⑫</vt:lpstr>
      <vt:lpstr>別紙⑬</vt:lpstr>
      <vt:lpstr>別紙⑭</vt:lpstr>
      <vt:lpstr>別紙⑮</vt:lpstr>
      <vt:lpstr>別紙⑯</vt:lpstr>
      <vt:lpstr>別紙⑰</vt:lpstr>
      <vt:lpstr>別紙⑱</vt:lpstr>
      <vt:lpstr>別紙⑲</vt:lpstr>
      <vt:lpstr>日本標準産業分類</vt:lpstr>
      <vt:lpstr>実施計画データ</vt:lpstr>
      <vt:lpstr>別紙⑤!Print_Area</vt:lpstr>
      <vt:lpstr>'別紙⑧-2'!Print_Area</vt:lpstr>
      <vt:lpstr>別紙⑨!Print_Area</vt:lpstr>
      <vt:lpstr>'別紙⑩-4'!Print_Area</vt:lpstr>
      <vt:lpstr>別紙⑪!Print_Area</vt:lpstr>
      <vt:lpstr>別紙⑬!Print_Area</vt:lpstr>
      <vt:lpstr>別紙⑯!Print_Area</vt:lpstr>
      <vt:lpstr>別紙⑰!Print_Area</vt:lpstr>
      <vt:lpstr>別紙⑱!Print_Area</vt:lpstr>
      <vt:lpstr>別紙⑲!Print_Area</vt:lpstr>
      <vt:lpstr>様式第１!Print_Area</vt:lpstr>
      <vt:lpstr>様式第２!Print_Area</vt:lpstr>
    </vt:vector>
  </TitlesOfParts>
  <Company>ＪＧＡ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ＪＧＡ</dc:creator>
  <cp:lastModifiedBy>中村　毅</cp:lastModifiedBy>
  <cp:lastPrinted>2019-03-08T01:25:34Z</cp:lastPrinted>
  <dcterms:created xsi:type="dcterms:W3CDTF">2002-02-13T10:06:05Z</dcterms:created>
  <dcterms:modified xsi:type="dcterms:W3CDTF">2019-06-10T06:47:00Z</dcterms:modified>
</cp:coreProperties>
</file>