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mura\Desktop\"/>
    </mc:Choice>
  </mc:AlternateContent>
  <bookViews>
    <workbookView xWindow="0" yWindow="0" windowWidth="15345" windowHeight="6630" tabRatio="737"/>
  </bookViews>
  <sheets>
    <sheet name="リース（エネルギーサービ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E27" i="1" l="1"/>
  <c r="E20" i="1"/>
  <c r="E27" i="7"/>
  <c r="E20" i="7"/>
  <c r="C5" i="5"/>
  <c r="C3" i="5"/>
  <c r="C7" i="5"/>
  <c r="E32" i="5"/>
  <c r="D32" i="5"/>
  <c r="C7" i="6"/>
  <c r="C5" i="6"/>
  <c r="C3" i="6"/>
  <c r="E32" i="6"/>
  <c r="D32" i="6"/>
  <c r="E32" i="7"/>
  <c r="C3" i="3"/>
  <c r="C3" i="4"/>
  <c r="E32" i="1"/>
  <c r="C7" i="3"/>
  <c r="C5" i="3"/>
  <c r="C7" i="4"/>
  <c r="C5" i="4"/>
</calcChain>
</file>

<file path=xl/sharedStrings.xml><?xml version="1.0" encoding="utf-8"?>
<sst xmlns="http://schemas.openxmlformats.org/spreadsheetml/2006/main" count="210" uniqueCount="61">
  <si>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</si>
  <si>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</si>
  <si>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</si>
  <si>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</si>
  <si>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印</t>
    <rPh sb="0" eb="1">
      <t>イン</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</si>
  <si>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</si>
  <si>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</si>
  <si>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</si>
  <si>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</si>
  <si>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</si>
  <si>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</si>
  <si>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</si>
  <si>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</si>
  <si>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</si>
  <si>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</si>
  <si>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</si>
  <si>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</si>
  <si>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</si>
  <si>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</si>
  <si>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</si>
  <si>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</si>
  <si>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</si>
  <si>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</si>
  <si>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</si>
  <si>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</si>
  <si>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</si>
  <si>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</si>
  <si>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</si>
  <si>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</si>
  <si>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</si>
  <si>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</si>
  <si>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</si>
  <si>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</si>
  <si>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</si>
  <si>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</si>
  <si>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</si>
  <si>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</si>
  <si>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</si>
  <si>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</si>
  <si>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</si>
  <si>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</si>
  <si>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</si>
  <si>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</si>
  <si>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</si>
  <si>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</si>
  <si>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</si>
  <si>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</si>
  <si>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</si>
  <si>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虎ノ門工業株式会社</t>
    <rPh sb="0" eb="1">
      <t>トラ</t>
    </rPh>
    <rPh sb="2" eb="3">
      <t>モン</t>
    </rPh>
    <rPh sb="3" eb="5">
      <t>コウギョウ</t>
    </rPh>
    <rPh sb="5" eb="9">
      <t>カブシキガイシャ</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</si>
  <si>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</si>
  <si>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</si>
  <si>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</si>
  <si>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</si>
  <si>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</si>
  <si>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</si>
  <si>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</si>
  <si>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</si>
  <si>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</si>
  <si>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</si>
  <si>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令和　　年　　月　　日</t>
    <rPh sb="0" eb="2">
      <t>レイワ</t>
    </rPh>
    <rPh sb="4" eb="5">
      <t>ネン</t>
    </rPh>
    <rPh sb="7" eb="8">
      <t>ガツ</t>
    </rPh>
    <rPh sb="10" eb="11">
      <t>ニチ</t>
    </rPh>
    <phoneticPr fontId="1"/>
  </si>
  <si>
    <t>令和　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</si>
</sst>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304799</xdr:colOff>
      <xdr:row>41</xdr:row>
      <xdr:rowOff>171449</xdr:rowOff>
    </xdr:from>
    <xdr:to>
      <xdr:col>13</xdr:col>
      <xdr:colOff>76200</xdr:colOff>
      <xdr:row>45</xdr:row>
      <xdr:rowOff>85724</xdr:rowOff>
    </xdr:to>
    <xdr:sp macro="" textlink="">
      <xdr:nvSpPr>
        <xdr:cNvPr id="7" name="AutoShape 18"/>
        <xdr:cNvSpPr>
          <a:spLocks noChangeArrowheads="1"/>
        </xdr:cNvSpPr>
      </xdr:nvSpPr>
      <xdr:spPr bwMode="auto">
        <a:xfrm>
          <a:off x="6791324" y="9267824"/>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4</xdr:col>
      <xdr:colOff>1276350</xdr:colOff>
      <xdr:row>2</xdr:row>
      <xdr:rowOff>95250</xdr:rowOff>
    </xdr:from>
    <xdr:to>
      <xdr:col>11</xdr:col>
      <xdr:colOff>0</xdr:colOff>
      <xdr:row>4</xdr:row>
      <xdr:rowOff>123825</xdr:rowOff>
    </xdr:to>
    <xdr:sp macro="" textlink="">
      <xdr:nvSpPr>
        <xdr:cNvPr id="10" name="AutoShape 18"/>
        <xdr:cNvSpPr>
          <a:spLocks noChangeArrowheads="1"/>
        </xdr:cNvSpPr>
      </xdr:nvSpPr>
      <xdr:spPr bwMode="auto">
        <a:xfrm>
          <a:off x="5143500" y="438150"/>
          <a:ext cx="4086225" cy="49530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エネルギーサービスの場合、エネルギーサービスに書き換えて使用する</a:t>
          </a:r>
          <a:endParaRPr lang="en-US" altLang="ja-JP">
            <a:solidFill>
              <a:srgbClr val="FF0000"/>
            </a:solidFill>
          </a:endParaRPr>
        </a:p>
        <a:p>
          <a:pPr algn="l" rtl="0">
            <a:lnSpc>
              <a:spcPts val="1100"/>
            </a:lnSpc>
            <a:defRPr sz="1000"/>
          </a:pPr>
          <a:r>
            <a:rPr lang="ja-JP" altLang="en-US">
              <a:solidFill>
                <a:srgbClr val="FF0000"/>
              </a:solidFill>
            </a:rPr>
            <a:t>（以下同様）</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504825</xdr:colOff>
      <xdr:row>43</xdr:row>
      <xdr:rowOff>19050</xdr:rowOff>
    </xdr:from>
    <xdr:to>
      <xdr:col>13</xdr:col>
      <xdr:colOff>276226</xdr:colOff>
      <xdr:row>46</xdr:row>
      <xdr:rowOff>104775</xdr:rowOff>
    </xdr:to>
    <xdr:sp macro="" textlink="">
      <xdr:nvSpPr>
        <xdr:cNvPr id="9" name="AutoShape 18"/>
        <xdr:cNvSpPr>
          <a:spLocks noChangeArrowheads="1"/>
        </xdr:cNvSpPr>
      </xdr:nvSpPr>
      <xdr:spPr bwMode="auto">
        <a:xfrm>
          <a:off x="6991350" y="9458325"/>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114300</xdr:colOff>
      <xdr:row>0</xdr:row>
      <xdr:rowOff>133350</xdr:rowOff>
    </xdr:from>
    <xdr:to>
      <xdr:col>4</xdr:col>
      <xdr:colOff>1209674</xdr:colOff>
      <xdr:row>3</xdr:row>
      <xdr:rowOff>51546</xdr:rowOff>
    </xdr:to>
    <xdr:sp macro="" textlink="">
      <xdr:nvSpPr>
        <xdr:cNvPr id="5" name="AutoShape 18"/>
        <xdr:cNvSpPr>
          <a:spLocks noChangeArrowheads="1"/>
        </xdr:cNvSpPr>
      </xdr:nvSpPr>
      <xdr:spPr bwMode="auto">
        <a:xfrm>
          <a:off x="4248150" y="1333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election activeCell="A7" sqref="A7:G7"/>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3" spans="1:8" x14ac:dyDescent="0.15">
      <c r="G3"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c r="F11" s="11" t="s">
        <v>5</v>
      </c>
    </row>
    <row r="12" spans="1:8" ht="19.5" customHeight="1" thickBot="1" x14ac:dyDescent="0.2">
      <c r="A12" s="7" t="s">
        <v>46</v>
      </c>
      <c r="B12" s="8"/>
      <c r="C12" s="8"/>
      <c r="D12" s="9"/>
      <c r="E12" s="10"/>
      <c r="F12" s="11" t="s">
        <v>21</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c r="F18" s="11" t="s">
        <v>0</v>
      </c>
      <c r="G18" s="26" t="s">
        <v>9</v>
      </c>
    </row>
    <row r="19" spans="1:7" ht="19.5" customHeight="1" thickBot="1" x14ac:dyDescent="0.2">
      <c r="A19" s="7" t="s">
        <v>7</v>
      </c>
      <c r="B19" s="8"/>
      <c r="C19" s="8"/>
      <c r="D19" s="8"/>
      <c r="E19" s="10"/>
      <c r="F19" s="11" t="s">
        <v>0</v>
      </c>
    </row>
    <row r="20" spans="1:7" ht="19.5" customHeight="1" thickBot="1" x14ac:dyDescent="0.2">
      <c r="A20" s="7" t="s">
        <v>8</v>
      </c>
      <c r="B20" s="12" t="s">
        <v>37</v>
      </c>
      <c r="C20" s="8"/>
      <c r="D20" s="8"/>
      <c r="E20" s="13" t="str">
        <f>IF(E18="","",ROUND(E19/E18*100,2))</f>
        <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c r="F25" s="11" t="s">
        <v>0</v>
      </c>
      <c r="G25" s="26" t="s">
        <v>10</v>
      </c>
    </row>
    <row r="26" spans="1:7" ht="19.5" customHeight="1" thickBot="1" x14ac:dyDescent="0.2">
      <c r="A26" s="7" t="s">
        <v>32</v>
      </c>
      <c r="B26" s="8"/>
      <c r="C26" s="8"/>
      <c r="D26" s="8"/>
      <c r="E26" s="10"/>
      <c r="F26" s="11" t="s">
        <v>0</v>
      </c>
    </row>
    <row r="27" spans="1:7" ht="19.5" customHeight="1" thickBot="1" x14ac:dyDescent="0.2">
      <c r="A27" s="7" t="s">
        <v>33</v>
      </c>
      <c r="B27" s="12" t="s">
        <v>34</v>
      </c>
      <c r="C27" s="8"/>
      <c r="D27" s="8"/>
      <c r="E27" s="13" t="str">
        <f>IF(E25="","",ROUND(E26/E25*100,2))</f>
        <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c r="F46" s="1" t="s">
        <v>4</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13</v>
      </c>
      <c r="C3" s="1">
        <f>'リース（エネルギーサービス）料計算書 '!B6</f>
        <v>0</v>
      </c>
    </row>
    <row r="4" spans="2:5" x14ac:dyDescent="0.15">
      <c r="B4" s="1" t="s">
        <v>14</v>
      </c>
    </row>
    <row r="5" spans="2:5" x14ac:dyDescent="0.15">
      <c r="B5" s="1" t="s">
        <v>45</v>
      </c>
      <c r="C5" s="28">
        <f>'リース（エネルギーサービス）料計算書 '!E12</f>
        <v>0</v>
      </c>
      <c r="D5" s="1" t="s">
        <v>47</v>
      </c>
    </row>
    <row r="7" spans="2:5" x14ac:dyDescent="0.15">
      <c r="B7" s="1" t="s">
        <v>16</v>
      </c>
      <c r="C7" s="18">
        <f>'リース（エネルギーサービス）料計算書 '!E18</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23</v>
      </c>
      <c r="C32" s="20"/>
      <c r="D32" s="24">
        <f>SUM(D14:D31)</f>
        <v>0</v>
      </c>
      <c r="E32" s="25">
        <f>SUM(E14:E31)</f>
        <v>0</v>
      </c>
    </row>
    <row r="33" spans="4:5" x14ac:dyDescent="0.15">
      <c r="D33" s="32"/>
      <c r="E33" s="32"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39</v>
      </c>
      <c r="E1" s="3"/>
    </row>
    <row r="3" spans="2:5" x14ac:dyDescent="0.15">
      <c r="B3" s="1" t="s">
        <v>13</v>
      </c>
      <c r="C3" s="1">
        <f>'リース（エネルギーサービス）料計算書 '!B6</f>
        <v>0</v>
      </c>
    </row>
    <row r="4" spans="2:5" x14ac:dyDescent="0.15">
      <c r="B4" s="1" t="s">
        <v>14</v>
      </c>
    </row>
    <row r="5" spans="2:5" x14ac:dyDescent="0.15">
      <c r="B5" s="1" t="s">
        <v>45</v>
      </c>
      <c r="C5" s="28">
        <f>'リース（エネルギーサービス）料計算書 '!E12</f>
        <v>0</v>
      </c>
      <c r="D5" s="1" t="s">
        <v>47</v>
      </c>
    </row>
    <row r="7" spans="2:5" x14ac:dyDescent="0.15">
      <c r="B7" s="1" t="s">
        <v>16</v>
      </c>
      <c r="C7" s="18">
        <f>'リース（エネルギーサービス）料計算書 '!E25</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23</v>
      </c>
      <c r="C32" s="20"/>
      <c r="D32" s="24">
        <f>SUM(D14:D31)</f>
        <v>0</v>
      </c>
      <c r="E32" s="25">
        <f>SUM(E14:E31)</f>
        <v>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A4" sqref="A4:G4"/>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60</v>
      </c>
      <c r="H1"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29" t="s">
        <v>48</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v>10</v>
      </c>
      <c r="F11" s="11" t="s">
        <v>5</v>
      </c>
    </row>
    <row r="12" spans="1:8" ht="19.5" customHeight="1" thickBot="1" x14ac:dyDescent="0.2">
      <c r="A12" s="7" t="s">
        <v>46</v>
      </c>
      <c r="B12" s="8"/>
      <c r="C12" s="8"/>
      <c r="D12" s="9"/>
      <c r="E12" s="10">
        <v>120</v>
      </c>
      <c r="F12" s="11" t="s">
        <v>29</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v>30000000</v>
      </c>
      <c r="F18" s="11" t="s">
        <v>0</v>
      </c>
      <c r="G18" s="26" t="s">
        <v>9</v>
      </c>
    </row>
    <row r="19" spans="1:7" ht="19.5" customHeight="1" thickBot="1" x14ac:dyDescent="0.2">
      <c r="A19" s="7" t="s">
        <v>7</v>
      </c>
      <c r="B19" s="8"/>
      <c r="C19" s="8"/>
      <c r="D19" s="8"/>
      <c r="E19" s="10">
        <v>350000</v>
      </c>
      <c r="F19" s="11" t="s">
        <v>0</v>
      </c>
    </row>
    <row r="20" spans="1:7" ht="19.5" customHeight="1" thickBot="1" x14ac:dyDescent="0.2">
      <c r="A20" s="7" t="s">
        <v>8</v>
      </c>
      <c r="B20" s="12" t="s">
        <v>37</v>
      </c>
      <c r="C20" s="8"/>
      <c r="D20" s="8"/>
      <c r="E20" s="13">
        <f>ROUND(E19/E18*100,2)</f>
        <v>1.17</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v>20000000</v>
      </c>
      <c r="F25" s="11" t="s">
        <v>0</v>
      </c>
      <c r="G25" s="26" t="s">
        <v>10</v>
      </c>
    </row>
    <row r="26" spans="1:7" ht="19.5" customHeight="1" thickBot="1" x14ac:dyDescent="0.2">
      <c r="A26" s="7" t="s">
        <v>32</v>
      </c>
      <c r="B26" s="8"/>
      <c r="C26" s="8"/>
      <c r="D26" s="8"/>
      <c r="E26" s="10">
        <v>233333</v>
      </c>
      <c r="F26" s="11" t="s">
        <v>0</v>
      </c>
    </row>
    <row r="27" spans="1:7" ht="19.5" customHeight="1" thickBot="1" x14ac:dyDescent="0.2">
      <c r="A27" s="7" t="s">
        <v>33</v>
      </c>
      <c r="B27" s="12" t="s">
        <v>34</v>
      </c>
      <c r="C27" s="8"/>
      <c r="D27" s="8"/>
      <c r="E27" s="13">
        <f>ROUND(E26/E25*100,2)</f>
        <v>1.17</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10000000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49</v>
      </c>
    </row>
    <row r="45" spans="1:6" x14ac:dyDescent="0.15">
      <c r="E45" s="2" t="s">
        <v>50</v>
      </c>
    </row>
    <row r="46" spans="1:6" x14ac:dyDescent="0.15">
      <c r="D46" s="1" t="s">
        <v>3</v>
      </c>
      <c r="E46" s="2" t="s">
        <v>51</v>
      </c>
      <c r="F46" s="1" t="s">
        <v>4</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G17" sqref="G17"/>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38</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'（記入例）リース料計算書'!E18</f>
        <v>30000000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12000000</v>
      </c>
      <c r="D11" s="1" t="s">
        <v>0</v>
      </c>
    </row>
    <row r="13" spans="1:5" x14ac:dyDescent="0.15">
      <c r="B13" s="19" t="s">
        <v>21</v>
      </c>
      <c r="C13" s="19" t="s">
        <v>22</v>
      </c>
      <c r="D13" s="19" t="s">
        <v>54</v>
      </c>
      <c r="E13" s="19" t="s">
        <v>55</v>
      </c>
    </row>
    <row r="14" spans="1:5" x14ac:dyDescent="0.15">
      <c r="B14" s="19">
        <v>1</v>
      </c>
      <c r="C14" s="20" t="s">
        <v>24</v>
      </c>
      <c r="D14" s="21">
        <v>350000</v>
      </c>
      <c r="E14" s="21">
        <v>250000</v>
      </c>
    </row>
    <row r="15" spans="1:5" x14ac:dyDescent="0.15">
      <c r="B15" s="19">
        <v>2</v>
      </c>
      <c r="C15" s="20" t="s">
        <v>24</v>
      </c>
      <c r="D15" s="21">
        <v>350000</v>
      </c>
      <c r="E15" s="21">
        <v>250000</v>
      </c>
    </row>
    <row r="16" spans="1:5" x14ac:dyDescent="0.15">
      <c r="B16" s="19">
        <v>3</v>
      </c>
      <c r="C16" s="20" t="s">
        <v>24</v>
      </c>
      <c r="D16" s="21">
        <v>350000</v>
      </c>
      <c r="E16" s="21">
        <v>250000</v>
      </c>
    </row>
    <row r="17" spans="2:5" x14ac:dyDescent="0.15">
      <c r="B17" s="19">
        <v>4</v>
      </c>
      <c r="C17" s="20" t="s">
        <v>24</v>
      </c>
      <c r="D17" s="21">
        <v>350000</v>
      </c>
      <c r="E17" s="21">
        <v>250000</v>
      </c>
    </row>
    <row r="18" spans="2:5" x14ac:dyDescent="0.15">
      <c r="B18" s="19">
        <v>5</v>
      </c>
      <c r="C18" s="20" t="s">
        <v>24</v>
      </c>
      <c r="D18" s="21">
        <v>350000</v>
      </c>
      <c r="E18" s="21">
        <v>250000</v>
      </c>
    </row>
    <row r="19" spans="2:5" x14ac:dyDescent="0.15">
      <c r="B19" s="19">
        <v>6</v>
      </c>
      <c r="C19" s="20" t="s">
        <v>24</v>
      </c>
      <c r="D19" s="21">
        <v>350000</v>
      </c>
      <c r="E19" s="21">
        <v>250000</v>
      </c>
    </row>
    <row r="20" spans="2:5" x14ac:dyDescent="0.15">
      <c r="B20" s="19">
        <v>7</v>
      </c>
      <c r="C20" s="20" t="s">
        <v>24</v>
      </c>
      <c r="D20" s="21">
        <v>350000</v>
      </c>
      <c r="E20" s="21">
        <v>250000</v>
      </c>
    </row>
    <row r="21" spans="2:5" x14ac:dyDescent="0.15">
      <c r="B21" s="19">
        <v>8</v>
      </c>
      <c r="C21" s="20" t="s">
        <v>24</v>
      </c>
      <c r="D21" s="21">
        <v>350000</v>
      </c>
      <c r="E21" s="21">
        <v>250000</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350000</v>
      </c>
      <c r="E26" s="21">
        <v>250000</v>
      </c>
    </row>
    <row r="27" spans="2:5" x14ac:dyDescent="0.15">
      <c r="B27" s="19">
        <v>116</v>
      </c>
      <c r="C27" s="20" t="s">
        <v>24</v>
      </c>
      <c r="D27" s="22">
        <v>350000</v>
      </c>
      <c r="E27" s="21">
        <v>250000</v>
      </c>
    </row>
    <row r="28" spans="2:5" x14ac:dyDescent="0.15">
      <c r="B28" s="19">
        <v>117</v>
      </c>
      <c r="C28" s="20" t="s">
        <v>24</v>
      </c>
      <c r="D28" s="22">
        <v>350000</v>
      </c>
      <c r="E28" s="21">
        <v>250000</v>
      </c>
    </row>
    <row r="29" spans="2:5" x14ac:dyDescent="0.15">
      <c r="B29" s="19">
        <v>118</v>
      </c>
      <c r="C29" s="20" t="s">
        <v>24</v>
      </c>
      <c r="D29" s="22">
        <v>350000</v>
      </c>
      <c r="E29" s="21">
        <v>250000</v>
      </c>
    </row>
    <row r="30" spans="2:5" x14ac:dyDescent="0.15">
      <c r="B30" s="19">
        <v>119</v>
      </c>
      <c r="C30" s="20" t="s">
        <v>24</v>
      </c>
      <c r="D30" s="22">
        <v>350000</v>
      </c>
      <c r="E30" s="21">
        <v>250000</v>
      </c>
    </row>
    <row r="31" spans="2:5" ht="14.25" thickBot="1" x14ac:dyDescent="0.2">
      <c r="B31" s="19">
        <v>120</v>
      </c>
      <c r="C31" s="20" t="s">
        <v>24</v>
      </c>
      <c r="D31" s="22">
        <v>350000</v>
      </c>
      <c r="E31" s="23">
        <v>250000</v>
      </c>
    </row>
    <row r="32" spans="2:5" ht="14.25" thickBot="1" x14ac:dyDescent="0.2">
      <c r="B32" s="20" t="s">
        <v>23</v>
      </c>
      <c r="C32" s="20"/>
      <c r="D32" s="24">
        <v>42000000</v>
      </c>
      <c r="E32" s="25">
        <v>30000000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D7" sqref="D7"/>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39</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'（記入例）リース料計算書'!E25</f>
        <v>20000000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8000000</v>
      </c>
      <c r="D11" s="1" t="s">
        <v>0</v>
      </c>
    </row>
    <row r="13" spans="1:5" x14ac:dyDescent="0.15">
      <c r="B13" s="19" t="s">
        <v>21</v>
      </c>
      <c r="C13" s="19" t="s">
        <v>22</v>
      </c>
      <c r="D13" s="19" t="s">
        <v>54</v>
      </c>
      <c r="E13" s="19" t="s">
        <v>55</v>
      </c>
    </row>
    <row r="14" spans="1:5" x14ac:dyDescent="0.15">
      <c r="B14" s="19">
        <v>1</v>
      </c>
      <c r="C14" s="20" t="s">
        <v>24</v>
      </c>
      <c r="D14" s="21">
        <v>233333</v>
      </c>
      <c r="E14" s="21">
        <v>166666</v>
      </c>
    </row>
    <row r="15" spans="1:5" x14ac:dyDescent="0.15">
      <c r="B15" s="19">
        <v>2</v>
      </c>
      <c r="C15" s="20" t="s">
        <v>24</v>
      </c>
      <c r="D15" s="21">
        <v>233333</v>
      </c>
      <c r="E15" s="21">
        <v>166666</v>
      </c>
    </row>
    <row r="16" spans="1:5" x14ac:dyDescent="0.15">
      <c r="B16" s="19">
        <v>3</v>
      </c>
      <c r="C16" s="20" t="s">
        <v>24</v>
      </c>
      <c r="D16" s="21">
        <v>233333</v>
      </c>
      <c r="E16" s="21">
        <v>166666</v>
      </c>
    </row>
    <row r="17" spans="2:5" x14ac:dyDescent="0.15">
      <c r="B17" s="19">
        <v>4</v>
      </c>
      <c r="C17" s="20" t="s">
        <v>24</v>
      </c>
      <c r="D17" s="21">
        <v>233333</v>
      </c>
      <c r="E17" s="21">
        <v>166666</v>
      </c>
    </row>
    <row r="18" spans="2:5" x14ac:dyDescent="0.15">
      <c r="B18" s="19">
        <v>5</v>
      </c>
      <c r="C18" s="20" t="s">
        <v>24</v>
      </c>
      <c r="D18" s="21">
        <v>233333</v>
      </c>
      <c r="E18" s="21">
        <v>166666</v>
      </c>
    </row>
    <row r="19" spans="2:5" x14ac:dyDescent="0.15">
      <c r="B19" s="19">
        <v>6</v>
      </c>
      <c r="C19" s="20" t="s">
        <v>24</v>
      </c>
      <c r="D19" s="21">
        <v>233333</v>
      </c>
      <c r="E19" s="21">
        <v>166666</v>
      </c>
    </row>
    <row r="20" spans="2:5" x14ac:dyDescent="0.15">
      <c r="B20" s="19">
        <v>7</v>
      </c>
      <c r="C20" s="20" t="s">
        <v>24</v>
      </c>
      <c r="D20" s="21">
        <v>233333</v>
      </c>
      <c r="E20" s="21">
        <v>166666</v>
      </c>
    </row>
    <row r="21" spans="2:5" x14ac:dyDescent="0.15">
      <c r="B21" s="19">
        <v>8</v>
      </c>
      <c r="C21" s="20" t="s">
        <v>24</v>
      </c>
      <c r="D21" s="21">
        <v>233333</v>
      </c>
      <c r="E21" s="21">
        <v>166666</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233333</v>
      </c>
      <c r="E26" s="21">
        <v>166666</v>
      </c>
    </row>
    <row r="27" spans="2:5" x14ac:dyDescent="0.15">
      <c r="B27" s="19">
        <v>116</v>
      </c>
      <c r="C27" s="20" t="s">
        <v>24</v>
      </c>
      <c r="D27" s="22">
        <v>233333</v>
      </c>
      <c r="E27" s="21">
        <v>166666</v>
      </c>
    </row>
    <row r="28" spans="2:5" x14ac:dyDescent="0.15">
      <c r="B28" s="19">
        <v>117</v>
      </c>
      <c r="C28" s="20" t="s">
        <v>24</v>
      </c>
      <c r="D28" s="22">
        <v>233333</v>
      </c>
      <c r="E28" s="21">
        <v>166666</v>
      </c>
    </row>
    <row r="29" spans="2:5" x14ac:dyDescent="0.15">
      <c r="B29" s="19">
        <v>118</v>
      </c>
      <c r="C29" s="20" t="s">
        <v>24</v>
      </c>
      <c r="D29" s="22">
        <v>233333</v>
      </c>
      <c r="E29" s="21">
        <v>166666</v>
      </c>
    </row>
    <row r="30" spans="2:5" x14ac:dyDescent="0.15">
      <c r="B30" s="19">
        <v>119</v>
      </c>
      <c r="C30" s="20" t="s">
        <v>24</v>
      </c>
      <c r="D30" s="22">
        <v>233333</v>
      </c>
      <c r="E30" s="21">
        <v>166666</v>
      </c>
    </row>
    <row r="31" spans="2:5" ht="14.25" thickBot="1" x14ac:dyDescent="0.2">
      <c r="B31" s="19">
        <v>120</v>
      </c>
      <c r="C31" s="20" t="s">
        <v>24</v>
      </c>
      <c r="D31" s="22">
        <v>233373</v>
      </c>
      <c r="E31" s="23">
        <v>166746</v>
      </c>
    </row>
    <row r="32" spans="2:5" ht="14.25" thickBot="1" x14ac:dyDescent="0.2">
      <c r="B32" s="20" t="s">
        <v>23</v>
      </c>
      <c r="C32" s="20"/>
      <c r="D32" s="24">
        <v>28000000</v>
      </c>
      <c r="E32" s="25">
        <v>20000000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リース（エネルギーサービス）料計算書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kimura</cp:lastModifiedBy>
  <cp:lastPrinted>2018-04-19T00:32:49Z</cp:lastPrinted>
  <dcterms:created xsi:type="dcterms:W3CDTF">2013-05-17T04:01:57Z</dcterms:created>
  <dcterms:modified xsi:type="dcterms:W3CDTF">2020-03-09T04:27:05Z</dcterms:modified>
</cp:coreProperties>
</file>