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①強靭性\WEBアップ用（作成中）\"/>
    </mc:Choice>
  </mc:AlternateContent>
  <xr:revisionPtr revIDLastSave="0" documentId="13_ncr:1_{1E3D37C2-6EFF-49AF-86AF-549CE85FE123}" xr6:coauthVersionLast="47" xr6:coauthVersionMax="47" xr10:uidLastSave="{00000000-0000-0000-0000-000000000000}"/>
  <bookViews>
    <workbookView xWindow="-110" yWindow="-110" windowWidth="19420" windowHeight="10420" tabRatio="737" activeTab="1" xr2:uid="{00000000-000D-0000-FFFF-FFFF00000000}"/>
  </bookViews>
  <sheets>
    <sheet name="【記入例】契約金額に関する料金計算書" sheetId="8" r:id="rId1"/>
    <sheet name="契約金額に関する料金計算書" sheetId="7" r:id="rId2"/>
  </sheets>
  <definedNames>
    <definedName name="_xlnm.Print_Area" localSheetId="0">【記入例】契約金額に関する料金計算書!$A$1:$AD$35</definedName>
    <definedName name="_xlnm.Print_Area" localSheetId="1">契約金額に関する料金計算書!$A$1:$AD$35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7" l="1"/>
  <c r="H28" i="8"/>
  <c r="R24" i="7"/>
  <c r="R19" i="7"/>
  <c r="R18" i="8"/>
  <c r="R19" i="8" s="1"/>
  <c r="N12" i="8"/>
  <c r="R23" i="8" s="1"/>
  <c r="R24" i="8" s="1"/>
</calcChain>
</file>

<file path=xl/sharedStrings.xml><?xml version="1.0" encoding="utf-8"?>
<sst xmlns="http://schemas.openxmlformats.org/spreadsheetml/2006/main" count="83" uniqueCount="31">
  <si>
    <t>円</t>
    <rPh sb="0" eb="1">
      <t>エン</t>
    </rPh>
    <phoneticPr fontId="1"/>
  </si>
  <si>
    <t>％</t>
    <phoneticPr fontId="1"/>
  </si>
  <si>
    <t>担当者名</t>
    <rPh sb="0" eb="3">
      <t>タントウシャ</t>
    </rPh>
    <rPh sb="3" eb="4">
      <t>メイ</t>
    </rPh>
    <phoneticPr fontId="1"/>
  </si>
  <si>
    <t>年</t>
    <rPh sb="0" eb="1">
      <t>ネン</t>
    </rPh>
    <phoneticPr fontId="1"/>
  </si>
  <si>
    <t>①物件代金（税抜）</t>
    <rPh sb="1" eb="3">
      <t>ブッケン</t>
    </rPh>
    <rPh sb="3" eb="5">
      <t>ダイキン</t>
    </rPh>
    <rPh sb="5" eb="6">
      <t>キンガク</t>
    </rPh>
    <rPh sb="6" eb="8">
      <t>ゼイヌキ</t>
    </rPh>
    <phoneticPr fontId="1"/>
  </si>
  <si>
    <t>②月額リース料（税抜）</t>
    <rPh sb="1" eb="3">
      <t>ゲツガク</t>
    </rPh>
    <rPh sb="6" eb="7">
      <t>リョウ</t>
    </rPh>
    <rPh sb="8" eb="10">
      <t>ゼイヌキ</t>
    </rPh>
    <phoneticPr fontId="1"/>
  </si>
  <si>
    <t>Ⅰ</t>
    <phoneticPr fontId="1"/>
  </si>
  <si>
    <t>Ⅱ</t>
    <phoneticPr fontId="1"/>
  </si>
  <si>
    <t>Ⅰ－Ⅱ</t>
    <phoneticPr fontId="1"/>
  </si>
  <si>
    <t>２．リース期間</t>
    <rPh sb="5" eb="7">
      <t>キカン</t>
    </rPh>
    <phoneticPr fontId="1"/>
  </si>
  <si>
    <t>３．物件代金、リース料、リース料率（補助金なし）</t>
    <rPh sb="2" eb="4">
      <t>ブッケン</t>
    </rPh>
    <rPh sb="4" eb="6">
      <t>ダイキン</t>
    </rPh>
    <rPh sb="10" eb="11">
      <t>リョウ</t>
    </rPh>
    <rPh sb="15" eb="16">
      <t>リョウ</t>
    </rPh>
    <rPh sb="16" eb="17">
      <t>リツ</t>
    </rPh>
    <rPh sb="18" eb="21">
      <t>ホジョキン</t>
    </rPh>
    <phoneticPr fontId="1"/>
  </si>
  <si>
    <t>４．物件代金、リース料、リース料率（補助金あり）</t>
    <rPh sb="2" eb="4">
      <t>ブッケン</t>
    </rPh>
    <rPh sb="4" eb="6">
      <t>ダイキン</t>
    </rPh>
    <rPh sb="10" eb="11">
      <t>リョウ</t>
    </rPh>
    <rPh sb="15" eb="16">
      <t>リョウ</t>
    </rPh>
    <rPh sb="16" eb="17">
      <t>リツ</t>
    </rPh>
    <rPh sb="18" eb="21">
      <t>ホジョキン</t>
    </rPh>
    <phoneticPr fontId="1"/>
  </si>
  <si>
    <t>５．補助金相当額</t>
    <rPh sb="2" eb="5">
      <t>ホジョキン</t>
    </rPh>
    <rPh sb="5" eb="7">
      <t>ソウトウ</t>
    </rPh>
    <rPh sb="7" eb="8">
      <t>ガク</t>
    </rPh>
    <phoneticPr fontId="1"/>
  </si>
  <si>
    <t>６．添付資料</t>
    <rPh sb="2" eb="4">
      <t>テンプ</t>
    </rPh>
    <rPh sb="4" eb="6">
      <t>シリョウ</t>
    </rPh>
    <phoneticPr fontId="1"/>
  </si>
  <si>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</si>
  <si>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
  </si>
  <si>
    <t>③リース料率 ＝(②/①)×100</t>
    <rPh sb="4" eb="5">
      <t>リョウ</t>
    </rPh>
    <rPh sb="5" eb="6">
      <t>リツ</t>
    </rPh>
    <phoneticPr fontId="1"/>
  </si>
  <si>
    <t>会社名</t>
    <rPh sb="0" eb="3">
      <t>カイシャメイ</t>
    </rPh>
    <phoneticPr fontId="1"/>
  </si>
  <si>
    <t>ヶ月</t>
    <phoneticPr fontId="1"/>
  </si>
  <si>
    <t>令和</t>
    <rPh sb="0" eb="2">
      <t>レイワ</t>
    </rPh>
    <phoneticPr fontId="1"/>
  </si>
  <si>
    <t>月</t>
    <rPh sb="0" eb="1">
      <t>ガツ</t>
    </rPh>
    <phoneticPr fontId="1"/>
  </si>
  <si>
    <t>リース開始予定月</t>
    <rPh sb="3" eb="5">
      <t>カイシ</t>
    </rPh>
    <rPh sb="5" eb="7">
      <t>ヨテイ</t>
    </rPh>
    <rPh sb="7" eb="8">
      <t>ツキ</t>
    </rPh>
    <phoneticPr fontId="1"/>
  </si>
  <si>
    <t>リース期間（年数）</t>
    <rPh sb="3" eb="5">
      <t>キカン</t>
    </rPh>
    <rPh sb="6" eb="8">
      <t>ネンスウ</t>
    </rPh>
    <phoneticPr fontId="1"/>
  </si>
  <si>
    <t>〇〇〇㈱</t>
    <phoneticPr fontId="1"/>
  </si>
  <si>
    <t>１．契約者名</t>
    <rPh sb="2" eb="4">
      <t>ケイヤク</t>
    </rPh>
    <rPh sb="4" eb="5">
      <t>シャ</t>
    </rPh>
    <rPh sb="5" eb="6">
      <t>メイ</t>
    </rPh>
    <phoneticPr fontId="1"/>
  </si>
  <si>
    <t>・契約書（案）の写し</t>
    <rPh sb="1" eb="3">
      <t>ケイヤク</t>
    </rPh>
    <rPh sb="3" eb="4">
      <t>ショ</t>
    </rPh>
    <rPh sb="5" eb="6">
      <t>アン</t>
    </rPh>
    <rPh sb="8" eb="9">
      <t>ウツ</t>
    </rPh>
    <phoneticPr fontId="1"/>
  </si>
  <si>
    <t>リース期間（月数）</t>
    <rPh sb="3" eb="5">
      <t>キカン</t>
    </rPh>
    <rPh sb="6" eb="7">
      <t>ゲツ</t>
    </rPh>
    <rPh sb="7" eb="8">
      <t>スウ</t>
    </rPh>
    <phoneticPr fontId="1"/>
  </si>
  <si>
    <t>日</t>
    <rPh sb="0" eb="1">
      <t>ニチ</t>
    </rPh>
    <phoneticPr fontId="1"/>
  </si>
  <si>
    <t>契約金額に関する料金計算書</t>
    <rPh sb="0" eb="2">
      <t>ケイヤク</t>
    </rPh>
    <rPh sb="2" eb="4">
      <t>キンガク</t>
    </rPh>
    <rPh sb="5" eb="6">
      <t>カン</t>
    </rPh>
    <rPh sb="8" eb="10">
      <t>リョウキン</t>
    </rPh>
    <rPh sb="10" eb="13">
      <t>ケイサンショ</t>
    </rPh>
    <phoneticPr fontId="1"/>
  </si>
  <si>
    <t>虎ノ門ファイナンス㈱</t>
    <rPh sb="0" eb="1">
      <t>トラ</t>
    </rPh>
    <rPh sb="2" eb="3">
      <t>モン</t>
    </rPh>
    <phoneticPr fontId="13"/>
  </si>
  <si>
    <t>新橋　次郎</t>
    <rPh sb="0" eb="2">
      <t>シンバシ</t>
    </rPh>
    <rPh sb="3" eb="5">
      <t>ジロウ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</si>
</sst>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sz val="10"/>
      <color theme="1"/>
      <name val="ＭＳ 明朝"/>
      <family val="1"/>
      <charset val="128"/>
    </font>
    <font>
      <sz val="10"/>
      <color theme="1"/>
      <name val="Century"/>
      <family val="1"/>
    </font>
    <font>
      <sz val="9"/>
      <color theme="1"/>
      <name val="ＭＳ 明朝"/>
      <family val="1"/>
      <charset val="128"/>
    </font>
    <font>
      <b/>
      <sz val="12"/>
      <color theme="1"/>
      <name val="ＭＳ 明朝"/>
      <family val="1"/>
      <charset val="128"/>
    </font>
    <font>
      <sz val="8"/>
      <color theme="1"/>
      <name val="ＭＳ 明朝"/>
      <family val="1"/>
      <charset val="128"/>
    </font>
    <font>
      <sz val="9"/>
      <color theme="1"/>
      <name val="Century"/>
      <family val="1"/>
    </font>
    <font>
      <sz val="9"/>
      <color theme="1"/>
      <name val="ＭＳ Ｐ明朝"/>
      <family val="1"/>
      <charset val="128"/>
    </font>
    <font>
      <sz val="6"/>
      <name val="ＭＳ Ｐゴシック"/>
      <family val="3"/>
      <charset val="128"/>
      <scheme val="minor"/>
    </font>
    <font>
      <sz val="10"/>
      <color rgb="FF0070C0"/>
      <name val="ＭＳ 明朝"/>
      <family val="1"/>
      <charset val="128"/>
    </font>
    <font>
      <sz val="9"/>
      <color rgb="FF0070C0"/>
      <name val="Century"/>
      <family val="1"/>
    </font>
    <font>
      <sz val="10"/>
      <color rgb="FF0070C0"/>
      <name val="Century"/>
      <family val="1"/>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73">
    <xf numFmtId="0" fontId="0" fillId="0" borderId="0" xfId="0">
      <alignment vertical="center"/>
    </xf>
    <xf numFmtId="0" fontId="3" fillId="0" borderId="0" xfId="0" applyFont="1">
      <alignment vertical="center"/>
    </xf>
    <xf numFmtId="38" fontId="3" fillId="0" borderId="0" xfId="1" applyFont="1">
      <alignment vertical="center"/>
    </xf>
    <xf numFmtId="0" fontId="3" fillId="0" borderId="0" xfId="0" applyFont="1" applyAlignment="1">
      <alignment horizontal="right" vertical="center"/>
    </xf>
    <xf numFmtId="0" fontId="5" fillId="0" borderId="0" xfId="0" applyFont="1">
      <alignment vertical="center"/>
    </xf>
    <xf numFmtId="38" fontId="3" fillId="0" borderId="0" xfId="1" applyFont="1" applyBorder="1">
      <alignment vertical="center"/>
    </xf>
    <xf numFmtId="40" fontId="3" fillId="0" borderId="0" xfId="1" applyNumberFormat="1" applyFont="1" applyBorder="1">
      <alignment vertical="center"/>
    </xf>
    <xf numFmtId="0" fontId="3" fillId="0" borderId="0" xfId="0" applyFont="1" applyBorder="1">
      <alignment vertical="center"/>
    </xf>
    <xf numFmtId="38" fontId="3" fillId="0" borderId="0" xfId="1" applyFont="1" applyFill="1" applyBorder="1">
      <alignment vertical="center"/>
    </xf>
    <xf numFmtId="0" fontId="3" fillId="0" borderId="0" xfId="0" applyFont="1" applyFill="1" applyBorder="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xf>
    <xf numFmtId="0" fontId="5" fillId="0" borderId="0" xfId="0" applyFont="1" applyBorder="1" applyAlignment="1">
      <alignment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xf>
    <xf numFmtId="0" fontId="6" fillId="0" borderId="0" xfId="0" applyFont="1">
      <alignment vertical="center"/>
    </xf>
    <xf numFmtId="0" fontId="8" fillId="0" borderId="0" xfId="0" applyFont="1">
      <alignment vertical="center"/>
    </xf>
    <xf numFmtId="38" fontId="3" fillId="0" borderId="0" xfId="1" applyFont="1" applyAlignment="1">
      <alignment vertical="center"/>
    </xf>
    <xf numFmtId="38" fontId="3" fillId="0" borderId="0" xfId="1" applyFont="1" applyBorder="1" applyAlignment="1">
      <alignment vertical="center"/>
    </xf>
    <xf numFmtId="0" fontId="6" fillId="0" borderId="0" xfId="0" applyFont="1" applyBorder="1" applyAlignment="1">
      <alignment vertical="center" shrinkToFit="1"/>
    </xf>
    <xf numFmtId="38" fontId="6" fillId="0" borderId="0" xfId="1" applyFont="1">
      <alignment vertical="center"/>
    </xf>
    <xf numFmtId="0" fontId="6" fillId="0" borderId="0" xfId="0" applyFont="1" applyAlignment="1">
      <alignment horizontal="right" vertical="center"/>
    </xf>
    <xf numFmtId="0" fontId="6" fillId="0" borderId="0" xfId="0" applyFont="1" applyAlignment="1">
      <alignment vertical="center"/>
    </xf>
    <xf numFmtId="0" fontId="10" fillId="0" borderId="0" xfId="0" applyFont="1">
      <alignment vertical="center"/>
    </xf>
    <xf numFmtId="0" fontId="8" fillId="0" borderId="0" xfId="0" applyFont="1" applyAlignment="1"/>
    <xf numFmtId="0" fontId="11" fillId="0" borderId="0" xfId="0" applyFont="1" applyAlignment="1"/>
    <xf numFmtId="0" fontId="15" fillId="0" borderId="0" xfId="0" applyFont="1" applyAlignment="1"/>
    <xf numFmtId="0" fontId="15" fillId="0" borderId="0" xfId="0" applyFont="1" applyAlignment="1">
      <alignment horizontal="center"/>
    </xf>
    <xf numFmtId="0" fontId="9" fillId="0" borderId="0" xfId="0" applyFont="1" applyAlignment="1">
      <alignment horizontal="center" vertical="center"/>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38" fontId="16" fillId="2" borderId="2" xfId="1" applyFont="1" applyFill="1" applyBorder="1" applyAlignment="1">
      <alignment horizontal="right" vertical="center"/>
    </xf>
    <xf numFmtId="38" fontId="16" fillId="2" borderId="3" xfId="1" applyFont="1" applyFill="1" applyBorder="1" applyAlignment="1">
      <alignment horizontal="right"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Alignment="1">
      <alignment horizontal="center"/>
    </xf>
    <xf numFmtId="0" fontId="15" fillId="0" borderId="0" xfId="0" applyFont="1" applyAlignment="1">
      <alignment horizontal="right"/>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6" fillId="0" borderId="0" xfId="0" applyFont="1" applyAlignment="1">
      <alignment horizontal="center" vertical="center"/>
    </xf>
    <xf numFmtId="38" fontId="12" fillId="2" borderId="2" xfId="1" applyFont="1" applyFill="1" applyBorder="1" applyAlignment="1">
      <alignment horizontal="center" vertical="center"/>
    </xf>
    <xf numFmtId="38" fontId="12" fillId="2" borderId="3" xfId="1" applyFont="1" applyFill="1" applyBorder="1" applyAlignment="1">
      <alignment horizontal="center" vertical="center"/>
    </xf>
    <xf numFmtId="0" fontId="16" fillId="2" borderId="3" xfId="0" applyFont="1" applyFill="1" applyBorder="1" applyAlignment="1">
      <alignment horizontal="right" vertical="center"/>
    </xf>
    <xf numFmtId="40" fontId="16" fillId="2" borderId="2" xfId="1" applyNumberFormat="1" applyFont="1" applyFill="1" applyBorder="1" applyAlignment="1">
      <alignment horizontal="right" vertical="center"/>
    </xf>
    <xf numFmtId="40" fontId="16" fillId="2" borderId="3" xfId="1" applyNumberFormat="1" applyFont="1" applyFill="1" applyBorder="1" applyAlignment="1">
      <alignment horizontal="right" vertical="center"/>
    </xf>
    <xf numFmtId="0" fontId="6" fillId="0" borderId="1" xfId="0" applyFont="1" applyBorder="1" applyAlignment="1">
      <alignment horizontal="center" vertical="center"/>
    </xf>
    <xf numFmtId="0" fontId="14" fillId="0" borderId="1"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11" fillId="0" borderId="0" xfId="0" applyFont="1" applyAlignment="1">
      <alignment horizontal="center"/>
    </xf>
    <xf numFmtId="0" fontId="11" fillId="0" borderId="0" xfId="0" applyFont="1" applyAlignment="1">
      <alignment horizontal="right"/>
    </xf>
    <xf numFmtId="0" fontId="6" fillId="0" borderId="1" xfId="0" applyFont="1" applyBorder="1" applyAlignment="1">
      <alignment horizontal="center" vertical="center" shrinkToFit="1"/>
    </xf>
    <xf numFmtId="40" fontId="7" fillId="2" borderId="2" xfId="1" applyNumberFormat="1" applyFont="1" applyFill="1" applyBorder="1" applyAlignment="1">
      <alignment horizontal="right" vertical="center"/>
    </xf>
    <xf numFmtId="40" fontId="7" fillId="2" borderId="3" xfId="1" applyNumberFormat="1" applyFont="1" applyFill="1" applyBorder="1" applyAlignment="1">
      <alignment horizontal="right" vertical="center"/>
    </xf>
    <xf numFmtId="38" fontId="7" fillId="2" borderId="2" xfId="1" applyFont="1" applyFill="1" applyBorder="1" applyAlignment="1">
      <alignment horizontal="right" vertical="center"/>
    </xf>
    <xf numFmtId="38" fontId="7" fillId="2" borderId="3" xfId="1" applyFont="1" applyFill="1" applyBorder="1" applyAlignment="1">
      <alignment horizontal="right" vertical="center"/>
    </xf>
    <xf numFmtId="0" fontId="7" fillId="2" borderId="3" xfId="0" applyFont="1" applyFill="1" applyBorder="1" applyAlignment="1">
      <alignment horizontal="right" vertical="center"/>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45278</xdr:colOff>
      <xdr:row>8</xdr:row>
      <xdr:rowOff>203199</xdr:rowOff>
    </xdr:from>
    <xdr:to>
      <xdr:col>28</xdr:col>
      <xdr:colOff>101600</xdr:colOff>
      <xdr:row>10</xdr:row>
      <xdr:rowOff>34926</xdr:rowOff>
    </xdr:to>
    <xdr:sp macro="" textlink="">
      <xdr:nvSpPr>
        <xdr:cNvPr id="2" name="AutoShape 18">
          <a:extLst>
            <a:ext uri="{FF2B5EF4-FFF2-40B4-BE49-F238E27FC236}">
              <a16:creationId xmlns:a16="http://schemas.microsoft.com/office/drawing/2014/main" id="{3C217923-60DA-4891-932E-DB6CD2A1DE3D}"/>
            </a:ext>
          </a:extLst>
        </xdr:cNvPr>
        <xdr:cNvSpPr>
          <a:spLocks noChangeArrowheads="1"/>
        </xdr:cNvSpPr>
      </xdr:nvSpPr>
      <xdr:spPr bwMode="auto">
        <a:xfrm>
          <a:off x="2311571" y="1832302"/>
          <a:ext cx="2020443" cy="265279"/>
        </a:xfrm>
        <a:prstGeom prst="wedgeRoundRectCallout">
          <a:avLst>
            <a:gd name="adj1" fmla="val -57211"/>
            <a:gd name="adj2" fmla="val 537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xdr:twoCellAnchor>
  <xdr:twoCellAnchor>
    <xdr:from>
      <xdr:col>12</xdr:col>
      <xdr:colOff>40722</xdr:colOff>
      <xdr:row>13</xdr:row>
      <xdr:rowOff>236818</xdr:rowOff>
    </xdr:from>
    <xdr:to>
      <xdr:col>28</xdr:col>
      <xdr:colOff>82550</xdr:colOff>
      <xdr:row>15</xdr:row>
      <xdr:rowOff>12308</xdr:rowOff>
    </xdr:to>
    <xdr:sp macro="" textlink="">
      <xdr:nvSpPr>
        <xdr:cNvPr id="3" name="AutoShape 18">
          <a:extLst>
            <a:ext uri="{FF2B5EF4-FFF2-40B4-BE49-F238E27FC236}">
              <a16:creationId xmlns:a16="http://schemas.microsoft.com/office/drawing/2014/main" id="{23A6F7CD-B714-4EE6-A675-9017386B9117}"/>
            </a:ext>
          </a:extLst>
        </xdr:cNvPr>
        <xdr:cNvSpPr>
          <a:spLocks noChangeArrowheads="1"/>
        </xdr:cNvSpPr>
      </xdr:nvSpPr>
      <xdr:spPr bwMode="auto">
        <a:xfrm>
          <a:off x="1853756" y="3186284"/>
          <a:ext cx="2459208" cy="241886"/>
        </a:xfrm>
        <a:prstGeom prst="wedgeRoundRectCallout">
          <a:avLst>
            <a:gd name="adj1" fmla="val -34007"/>
            <a:gd name="adj2" fmla="val 64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xdr:twoCellAnchor>
  <xdr:twoCellAnchor>
    <xdr:from>
      <xdr:col>18</xdr:col>
      <xdr:colOff>106270</xdr:colOff>
      <xdr:row>26</xdr:row>
      <xdr:rowOff>166407</xdr:rowOff>
    </xdr:from>
    <xdr:to>
      <xdr:col>23</xdr:col>
      <xdr:colOff>75267</xdr:colOff>
      <xdr:row>27</xdr:row>
      <xdr:rowOff>225300</xdr:rowOff>
    </xdr:to>
    <xdr:sp macro="" textlink="">
      <xdr:nvSpPr>
        <xdr:cNvPr id="4" name="AutoShape 18">
          <a:extLst>
            <a:ext uri="{FF2B5EF4-FFF2-40B4-BE49-F238E27FC236}">
              <a16:creationId xmlns:a16="http://schemas.microsoft.com/office/drawing/2014/main" id="{9E7097E1-DEFB-4A73-99FB-C51BAB050B18}"/>
            </a:ext>
          </a:extLst>
        </xdr:cNvPr>
        <xdr:cNvSpPr>
          <a:spLocks noChangeArrowheads="1"/>
        </xdr:cNvSpPr>
      </xdr:nvSpPr>
      <xdr:spPr bwMode="auto">
        <a:xfrm>
          <a:off x="2846295" y="6583082"/>
          <a:ext cx="734172" cy="277968"/>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xdr:twoCellAnchor>
  <xdr:twoCellAnchor>
    <xdr:from>
      <xdr:col>11</xdr:col>
      <xdr:colOff>62997</xdr:colOff>
      <xdr:row>28</xdr:row>
      <xdr:rowOff>197287</xdr:rowOff>
    </xdr:from>
    <xdr:to>
      <xdr:col>24</xdr:col>
      <xdr:colOff>0</xdr:colOff>
      <xdr:row>31</xdr:row>
      <xdr:rowOff>102647</xdr:rowOff>
    </xdr:to>
    <xdr:sp macro="" textlink="">
      <xdr:nvSpPr>
        <xdr:cNvPr id="5" name="AutoShape 18">
          <a:extLst>
            <a:ext uri="{FF2B5EF4-FFF2-40B4-BE49-F238E27FC236}">
              <a16:creationId xmlns:a16="http://schemas.microsoft.com/office/drawing/2014/main" id="{94019AE6-E2F4-44FA-BE44-39A6AD7606F3}"/>
            </a:ext>
          </a:extLst>
        </xdr:cNvPr>
        <xdr:cNvSpPr>
          <a:spLocks noChangeArrowheads="1"/>
        </xdr:cNvSpPr>
      </xdr:nvSpPr>
      <xdr:spPr bwMode="auto">
        <a:xfrm>
          <a:off x="1742572" y="7153712"/>
          <a:ext cx="1915028" cy="55306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xdr:twoCellAnchor>
  <xdr:twoCellAnchor>
    <xdr:from>
      <xdr:col>12</xdr:col>
      <xdr:colOff>133021</xdr:colOff>
      <xdr:row>6</xdr:row>
      <xdr:rowOff>36019</xdr:rowOff>
    </xdr:from>
    <xdr:to>
      <xdr:col>22</xdr:col>
      <xdr:colOff>123495</xdr:colOff>
      <xdr:row>7</xdr:row>
      <xdr:rowOff>86821</xdr:rowOff>
    </xdr:to>
    <xdr:sp macro="" textlink="">
      <xdr:nvSpPr>
        <xdr:cNvPr id="6" name="AutoShape 18">
          <a:extLst>
            <a:ext uri="{FF2B5EF4-FFF2-40B4-BE49-F238E27FC236}">
              <a16:creationId xmlns:a16="http://schemas.microsoft.com/office/drawing/2014/main" id="{31A7D55E-E154-4FD6-A9DA-56CA39BEB055}"/>
            </a:ext>
          </a:extLst>
        </xdr:cNvPr>
        <xdr:cNvSpPr>
          <a:spLocks noChangeArrowheads="1"/>
        </xdr:cNvSpPr>
      </xdr:nvSpPr>
      <xdr:spPr bwMode="auto">
        <a:xfrm>
          <a:off x="1946055" y="1152743"/>
          <a:ext cx="1501337" cy="267578"/>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xdr:twoCellAnchor>
  <xdr:twoCellAnchor>
    <xdr:from>
      <xdr:col>12</xdr:col>
      <xdr:colOff>74544</xdr:colOff>
      <xdr:row>18</xdr:row>
      <xdr:rowOff>277532</xdr:rowOff>
    </xdr:from>
    <xdr:to>
      <xdr:col>28</xdr:col>
      <xdr:colOff>69435</xdr:colOff>
      <xdr:row>19</xdr:row>
      <xdr:rowOff>212332</xdr:rowOff>
    </xdr:to>
    <xdr:sp macro="" textlink="">
      <xdr:nvSpPr>
        <xdr:cNvPr id="7" name="AutoShape 18">
          <a:extLst>
            <a:ext uri="{FF2B5EF4-FFF2-40B4-BE49-F238E27FC236}">
              <a16:creationId xmlns:a16="http://schemas.microsoft.com/office/drawing/2014/main" id="{CEE7B379-C4E3-4EAB-9116-0B7FEAB0BEC7}"/>
            </a:ext>
          </a:extLst>
        </xdr:cNvPr>
        <xdr:cNvSpPr>
          <a:spLocks noChangeArrowheads="1"/>
        </xdr:cNvSpPr>
      </xdr:nvSpPr>
      <xdr:spPr bwMode="auto">
        <a:xfrm>
          <a:off x="1903344" y="4532032"/>
          <a:ext cx="2430116" cy="25230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3" name="AutoShape 18">
          <a:extLst>
            <a:ext uri="{FF2B5EF4-FFF2-40B4-BE49-F238E27FC236}">
              <a16:creationId xmlns:a16="http://schemas.microsoft.com/office/drawing/2014/main" id="{00000000-0008-0000-0000-000003000000}"/>
            </a:ext>
          </a:extLst>
        </xdr:cNvPr>
        <xdr:cNvSpPr>
          <a:spLocks noChangeArrowheads="1"/>
        </xdr:cNvSpPr>
      </xdr:nvSpPr>
      <xdr:spPr bwMode="auto">
        <a:xfrm>
          <a:off x="2334453" y="1657349"/>
          <a:ext cx="2037522" cy="27305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4" name="AutoShape 18">
          <a:extLst>
            <a:ext uri="{FF2B5EF4-FFF2-40B4-BE49-F238E27FC236}">
              <a16:creationId xmlns:a16="http://schemas.microsoft.com/office/drawing/2014/main" id="{00000000-0008-0000-0000-000004000000}"/>
            </a:ext>
          </a:extLst>
        </xdr:cNvPr>
        <xdr:cNvSpPr>
          <a:spLocks noChangeArrowheads="1"/>
        </xdr:cNvSpPr>
      </xdr:nvSpPr>
      <xdr:spPr bwMode="auto">
        <a:xfrm>
          <a:off x="1923310" y="3153522"/>
          <a:ext cx="2555121" cy="239787"/>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6" name="AutoShape 18">
          <a:extLst>
            <a:ext uri="{FF2B5EF4-FFF2-40B4-BE49-F238E27FC236}">
              <a16:creationId xmlns:a16="http://schemas.microsoft.com/office/drawing/2014/main" id="{00000000-0008-0000-0000-000006000000}"/>
            </a:ext>
          </a:extLst>
        </xdr:cNvPr>
        <xdr:cNvSpPr>
          <a:spLocks noChangeArrowheads="1"/>
        </xdr:cNvSpPr>
      </xdr:nvSpPr>
      <xdr:spPr bwMode="auto">
        <a:xfrm>
          <a:off x="2930152" y="6419289"/>
          <a:ext cx="753409" cy="283011"/>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9" name="AutoShape 18">
          <a:extLst>
            <a:ext uri="{FF2B5EF4-FFF2-40B4-BE49-F238E27FC236}">
              <a16:creationId xmlns:a16="http://schemas.microsoft.com/office/drawing/2014/main" id="{00000000-0008-0000-0000-000009000000}"/>
            </a:ext>
          </a:extLst>
        </xdr:cNvPr>
        <xdr:cNvSpPr>
          <a:spLocks noChangeArrowheads="1"/>
        </xdr:cNvSpPr>
      </xdr:nvSpPr>
      <xdr:spPr bwMode="auto">
        <a:xfrm>
          <a:off x="1724945" y="7153821"/>
          <a:ext cx="1901124" cy="549119"/>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0" name="AutoShape 18">
          <a:extLst>
            <a:ext uri="{FF2B5EF4-FFF2-40B4-BE49-F238E27FC236}">
              <a16:creationId xmlns:a16="http://schemas.microsoft.com/office/drawing/2014/main" id="{0DC00C93-FEA5-482C-9954-EFF8ECB23AD4}"/>
            </a:ext>
          </a:extLst>
        </xdr:cNvPr>
        <xdr:cNvSpPr>
          <a:spLocks noChangeArrowheads="1"/>
        </xdr:cNvSpPr>
      </xdr:nvSpPr>
      <xdr:spPr bwMode="auto">
        <a:xfrm>
          <a:off x="2330450" y="946149"/>
          <a:ext cx="1517650" cy="269877"/>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1" name="AutoShape 18">
          <a:extLst>
            <a:ext uri="{FF2B5EF4-FFF2-40B4-BE49-F238E27FC236}">
              <a16:creationId xmlns:a16="http://schemas.microsoft.com/office/drawing/2014/main" id="{603488C5-21DA-427A-B13D-6181D8E40ACC}"/>
            </a:ext>
          </a:extLst>
        </xdr:cNvPr>
        <xdr:cNvSpPr>
          <a:spLocks noChangeArrowheads="1"/>
        </xdr:cNvSpPr>
      </xdr:nvSpPr>
      <xdr:spPr bwMode="auto">
        <a:xfrm>
          <a:off x="1863587" y="4551358"/>
          <a:ext cx="2380283" cy="249539"/>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5E91-EAA9-4131-997A-8AF958C5B52B}">
  <sheetPr>
    <tabColor rgb="FFFFFF00"/>
  </sheetPr>
  <dimension ref="A1:AN36"/>
  <sheetViews>
    <sheetView showGridLines="0" view="pageBreakPreview" zoomScale="85" zoomScaleNormal="100" zoomScaleSheetLayoutView="85" workbookViewId="0"/>
  </sheetViews>
  <sheetFormatPr defaultColWidth="2.1796875" defaultRowHeight="13" x14ac:dyDescent="0.2"/>
  <cols>
    <col min="1" max="8" width="2.1796875" style="1"/>
    <col min="9" max="9" width="2.1796875" style="2"/>
    <col min="10" max="10" width="2.1796875" style="1"/>
    <col min="11" max="11" width="2.1796875" style="12"/>
    <col min="12" max="16384" width="2.1796875" style="1"/>
  </cols>
  <sheetData>
    <row r="1" spans="1:40" x14ac:dyDescent="0.2">
      <c r="K1" s="3"/>
      <c r="L1" s="3"/>
    </row>
    <row r="2" spans="1:40" x14ac:dyDescent="0.25">
      <c r="A2" s="17"/>
      <c r="B2" s="17"/>
      <c r="C2" s="17"/>
      <c r="D2" s="17"/>
      <c r="E2" s="17"/>
      <c r="F2" s="17"/>
      <c r="G2" s="17"/>
      <c r="H2" s="17"/>
      <c r="I2" s="22"/>
      <c r="J2" s="17"/>
      <c r="K2" s="23"/>
      <c r="L2" s="23"/>
      <c r="M2" s="17"/>
      <c r="N2" s="17"/>
      <c r="O2" s="26"/>
      <c r="P2" s="26"/>
      <c r="Q2" s="26"/>
      <c r="R2" s="26"/>
      <c r="S2" s="26"/>
      <c r="T2" s="26"/>
      <c r="U2" s="44" t="s">
        <v>19</v>
      </c>
      <c r="V2" s="44"/>
      <c r="W2" s="28">
        <v>4</v>
      </c>
      <c r="X2" s="26" t="s">
        <v>3</v>
      </c>
      <c r="Y2" s="45">
        <v>4</v>
      </c>
      <c r="Z2" s="45"/>
      <c r="AA2" s="26" t="s">
        <v>20</v>
      </c>
      <c r="AB2" s="29">
        <v>22</v>
      </c>
      <c r="AC2" s="29"/>
      <c r="AD2" s="26" t="s">
        <v>27</v>
      </c>
    </row>
    <row r="3" spans="1:40" x14ac:dyDescent="0.2">
      <c r="K3" s="3"/>
    </row>
    <row r="4" spans="1:40" ht="23.25" customHeight="1" x14ac:dyDescent="0.2">
      <c r="A4" s="30" t="s">
        <v>28</v>
      </c>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14"/>
      <c r="AF4" s="14"/>
      <c r="AG4" s="14"/>
      <c r="AH4" s="14"/>
      <c r="AI4" s="14"/>
      <c r="AJ4" s="14"/>
      <c r="AK4" s="14"/>
      <c r="AL4" s="14"/>
      <c r="AM4" s="14"/>
      <c r="AN4" s="14"/>
    </row>
    <row r="7" spans="1:40" s="15" customFormat="1" ht="17" customHeight="1" x14ac:dyDescent="0.2">
      <c r="B7" s="24" t="s">
        <v>24</v>
      </c>
      <c r="F7" s="13"/>
      <c r="G7" s="13"/>
      <c r="H7" s="13"/>
      <c r="I7" s="13"/>
      <c r="J7" s="13"/>
      <c r="K7" s="12"/>
    </row>
    <row r="8" spans="1:40" ht="23.5" customHeight="1" x14ac:dyDescent="0.2">
      <c r="A8" s="15"/>
      <c r="B8" s="31" t="s">
        <v>23</v>
      </c>
      <c r="C8" s="32"/>
      <c r="D8" s="32"/>
      <c r="E8" s="32"/>
      <c r="F8" s="32"/>
      <c r="G8" s="32"/>
      <c r="H8" s="32"/>
      <c r="I8" s="32"/>
      <c r="J8" s="32"/>
      <c r="K8" s="32"/>
      <c r="L8" s="32"/>
      <c r="M8" s="32"/>
      <c r="N8" s="32"/>
      <c r="O8" s="32"/>
      <c r="P8" s="32"/>
      <c r="Q8" s="32"/>
      <c r="R8" s="32"/>
      <c r="S8" s="33"/>
      <c r="T8" s="21"/>
      <c r="U8" s="21"/>
      <c r="V8" s="21"/>
      <c r="W8" s="21"/>
      <c r="X8" s="21"/>
      <c r="Y8" s="21"/>
      <c r="Z8" s="21"/>
      <c r="AA8" s="21"/>
      <c r="AB8" s="21"/>
    </row>
    <row r="9" spans="1:40" ht="17" customHeight="1" x14ac:dyDescent="0.2">
      <c r="A9" s="4"/>
      <c r="B9" s="4"/>
      <c r="C9" s="4"/>
      <c r="D9" s="4"/>
      <c r="E9" s="4"/>
      <c r="I9" s="5"/>
    </row>
    <row r="10" spans="1:40" s="15" customFormat="1" ht="17" customHeight="1" x14ac:dyDescent="0.2">
      <c r="B10" s="24" t="s">
        <v>9</v>
      </c>
      <c r="I10" s="20"/>
      <c r="K10" s="12"/>
    </row>
    <row r="11" spans="1:40" ht="23.5" customHeight="1" x14ac:dyDescent="0.2">
      <c r="B11" s="41" t="s">
        <v>22</v>
      </c>
      <c r="C11" s="42"/>
      <c r="D11" s="42"/>
      <c r="E11" s="42"/>
      <c r="F11" s="42"/>
      <c r="G11" s="42"/>
      <c r="H11" s="42"/>
      <c r="I11" s="42"/>
      <c r="J11" s="42"/>
      <c r="K11" s="42"/>
      <c r="L11" s="42"/>
      <c r="M11" s="43"/>
      <c r="N11" s="37">
        <v>15</v>
      </c>
      <c r="O11" s="38"/>
      <c r="P11" s="38"/>
      <c r="Q11" s="38"/>
      <c r="R11" s="38"/>
      <c r="S11" s="38"/>
      <c r="T11" s="38"/>
      <c r="U11" s="38"/>
      <c r="V11" s="38"/>
      <c r="W11" s="39" t="s">
        <v>3</v>
      </c>
      <c r="X11" s="40"/>
    </row>
    <row r="12" spans="1:40" ht="23.5" customHeight="1" x14ac:dyDescent="0.2">
      <c r="B12" s="34" t="s">
        <v>26</v>
      </c>
      <c r="C12" s="35"/>
      <c r="D12" s="35"/>
      <c r="E12" s="35"/>
      <c r="F12" s="35"/>
      <c r="G12" s="35"/>
      <c r="H12" s="35"/>
      <c r="I12" s="35"/>
      <c r="J12" s="35"/>
      <c r="K12" s="35"/>
      <c r="L12" s="35"/>
      <c r="M12" s="36"/>
      <c r="N12" s="37">
        <f>IF(N11="","",N11*12)</f>
        <v>180</v>
      </c>
      <c r="O12" s="38"/>
      <c r="P12" s="38"/>
      <c r="Q12" s="38"/>
      <c r="R12" s="38"/>
      <c r="S12" s="38"/>
      <c r="T12" s="38"/>
      <c r="U12" s="38"/>
      <c r="V12" s="38"/>
      <c r="W12" s="39" t="s">
        <v>18</v>
      </c>
      <c r="X12" s="40"/>
    </row>
    <row r="13" spans="1:40" ht="23.5" customHeight="1" x14ac:dyDescent="0.2">
      <c r="B13" s="34" t="s">
        <v>21</v>
      </c>
      <c r="C13" s="35"/>
      <c r="D13" s="35"/>
      <c r="E13" s="35"/>
      <c r="F13" s="35"/>
      <c r="G13" s="35"/>
      <c r="H13" s="35"/>
      <c r="I13" s="35"/>
      <c r="J13" s="35"/>
      <c r="K13" s="35"/>
      <c r="L13" s="35"/>
      <c r="M13" s="36"/>
      <c r="N13" s="50" t="s">
        <v>19</v>
      </c>
      <c r="O13" s="51"/>
      <c r="P13" s="51"/>
      <c r="Q13" s="52">
        <v>4</v>
      </c>
      <c r="R13" s="52"/>
      <c r="S13" s="51" t="s">
        <v>3</v>
      </c>
      <c r="T13" s="51"/>
      <c r="U13" s="52">
        <v>12</v>
      </c>
      <c r="V13" s="52"/>
      <c r="W13" s="39" t="s">
        <v>20</v>
      </c>
      <c r="X13" s="40"/>
    </row>
    <row r="14" spans="1:40" ht="19.5" customHeight="1" x14ac:dyDescent="0.2">
      <c r="B14" s="25" t="s">
        <v>15</v>
      </c>
      <c r="I14" s="5"/>
    </row>
    <row r="15" spans="1:40" ht="17" customHeight="1" x14ac:dyDescent="0.2">
      <c r="I15" s="5"/>
    </row>
    <row r="16" spans="1:40" s="15" customFormat="1" ht="17" customHeight="1" x14ac:dyDescent="0.2">
      <c r="B16" s="24" t="s">
        <v>10</v>
      </c>
      <c r="I16" s="20"/>
      <c r="K16" s="12"/>
    </row>
    <row r="17" spans="1:30" ht="24.5" customHeight="1" x14ac:dyDescent="0.2">
      <c r="B17" s="46" t="s">
        <v>4</v>
      </c>
      <c r="C17" s="47"/>
      <c r="D17" s="47"/>
      <c r="E17" s="47"/>
      <c r="F17" s="47"/>
      <c r="G17" s="47"/>
      <c r="H17" s="47"/>
      <c r="I17" s="47"/>
      <c r="J17" s="47"/>
      <c r="K17" s="47"/>
      <c r="L17" s="47"/>
      <c r="M17" s="47"/>
      <c r="N17" s="47"/>
      <c r="O17" s="47"/>
      <c r="P17" s="47"/>
      <c r="Q17" s="48"/>
      <c r="R17" s="37">
        <v>48600000</v>
      </c>
      <c r="S17" s="38"/>
      <c r="T17" s="38"/>
      <c r="U17" s="38"/>
      <c r="V17" s="38"/>
      <c r="W17" s="38"/>
      <c r="X17" s="38"/>
      <c r="Y17" s="38"/>
      <c r="Z17" s="38"/>
      <c r="AA17" s="39" t="s">
        <v>0</v>
      </c>
      <c r="AB17" s="40"/>
      <c r="AC17" s="49" t="s">
        <v>6</v>
      </c>
      <c r="AD17" s="49"/>
    </row>
    <row r="18" spans="1:30" ht="24.5" customHeight="1" x14ac:dyDescent="0.2">
      <c r="B18" s="41" t="s">
        <v>5</v>
      </c>
      <c r="C18" s="42"/>
      <c r="D18" s="42"/>
      <c r="E18" s="42"/>
      <c r="F18" s="42"/>
      <c r="G18" s="42"/>
      <c r="H18" s="42"/>
      <c r="I18" s="42"/>
      <c r="J18" s="42"/>
      <c r="K18" s="42"/>
      <c r="L18" s="42"/>
      <c r="M18" s="42"/>
      <c r="N18" s="42"/>
      <c r="O18" s="42"/>
      <c r="P18" s="42"/>
      <c r="Q18" s="43"/>
      <c r="R18" s="37">
        <f>IF(R17="","",ROUNDDOWN(R17/N12,0))</f>
        <v>270000</v>
      </c>
      <c r="S18" s="38"/>
      <c r="T18" s="38"/>
      <c r="U18" s="38"/>
      <c r="V18" s="38"/>
      <c r="W18" s="38"/>
      <c r="X18" s="38"/>
      <c r="Y18" s="38"/>
      <c r="Z18" s="38"/>
      <c r="AA18" s="39" t="s">
        <v>0</v>
      </c>
      <c r="AB18" s="40"/>
      <c r="AC18" s="17"/>
      <c r="AD18" s="17"/>
    </row>
    <row r="19" spans="1:30" ht="24.5" customHeight="1" x14ac:dyDescent="0.2">
      <c r="B19" s="34" t="s">
        <v>16</v>
      </c>
      <c r="C19" s="35"/>
      <c r="D19" s="35"/>
      <c r="E19" s="35"/>
      <c r="F19" s="35"/>
      <c r="G19" s="35"/>
      <c r="H19" s="35"/>
      <c r="I19" s="35"/>
      <c r="J19" s="35"/>
      <c r="K19" s="35"/>
      <c r="L19" s="35"/>
      <c r="M19" s="35"/>
      <c r="N19" s="35"/>
      <c r="O19" s="35"/>
      <c r="P19" s="35"/>
      <c r="Q19" s="36"/>
      <c r="R19" s="53">
        <f>IF(R17="","",ROUND(R18/R17*100,2))</f>
        <v>0.56000000000000005</v>
      </c>
      <c r="S19" s="54"/>
      <c r="T19" s="54"/>
      <c r="U19" s="54"/>
      <c r="V19" s="54"/>
      <c r="W19" s="54"/>
      <c r="X19" s="54"/>
      <c r="Y19" s="54"/>
      <c r="Z19" s="54"/>
      <c r="AA19" s="39" t="s">
        <v>1</v>
      </c>
      <c r="AB19" s="40"/>
      <c r="AC19" s="17"/>
      <c r="AD19" s="17"/>
    </row>
    <row r="20" spans="1:30" ht="17" customHeight="1" x14ac:dyDescent="0.2">
      <c r="I20" s="6"/>
    </row>
    <row r="21" spans="1:30" s="15" customFormat="1" ht="17" customHeight="1" x14ac:dyDescent="0.2">
      <c r="B21" s="24" t="s">
        <v>11</v>
      </c>
      <c r="I21" s="20"/>
      <c r="K21" s="12"/>
    </row>
    <row r="22" spans="1:30" ht="24.5" customHeight="1" x14ac:dyDescent="0.2">
      <c r="A22" s="9"/>
      <c r="B22" s="46" t="s">
        <v>4</v>
      </c>
      <c r="C22" s="47"/>
      <c r="D22" s="47"/>
      <c r="E22" s="47"/>
      <c r="F22" s="47"/>
      <c r="G22" s="47"/>
      <c r="H22" s="47"/>
      <c r="I22" s="47"/>
      <c r="J22" s="47"/>
      <c r="K22" s="47"/>
      <c r="L22" s="47"/>
      <c r="M22" s="47"/>
      <c r="N22" s="47"/>
      <c r="O22" s="47"/>
      <c r="P22" s="47"/>
      <c r="Q22" s="48"/>
      <c r="R22" s="37">
        <v>28600000</v>
      </c>
      <c r="S22" s="38"/>
      <c r="T22" s="38"/>
      <c r="U22" s="38"/>
      <c r="V22" s="38"/>
      <c r="W22" s="38"/>
      <c r="X22" s="38"/>
      <c r="Y22" s="38"/>
      <c r="Z22" s="38"/>
      <c r="AA22" s="39" t="s">
        <v>0</v>
      </c>
      <c r="AB22" s="40"/>
      <c r="AC22" s="49" t="s">
        <v>7</v>
      </c>
      <c r="AD22" s="49"/>
    </row>
    <row r="23" spans="1:30" ht="24.5" customHeight="1" x14ac:dyDescent="0.2">
      <c r="A23" s="9"/>
      <c r="B23" s="41" t="s">
        <v>5</v>
      </c>
      <c r="C23" s="42"/>
      <c r="D23" s="42"/>
      <c r="E23" s="42"/>
      <c r="F23" s="42"/>
      <c r="G23" s="42"/>
      <c r="H23" s="42"/>
      <c r="I23" s="42"/>
      <c r="J23" s="42"/>
      <c r="K23" s="42"/>
      <c r="L23" s="42"/>
      <c r="M23" s="42"/>
      <c r="N23" s="42"/>
      <c r="O23" s="42"/>
      <c r="P23" s="42"/>
      <c r="Q23" s="43"/>
      <c r="R23" s="37">
        <f>IF(R22="","",ROUNDDOWN(R22/N12,0))</f>
        <v>158888</v>
      </c>
      <c r="S23" s="38"/>
      <c r="T23" s="38"/>
      <c r="U23" s="38"/>
      <c r="V23" s="38"/>
      <c r="W23" s="38"/>
      <c r="X23" s="38"/>
      <c r="Y23" s="38"/>
      <c r="Z23" s="38"/>
      <c r="AA23" s="39" t="s">
        <v>0</v>
      </c>
      <c r="AB23" s="40"/>
      <c r="AC23" s="17"/>
      <c r="AD23" s="17"/>
    </row>
    <row r="24" spans="1:30" ht="24.5" customHeight="1" x14ac:dyDescent="0.2">
      <c r="A24" s="9"/>
      <c r="B24" s="34" t="s">
        <v>16</v>
      </c>
      <c r="C24" s="35"/>
      <c r="D24" s="35"/>
      <c r="E24" s="35"/>
      <c r="F24" s="35"/>
      <c r="G24" s="35"/>
      <c r="H24" s="35"/>
      <c r="I24" s="35"/>
      <c r="J24" s="35"/>
      <c r="K24" s="35"/>
      <c r="L24" s="35"/>
      <c r="M24" s="35"/>
      <c r="N24" s="35"/>
      <c r="O24" s="35"/>
      <c r="P24" s="35"/>
      <c r="Q24" s="36"/>
      <c r="R24" s="53">
        <f>IF(R22="","",ROUND(R23/R22*100,2))</f>
        <v>0.56000000000000005</v>
      </c>
      <c r="S24" s="54"/>
      <c r="T24" s="54"/>
      <c r="U24" s="54"/>
      <c r="V24" s="54"/>
      <c r="W24" s="54"/>
      <c r="X24" s="54"/>
      <c r="Y24" s="54"/>
      <c r="Z24" s="54"/>
      <c r="AA24" s="39" t="s">
        <v>1</v>
      </c>
      <c r="AB24" s="40"/>
      <c r="AC24" s="17"/>
      <c r="AD24" s="17"/>
    </row>
    <row r="25" spans="1:30" ht="19.5" customHeight="1" x14ac:dyDescent="0.2">
      <c r="B25" s="25" t="s">
        <v>14</v>
      </c>
      <c r="I25" s="6"/>
    </row>
    <row r="26" spans="1:30" ht="17" customHeight="1" x14ac:dyDescent="0.2"/>
    <row r="27" spans="1:30" s="15" customFormat="1" ht="17" customHeight="1" x14ac:dyDescent="0.2">
      <c r="B27" s="24" t="s">
        <v>12</v>
      </c>
      <c r="I27" s="19"/>
      <c r="K27" s="12"/>
    </row>
    <row r="28" spans="1:30" ht="24.5" customHeight="1" x14ac:dyDescent="0.2">
      <c r="A28" s="4"/>
      <c r="B28" s="57" t="s">
        <v>8</v>
      </c>
      <c r="C28" s="58"/>
      <c r="D28" s="58"/>
      <c r="E28" s="58"/>
      <c r="F28" s="58"/>
      <c r="G28" s="59"/>
      <c r="H28" s="37">
        <f>R17-R22</f>
        <v>20000000</v>
      </c>
      <c r="I28" s="38"/>
      <c r="J28" s="38"/>
      <c r="K28" s="38"/>
      <c r="L28" s="38"/>
      <c r="M28" s="38"/>
      <c r="N28" s="38"/>
      <c r="O28" s="38"/>
      <c r="P28" s="38"/>
      <c r="Q28" s="39" t="s">
        <v>0</v>
      </c>
      <c r="R28" s="40"/>
      <c r="S28" s="60"/>
      <c r="T28" s="61"/>
    </row>
    <row r="29" spans="1:30" ht="17" customHeight="1" x14ac:dyDescent="0.2">
      <c r="A29" s="7"/>
      <c r="B29" s="7"/>
      <c r="C29" s="7"/>
      <c r="D29" s="7"/>
      <c r="E29" s="7"/>
      <c r="F29" s="7"/>
      <c r="G29" s="7"/>
      <c r="H29" s="7"/>
      <c r="I29" s="8"/>
      <c r="J29" s="9"/>
    </row>
    <row r="30" spans="1:30" s="15" customFormat="1" ht="17" customHeight="1" x14ac:dyDescent="0.2">
      <c r="B30" s="24" t="s">
        <v>13</v>
      </c>
      <c r="I30" s="19"/>
      <c r="K30" s="12"/>
    </row>
    <row r="31" spans="1:30" ht="16.5" customHeight="1" x14ac:dyDescent="0.2">
      <c r="B31" s="18" t="s">
        <v>25</v>
      </c>
    </row>
    <row r="32" spans="1:30" ht="13.5" customHeight="1" x14ac:dyDescent="0.2"/>
    <row r="33" spans="11:29" ht="23.5" customHeight="1" x14ac:dyDescent="0.2">
      <c r="K33" s="55" t="s">
        <v>17</v>
      </c>
      <c r="L33" s="55"/>
      <c r="M33" s="55"/>
      <c r="N33" s="55"/>
      <c r="O33" s="55"/>
      <c r="P33" s="56" t="s">
        <v>29</v>
      </c>
      <c r="Q33" s="56"/>
      <c r="R33" s="56"/>
      <c r="S33" s="56"/>
      <c r="T33" s="56"/>
      <c r="U33" s="56"/>
      <c r="V33" s="56"/>
      <c r="W33" s="56"/>
      <c r="X33" s="56"/>
      <c r="Y33" s="56"/>
      <c r="Z33" s="56"/>
      <c r="AA33" s="56"/>
      <c r="AB33" s="56"/>
      <c r="AC33" s="56"/>
    </row>
    <row r="34" spans="11:29" ht="23.5" customHeight="1" x14ac:dyDescent="0.2">
      <c r="K34" s="55" t="s">
        <v>2</v>
      </c>
      <c r="L34" s="55"/>
      <c r="M34" s="55"/>
      <c r="N34" s="55"/>
      <c r="O34" s="55"/>
      <c r="P34" s="56" t="s">
        <v>30</v>
      </c>
      <c r="Q34" s="56"/>
      <c r="R34" s="56"/>
      <c r="S34" s="56"/>
      <c r="T34" s="56"/>
      <c r="U34" s="56"/>
      <c r="V34" s="56"/>
      <c r="W34" s="56"/>
      <c r="X34" s="56"/>
      <c r="Y34" s="56"/>
      <c r="Z34" s="56"/>
      <c r="AA34" s="56"/>
      <c r="AB34" s="56"/>
      <c r="AC34" s="56"/>
    </row>
    <row r="35" spans="11:29" ht="12" customHeight="1" x14ac:dyDescent="0.2">
      <c r="K35" s="16"/>
    </row>
    <row r="36" spans="11:29" ht="13.5" customHeight="1" x14ac:dyDescent="0.2"/>
  </sheetData>
  <mergeCells count="45">
    <mergeCell ref="B24:Q24"/>
    <mergeCell ref="R24:Z24"/>
    <mergeCell ref="AA24:AB24"/>
    <mergeCell ref="K34:O34"/>
    <mergeCell ref="P34:AC34"/>
    <mergeCell ref="B28:G28"/>
    <mergeCell ref="H28:P28"/>
    <mergeCell ref="Q28:R28"/>
    <mergeCell ref="S28:T28"/>
    <mergeCell ref="K33:O33"/>
    <mergeCell ref="P33:AC33"/>
    <mergeCell ref="B22:Q22"/>
    <mergeCell ref="R22:Z22"/>
    <mergeCell ref="AA22:AB22"/>
    <mergeCell ref="AC22:AD22"/>
    <mergeCell ref="B23:Q23"/>
    <mergeCell ref="R23:Z23"/>
    <mergeCell ref="AA23:AB23"/>
    <mergeCell ref="B18:Q18"/>
    <mergeCell ref="R18:Z18"/>
    <mergeCell ref="AA18:AB18"/>
    <mergeCell ref="B19:Q19"/>
    <mergeCell ref="R19:Z19"/>
    <mergeCell ref="AA19:AB19"/>
    <mergeCell ref="W13:X13"/>
    <mergeCell ref="B17:Q17"/>
    <mergeCell ref="R17:Z17"/>
    <mergeCell ref="AA17:AB17"/>
    <mergeCell ref="AC17:AD17"/>
    <mergeCell ref="B13:M13"/>
    <mergeCell ref="N13:P13"/>
    <mergeCell ref="Q13:R13"/>
    <mergeCell ref="S13:T13"/>
    <mergeCell ref="U13:V13"/>
    <mergeCell ref="AB2:AC2"/>
    <mergeCell ref="A4:AD4"/>
    <mergeCell ref="B8:S8"/>
    <mergeCell ref="B12:M12"/>
    <mergeCell ref="N12:V12"/>
    <mergeCell ref="W12:X12"/>
    <mergeCell ref="B11:M11"/>
    <mergeCell ref="N11:V11"/>
    <mergeCell ref="W11:X11"/>
    <mergeCell ref="U2:V2"/>
    <mergeCell ref="Y2:Z2"/>
  </mergeCells>
  <phoneticPr fontId="13"/>
  <dataValidations count="3">
    <dataValidation type="list" allowBlank="1" showInputMessage="1" showErrorMessage="1" sqref="AB2:AC2" xr:uid="{8FA784A5-5167-4872-9AE7-FE0904091EFE}">
      <formula1>"1,2,3,4,5,6,7,8,9,10,11,12,13,14,15,16,17,18,19,20,21,22,23,24,25,26,27,28,29,30,31"</formula1>
    </dataValidation>
    <dataValidation type="list" allowBlank="1" showInputMessage="1" showErrorMessage="1" sqref="W2" xr:uid="{42F8224F-827F-44DC-B39A-0B858F423A8B}">
      <formula1>"4,5"</formula1>
    </dataValidation>
    <dataValidation type="list" allowBlank="1" showInputMessage="1" showErrorMessage="1" sqref="Y2:Z2" xr:uid="{08F4B1DF-62D1-4C48-9109-5862476CBE6E}">
      <formula1>"1,2,3,4,5,6,7,8,9,10,11,12"</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N36"/>
  <sheetViews>
    <sheetView showGridLines="0" tabSelected="1" view="pageBreakPreview" zoomScaleNormal="100" zoomScaleSheetLayoutView="100" workbookViewId="0">
      <selection activeCell="AT14" sqref="AT14"/>
    </sheetView>
  </sheetViews>
  <sheetFormatPr defaultColWidth="2.1796875" defaultRowHeight="13" x14ac:dyDescent="0.2"/>
  <cols>
    <col min="1" max="8" width="2.1796875" style="1"/>
    <col min="9" max="9" width="2.1796875" style="2"/>
    <col min="10" max="10" width="2.1796875" style="1"/>
    <col min="11" max="11" width="2.1796875" style="10"/>
    <col min="12" max="16384" width="2.1796875" style="1"/>
  </cols>
  <sheetData>
    <row r="1" spans="1:40" x14ac:dyDescent="0.2">
      <c r="K1" s="3"/>
      <c r="L1" s="3"/>
    </row>
    <row r="2" spans="1:40" x14ac:dyDescent="0.25">
      <c r="A2" s="17"/>
      <c r="B2" s="17"/>
      <c r="C2" s="17"/>
      <c r="D2" s="17"/>
      <c r="E2" s="17"/>
      <c r="F2" s="17"/>
      <c r="G2" s="17"/>
      <c r="H2" s="17"/>
      <c r="I2" s="22"/>
      <c r="J2" s="17"/>
      <c r="K2" s="23"/>
      <c r="L2" s="23"/>
      <c r="M2" s="17"/>
      <c r="N2" s="17"/>
      <c r="O2" s="26"/>
      <c r="P2" s="26"/>
      <c r="Q2" s="26"/>
      <c r="R2" s="26"/>
      <c r="S2" s="26"/>
      <c r="T2" s="26"/>
      <c r="U2" s="44" t="s">
        <v>19</v>
      </c>
      <c r="V2" s="44"/>
      <c r="W2" s="27"/>
      <c r="X2" s="26" t="s">
        <v>3</v>
      </c>
      <c r="Y2" s="63"/>
      <c r="Z2" s="63"/>
      <c r="AA2" s="26" t="s">
        <v>20</v>
      </c>
      <c r="AB2" s="62"/>
      <c r="AC2" s="62"/>
      <c r="AD2" s="26" t="s">
        <v>27</v>
      </c>
    </row>
    <row r="3" spans="1:40" x14ac:dyDescent="0.2">
      <c r="K3" s="3"/>
    </row>
    <row r="4" spans="1:40" ht="23.25" customHeight="1" x14ac:dyDescent="0.2">
      <c r="A4" s="30" t="s">
        <v>28</v>
      </c>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14"/>
      <c r="AF4" s="14"/>
      <c r="AG4" s="14"/>
      <c r="AH4" s="14"/>
      <c r="AI4" s="14"/>
      <c r="AJ4" s="14"/>
      <c r="AK4" s="14"/>
      <c r="AL4" s="14"/>
      <c r="AM4" s="14"/>
      <c r="AN4" s="14"/>
    </row>
    <row r="6" spans="1:40" x14ac:dyDescent="0.2">
      <c r="K6" s="11"/>
    </row>
    <row r="7" spans="1:40" s="15" customFormat="1" ht="17" customHeight="1" x14ac:dyDescent="0.2">
      <c r="B7" s="24" t="s">
        <v>24</v>
      </c>
      <c r="F7" s="13"/>
      <c r="G7" s="13"/>
      <c r="H7" s="13"/>
      <c r="I7" s="13"/>
      <c r="J7" s="13"/>
      <c r="K7" s="11"/>
    </row>
    <row r="8" spans="1:40" ht="23.5" customHeight="1" x14ac:dyDescent="0.2">
      <c r="A8" s="15"/>
      <c r="B8" s="70"/>
      <c r="C8" s="71"/>
      <c r="D8" s="71"/>
      <c r="E8" s="71"/>
      <c r="F8" s="71"/>
      <c r="G8" s="71"/>
      <c r="H8" s="71"/>
      <c r="I8" s="71"/>
      <c r="J8" s="71"/>
      <c r="K8" s="71"/>
      <c r="L8" s="71"/>
      <c r="M8" s="71"/>
      <c r="N8" s="71"/>
      <c r="O8" s="71"/>
      <c r="P8" s="71"/>
      <c r="Q8" s="71"/>
      <c r="R8" s="71"/>
      <c r="S8" s="72"/>
      <c r="T8" s="21"/>
      <c r="U8" s="21"/>
      <c r="V8" s="21"/>
      <c r="W8" s="21"/>
      <c r="X8" s="21"/>
      <c r="Y8" s="21"/>
      <c r="Z8" s="21"/>
      <c r="AA8" s="21"/>
      <c r="AB8" s="21"/>
    </row>
    <row r="9" spans="1:40" ht="17" customHeight="1" x14ac:dyDescent="0.2">
      <c r="A9" s="4"/>
      <c r="B9" s="4"/>
      <c r="C9" s="4"/>
      <c r="D9" s="4"/>
      <c r="E9" s="4"/>
      <c r="I9" s="5"/>
    </row>
    <row r="10" spans="1:40" s="15" customFormat="1" ht="17" customHeight="1" x14ac:dyDescent="0.2">
      <c r="B10" s="24" t="s">
        <v>9</v>
      </c>
      <c r="I10" s="20"/>
      <c r="K10" s="11"/>
    </row>
    <row r="11" spans="1:40" ht="23.5" customHeight="1" x14ac:dyDescent="0.2">
      <c r="B11" s="41" t="s">
        <v>22</v>
      </c>
      <c r="C11" s="42"/>
      <c r="D11" s="42"/>
      <c r="E11" s="42"/>
      <c r="F11" s="42"/>
      <c r="G11" s="42"/>
      <c r="H11" s="42"/>
      <c r="I11" s="42"/>
      <c r="J11" s="42"/>
      <c r="K11" s="42"/>
      <c r="L11" s="42"/>
      <c r="M11" s="43"/>
      <c r="N11" s="67"/>
      <c r="O11" s="68"/>
      <c r="P11" s="68"/>
      <c r="Q11" s="68"/>
      <c r="R11" s="68"/>
      <c r="S11" s="68"/>
      <c r="T11" s="68"/>
      <c r="U11" s="68"/>
      <c r="V11" s="68"/>
      <c r="W11" s="39" t="s">
        <v>3</v>
      </c>
      <c r="X11" s="40"/>
    </row>
    <row r="12" spans="1:40" ht="23.5" customHeight="1" x14ac:dyDescent="0.2">
      <c r="B12" s="34" t="s">
        <v>26</v>
      </c>
      <c r="C12" s="35"/>
      <c r="D12" s="35"/>
      <c r="E12" s="35"/>
      <c r="F12" s="35"/>
      <c r="G12" s="35"/>
      <c r="H12" s="35"/>
      <c r="I12" s="35"/>
      <c r="J12" s="35"/>
      <c r="K12" s="35"/>
      <c r="L12" s="35"/>
      <c r="M12" s="36"/>
      <c r="N12" s="67"/>
      <c r="O12" s="68"/>
      <c r="P12" s="68"/>
      <c r="Q12" s="68"/>
      <c r="R12" s="68"/>
      <c r="S12" s="68"/>
      <c r="T12" s="68"/>
      <c r="U12" s="68"/>
      <c r="V12" s="68"/>
      <c r="W12" s="39" t="s">
        <v>18</v>
      </c>
      <c r="X12" s="40"/>
    </row>
    <row r="13" spans="1:40" ht="23.5" customHeight="1" x14ac:dyDescent="0.2">
      <c r="B13" s="34" t="s">
        <v>21</v>
      </c>
      <c r="C13" s="35"/>
      <c r="D13" s="35"/>
      <c r="E13" s="35"/>
      <c r="F13" s="35"/>
      <c r="G13" s="35"/>
      <c r="H13" s="35"/>
      <c r="I13" s="35"/>
      <c r="J13" s="35"/>
      <c r="K13" s="35"/>
      <c r="L13" s="35"/>
      <c r="M13" s="36"/>
      <c r="N13" s="50" t="s">
        <v>19</v>
      </c>
      <c r="O13" s="51"/>
      <c r="P13" s="51"/>
      <c r="Q13" s="69"/>
      <c r="R13" s="69"/>
      <c r="S13" s="51" t="s">
        <v>3</v>
      </c>
      <c r="T13" s="51"/>
      <c r="U13" s="69"/>
      <c r="V13" s="69"/>
      <c r="W13" s="39" t="s">
        <v>20</v>
      </c>
      <c r="X13" s="40"/>
    </row>
    <row r="14" spans="1:40" ht="19.5" customHeight="1" x14ac:dyDescent="0.2">
      <c r="B14" s="25" t="s">
        <v>15</v>
      </c>
      <c r="I14" s="5"/>
    </row>
    <row r="15" spans="1:40" ht="17" customHeight="1" x14ac:dyDescent="0.2">
      <c r="I15" s="5"/>
    </row>
    <row r="16" spans="1:40" s="15" customFormat="1" ht="17" customHeight="1" x14ac:dyDescent="0.2">
      <c r="B16" s="24" t="s">
        <v>10</v>
      </c>
      <c r="I16" s="20"/>
      <c r="K16" s="11"/>
    </row>
    <row r="17" spans="1:30" ht="24.5" customHeight="1" x14ac:dyDescent="0.2">
      <c r="B17" s="46" t="s">
        <v>4</v>
      </c>
      <c r="C17" s="47"/>
      <c r="D17" s="47"/>
      <c r="E17" s="47"/>
      <c r="F17" s="47"/>
      <c r="G17" s="47"/>
      <c r="H17" s="47"/>
      <c r="I17" s="47"/>
      <c r="J17" s="47"/>
      <c r="K17" s="47"/>
      <c r="L17" s="47"/>
      <c r="M17" s="47"/>
      <c r="N17" s="47"/>
      <c r="O17" s="47"/>
      <c r="P17" s="47"/>
      <c r="Q17" s="48"/>
      <c r="R17" s="67"/>
      <c r="S17" s="68"/>
      <c r="T17" s="68"/>
      <c r="U17" s="68"/>
      <c r="V17" s="68"/>
      <c r="W17" s="68"/>
      <c r="X17" s="68"/>
      <c r="Y17" s="68"/>
      <c r="Z17" s="68"/>
      <c r="AA17" s="39" t="s">
        <v>0</v>
      </c>
      <c r="AB17" s="40"/>
      <c r="AC17" s="49" t="s">
        <v>6</v>
      </c>
      <c r="AD17" s="49"/>
    </row>
    <row r="18" spans="1:30" ht="24.5" customHeight="1" x14ac:dyDescent="0.2">
      <c r="B18" s="41" t="s">
        <v>5</v>
      </c>
      <c r="C18" s="42"/>
      <c r="D18" s="42"/>
      <c r="E18" s="42"/>
      <c r="F18" s="42"/>
      <c r="G18" s="42"/>
      <c r="H18" s="42"/>
      <c r="I18" s="42"/>
      <c r="J18" s="42"/>
      <c r="K18" s="42"/>
      <c r="L18" s="42"/>
      <c r="M18" s="42"/>
      <c r="N18" s="42"/>
      <c r="O18" s="42"/>
      <c r="P18" s="42"/>
      <c r="Q18" s="43"/>
      <c r="R18" s="67"/>
      <c r="S18" s="68"/>
      <c r="T18" s="68"/>
      <c r="U18" s="68"/>
      <c r="V18" s="68"/>
      <c r="W18" s="68"/>
      <c r="X18" s="68"/>
      <c r="Y18" s="68"/>
      <c r="Z18" s="68"/>
      <c r="AA18" s="39" t="s">
        <v>0</v>
      </c>
      <c r="AB18" s="40"/>
      <c r="AC18" s="17"/>
      <c r="AD18" s="17"/>
    </row>
    <row r="19" spans="1:30" ht="24.5" customHeight="1" x14ac:dyDescent="0.2">
      <c r="B19" s="34" t="s">
        <v>16</v>
      </c>
      <c r="C19" s="35"/>
      <c r="D19" s="35"/>
      <c r="E19" s="35"/>
      <c r="F19" s="35"/>
      <c r="G19" s="35"/>
      <c r="H19" s="35"/>
      <c r="I19" s="35"/>
      <c r="J19" s="35"/>
      <c r="K19" s="35"/>
      <c r="L19" s="35"/>
      <c r="M19" s="35"/>
      <c r="N19" s="35"/>
      <c r="O19" s="35"/>
      <c r="P19" s="35"/>
      <c r="Q19" s="36"/>
      <c r="R19" s="65" t="str">
        <f>IFERROR(R18/R17*100,"")</f>
        <v/>
      </c>
      <c r="S19" s="66"/>
      <c r="T19" s="66"/>
      <c r="U19" s="66"/>
      <c r="V19" s="66"/>
      <c r="W19" s="66"/>
      <c r="X19" s="66"/>
      <c r="Y19" s="66"/>
      <c r="Z19" s="66"/>
      <c r="AA19" s="39" t="s">
        <v>1</v>
      </c>
      <c r="AB19" s="40"/>
      <c r="AC19" s="17"/>
      <c r="AD19" s="17"/>
    </row>
    <row r="20" spans="1:30" ht="17" customHeight="1" x14ac:dyDescent="0.2">
      <c r="I20" s="6"/>
    </row>
    <row r="21" spans="1:30" s="15" customFormat="1" ht="17" customHeight="1" x14ac:dyDescent="0.2">
      <c r="B21" s="24" t="s">
        <v>11</v>
      </c>
      <c r="I21" s="20"/>
      <c r="K21" s="11"/>
    </row>
    <row r="22" spans="1:30" ht="24.5" customHeight="1" x14ac:dyDescent="0.2">
      <c r="A22" s="9"/>
      <c r="B22" s="46" t="s">
        <v>4</v>
      </c>
      <c r="C22" s="47"/>
      <c r="D22" s="47"/>
      <c r="E22" s="47"/>
      <c r="F22" s="47"/>
      <c r="G22" s="47"/>
      <c r="H22" s="47"/>
      <c r="I22" s="47"/>
      <c r="J22" s="47"/>
      <c r="K22" s="47"/>
      <c r="L22" s="47"/>
      <c r="M22" s="47"/>
      <c r="N22" s="47"/>
      <c r="O22" s="47"/>
      <c r="P22" s="47"/>
      <c r="Q22" s="48"/>
      <c r="R22" s="67"/>
      <c r="S22" s="68"/>
      <c r="T22" s="68"/>
      <c r="U22" s="68"/>
      <c r="V22" s="68"/>
      <c r="W22" s="68"/>
      <c r="X22" s="68"/>
      <c r="Y22" s="68"/>
      <c r="Z22" s="68"/>
      <c r="AA22" s="39" t="s">
        <v>0</v>
      </c>
      <c r="AB22" s="40"/>
      <c r="AC22" s="49" t="s">
        <v>7</v>
      </c>
      <c r="AD22" s="49"/>
    </row>
    <row r="23" spans="1:30" ht="24.5" customHeight="1" x14ac:dyDescent="0.2">
      <c r="A23" s="9"/>
      <c r="B23" s="41" t="s">
        <v>5</v>
      </c>
      <c r="C23" s="42"/>
      <c r="D23" s="42"/>
      <c r="E23" s="42"/>
      <c r="F23" s="42"/>
      <c r="G23" s="42"/>
      <c r="H23" s="42"/>
      <c r="I23" s="42"/>
      <c r="J23" s="42"/>
      <c r="K23" s="42"/>
      <c r="L23" s="42"/>
      <c r="M23" s="42"/>
      <c r="N23" s="42"/>
      <c r="O23" s="42"/>
      <c r="P23" s="42"/>
      <c r="Q23" s="43"/>
      <c r="R23" s="67"/>
      <c r="S23" s="68"/>
      <c r="T23" s="68"/>
      <c r="U23" s="68"/>
      <c r="V23" s="68"/>
      <c r="W23" s="68"/>
      <c r="X23" s="68"/>
      <c r="Y23" s="68"/>
      <c r="Z23" s="68"/>
      <c r="AA23" s="39" t="s">
        <v>0</v>
      </c>
      <c r="AB23" s="40"/>
      <c r="AC23" s="17"/>
      <c r="AD23" s="17"/>
    </row>
    <row r="24" spans="1:30" ht="24.5" customHeight="1" x14ac:dyDescent="0.2">
      <c r="A24" s="9"/>
      <c r="B24" s="34" t="s">
        <v>16</v>
      </c>
      <c r="C24" s="35"/>
      <c r="D24" s="35"/>
      <c r="E24" s="35"/>
      <c r="F24" s="35"/>
      <c r="G24" s="35"/>
      <c r="H24" s="35"/>
      <c r="I24" s="35"/>
      <c r="J24" s="35"/>
      <c r="K24" s="35"/>
      <c r="L24" s="35"/>
      <c r="M24" s="35"/>
      <c r="N24" s="35"/>
      <c r="O24" s="35"/>
      <c r="P24" s="35"/>
      <c r="Q24" s="36"/>
      <c r="R24" s="65" t="str">
        <f>IFERROR(R23/R22*100,"")</f>
        <v/>
      </c>
      <c r="S24" s="66"/>
      <c r="T24" s="66"/>
      <c r="U24" s="66"/>
      <c r="V24" s="66"/>
      <c r="W24" s="66"/>
      <c r="X24" s="66"/>
      <c r="Y24" s="66"/>
      <c r="Z24" s="66"/>
      <c r="AA24" s="39" t="s">
        <v>1</v>
      </c>
      <c r="AB24" s="40"/>
      <c r="AC24" s="17"/>
      <c r="AD24" s="17"/>
    </row>
    <row r="25" spans="1:30" ht="19.5" customHeight="1" x14ac:dyDescent="0.2">
      <c r="B25" s="25" t="s">
        <v>14</v>
      </c>
      <c r="I25" s="6"/>
    </row>
    <row r="26" spans="1:30" ht="17" customHeight="1" x14ac:dyDescent="0.2"/>
    <row r="27" spans="1:30" s="15" customFormat="1" ht="17" customHeight="1" x14ac:dyDescent="0.2">
      <c r="B27" s="24" t="s">
        <v>12</v>
      </c>
      <c r="I27" s="19"/>
      <c r="K27" s="11"/>
    </row>
    <row r="28" spans="1:30" ht="24.5" customHeight="1" x14ac:dyDescent="0.2">
      <c r="A28" s="4"/>
      <c r="B28" s="57" t="s">
        <v>8</v>
      </c>
      <c r="C28" s="58"/>
      <c r="D28" s="58"/>
      <c r="E28" s="58"/>
      <c r="F28" s="58"/>
      <c r="G28" s="59"/>
      <c r="H28" s="67">
        <f>R17-R22</f>
        <v>0</v>
      </c>
      <c r="I28" s="68"/>
      <c r="J28" s="68"/>
      <c r="K28" s="68"/>
      <c r="L28" s="68"/>
      <c r="M28" s="68"/>
      <c r="N28" s="68"/>
      <c r="O28" s="68"/>
      <c r="P28" s="68"/>
      <c r="Q28" s="39" t="s">
        <v>0</v>
      </c>
      <c r="R28" s="40"/>
      <c r="S28" s="60"/>
      <c r="T28" s="61"/>
    </row>
    <row r="29" spans="1:30" ht="17" customHeight="1" x14ac:dyDescent="0.2">
      <c r="A29" s="7"/>
      <c r="B29" s="7"/>
      <c r="C29" s="7"/>
      <c r="D29" s="7"/>
      <c r="E29" s="7"/>
      <c r="F29" s="7"/>
      <c r="G29" s="7"/>
      <c r="H29" s="7"/>
      <c r="I29" s="8"/>
      <c r="J29" s="9"/>
    </row>
    <row r="30" spans="1:30" s="15" customFormat="1" ht="17" customHeight="1" x14ac:dyDescent="0.2">
      <c r="B30" s="24" t="s">
        <v>13</v>
      </c>
      <c r="I30" s="19"/>
      <c r="K30" s="11"/>
    </row>
    <row r="31" spans="1:30" ht="16.5" customHeight="1" x14ac:dyDescent="0.2">
      <c r="B31" s="18" t="s">
        <v>25</v>
      </c>
    </row>
    <row r="32" spans="1:30" ht="13.5" customHeight="1" x14ac:dyDescent="0.2"/>
    <row r="33" spans="11:29" ht="23.5" customHeight="1" x14ac:dyDescent="0.2">
      <c r="K33" s="55" t="s">
        <v>17</v>
      </c>
      <c r="L33" s="55"/>
      <c r="M33" s="55"/>
      <c r="N33" s="55"/>
      <c r="O33" s="55"/>
      <c r="P33" s="64"/>
      <c r="Q33" s="64"/>
      <c r="R33" s="64"/>
      <c r="S33" s="64"/>
      <c r="T33" s="64"/>
      <c r="U33" s="64"/>
      <c r="V33" s="64"/>
      <c r="W33" s="64"/>
      <c r="X33" s="64"/>
      <c r="Y33" s="64"/>
      <c r="Z33" s="64"/>
      <c r="AA33" s="64"/>
      <c r="AB33" s="64"/>
      <c r="AC33" s="64"/>
    </row>
    <row r="34" spans="11:29" ht="23.5" customHeight="1" x14ac:dyDescent="0.2">
      <c r="K34" s="55" t="s">
        <v>2</v>
      </c>
      <c r="L34" s="55"/>
      <c r="M34" s="55"/>
      <c r="N34" s="55"/>
      <c r="O34" s="55"/>
      <c r="P34" s="64"/>
      <c r="Q34" s="64"/>
      <c r="R34" s="64"/>
      <c r="S34" s="64"/>
      <c r="T34" s="64"/>
      <c r="U34" s="64"/>
      <c r="V34" s="64"/>
      <c r="W34" s="64"/>
      <c r="X34" s="64"/>
      <c r="Y34" s="64"/>
      <c r="Z34" s="64"/>
      <c r="AA34" s="64"/>
      <c r="AB34" s="64"/>
      <c r="AC34" s="64"/>
    </row>
    <row r="35" spans="11:29" ht="12" customHeight="1" x14ac:dyDescent="0.2">
      <c r="K35" s="16"/>
    </row>
    <row r="36" spans="11:29" ht="13.5" customHeight="1" x14ac:dyDescent="0.2"/>
  </sheetData>
  <mergeCells count="45">
    <mergeCell ref="A4:AD4"/>
    <mergeCell ref="B8:S8"/>
    <mergeCell ref="W11:X11"/>
    <mergeCell ref="W12:X12"/>
    <mergeCell ref="B17:Q17"/>
    <mergeCell ref="W13:X13"/>
    <mergeCell ref="B11:M11"/>
    <mergeCell ref="B12:M12"/>
    <mergeCell ref="N12:V12"/>
    <mergeCell ref="N11:V11"/>
    <mergeCell ref="S13:T13"/>
    <mergeCell ref="U13:V13"/>
    <mergeCell ref="B18:Q18"/>
    <mergeCell ref="B19:Q19"/>
    <mergeCell ref="B13:M13"/>
    <mergeCell ref="N13:P13"/>
    <mergeCell ref="Q13:R13"/>
    <mergeCell ref="AA19:AB19"/>
    <mergeCell ref="AA18:AB18"/>
    <mergeCell ref="AA17:AB17"/>
    <mergeCell ref="AC17:AD17"/>
    <mergeCell ref="R17:Z17"/>
    <mergeCell ref="R18:Z18"/>
    <mergeCell ref="R19:Z19"/>
    <mergeCell ref="AA22:AB22"/>
    <mergeCell ref="AC22:AD22"/>
    <mergeCell ref="B23:Q23"/>
    <mergeCell ref="R23:Z23"/>
    <mergeCell ref="AA23:AB23"/>
    <mergeCell ref="AB2:AC2"/>
    <mergeCell ref="Y2:Z2"/>
    <mergeCell ref="U2:V2"/>
    <mergeCell ref="K33:O33"/>
    <mergeCell ref="K34:O34"/>
    <mergeCell ref="P33:AC33"/>
    <mergeCell ref="P34:AC34"/>
    <mergeCell ref="B24:Q24"/>
    <mergeCell ref="R24:Z24"/>
    <mergeCell ref="AA24:AB24"/>
    <mergeCell ref="B28:G28"/>
    <mergeCell ref="H28:P28"/>
    <mergeCell ref="Q28:R28"/>
    <mergeCell ref="S28:T28"/>
    <mergeCell ref="B22:Q22"/>
    <mergeCell ref="R22:Z22"/>
  </mergeCells>
  <phoneticPr fontId="1"/>
  <dataValidations count="3">
    <dataValidation type="list" allowBlank="1" showInputMessage="1" showErrorMessage="1" sqref="Y2:Z2" xr:uid="{B836975D-54A3-4C13-84BB-83679EA934EC}">
      <formula1>"1,2,3,4,5,6,7,8,9,10,11,12"</formula1>
    </dataValidation>
    <dataValidation type="list" allowBlank="1" showInputMessage="1" showErrorMessage="1" sqref="W2" xr:uid="{D5997922-5F0F-401C-A091-27E76638E42F}">
      <formula1>"4,5"</formula1>
    </dataValidation>
    <dataValidation type="list" allowBlank="1" showInputMessage="1" showErrorMessage="1" sqref="AB2:AC2" xr:uid="{6FC88FC6-C00D-42C8-A7DC-CFF45DF768FB}">
      <formula1>"1,2,3,4,5,6,7,8,9,10,11,12,13,14,15,16,17,18,19,20,21,22,23,24,25,26,27,28,29,30,31"</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【記入例】契約金額に関する料金計算書</vt:lpstr>
      <vt:lpstr>契約金額に関する料金計算書</vt:lpstr>
      <vt:lpstr>【記入例】契約金額に関する料金計算書!Print_Area</vt:lpstr>
      <vt:lpstr>契約金額に関する料金計算書!Print_Area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nsuzuki</cp:lastModifiedBy>
  <cp:lastPrinted>2022-04-21T04:34:41Z</cp:lastPrinted>
  <dcterms:created xsi:type="dcterms:W3CDTF">2013-05-17T04:01:57Z</dcterms:created>
  <dcterms:modified xsi:type="dcterms:W3CDTF">2022-04-21T04:34:51Z</dcterms:modified>
</cp:coreProperties>
</file>