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mc:AlternateContent xmlns:mc="http://schemas.openxmlformats.org/markup-compatibility/2006">
    <mc:Choice Requires="x15">
      <x15ac:absPath xmlns:x15ac="http://schemas.microsoft.com/office/spreadsheetml/2010/11/ac" url="V:\事業部\天然ガス化普及促進グループ\☆R4 強靭性\10.R4 事務通知説明会資料\R4 災害\説明会資料作成≪完成後削除≫\R4\HP用　様式別紙　【中井氏・木村氏指摘反映】\"/>
    </mc:Choice>
  </mc:AlternateContent>
  <xr:revisionPtr revIDLastSave="0" documentId="13_ncr:1_{6CAEE889-CFD4-4D99-ADD2-50E9D95AF7F9}" xr6:coauthVersionLast="47" xr6:coauthVersionMax="47" xr10:uidLastSave="{00000000-0000-0000-0000-000000000000}"/>
  <bookViews>
    <workbookView xWindow="-110" yWindow="-110" windowWidth="19420" windowHeight="10420" tabRatio="844" activeTab="2" xr2:uid="{00000000-000D-0000-FFFF-FFFF00000000}"/>
  </bookViews>
  <sheets>
    <sheet name="別紙㉒-1 見積額比較表 (R4,R5合計)" sheetId="204" r:id="rId1"/>
    <sheet name="別紙㉒-2 見積額比較表 (R4のみ)" sheetId="203" r:id="rId2"/>
    <sheet name="別紙㉒-3 見積額比較表（R5のみ）" sheetId="202" r:id="rId3"/>
  </sheets>
  <externalReferences>
    <externalReference r:id="rId4"/>
    <externalReference r:id="rId5"/>
    <externalReference r:id="rId6"/>
    <externalReference r:id="rId7"/>
    <externalReference r:id="rId8"/>
    <externalReference r:id="rId9"/>
    <externalReference r:id="rId10"/>
  </externalReferences>
  <definedNames>
    <definedName name="Ⅰ_">#REF!</definedName>
    <definedName name="_xlnm.Print_Area" localSheetId="0">'別紙㉒-1 見積額比較表 (R4,R5合計)'!$B$1:$BD$65</definedName>
    <definedName name="_xlnm.Print_Area" localSheetId="1">'別紙㉒-2 見積額比較表 (R4のみ)'!$B$1:$BD$65</definedName>
    <definedName name="_xlnm.Print_Area" localSheetId="2">'別紙㉒-3 見積額比較表（R5のみ）'!$B$1:$BD$65</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Z57" i="204" l="1"/>
  <c r="AU57" i="204"/>
  <c r="AP57" i="204"/>
  <c r="AK57" i="204"/>
  <c r="AF57" i="204"/>
  <c r="AA57" i="204"/>
  <c r="V57" i="204"/>
  <c r="Q57" i="204"/>
  <c r="Q52" i="203"/>
  <c r="AU41" i="204"/>
  <c r="AU39" i="204"/>
  <c r="AU43" i="204" s="1"/>
  <c r="AK41" i="204"/>
  <c r="AK39" i="204"/>
  <c r="AA41" i="204"/>
  <c r="AA39" i="204"/>
  <c r="Q41" i="204"/>
  <c r="Q39" i="204"/>
  <c r="AU35" i="204"/>
  <c r="AU33" i="204"/>
  <c r="AK35" i="204"/>
  <c r="AK33" i="204"/>
  <c r="AA35" i="204"/>
  <c r="AA33" i="204"/>
  <c r="Q35" i="204"/>
  <c r="Q33" i="204"/>
  <c r="AU29" i="204"/>
  <c r="AU27" i="204"/>
  <c r="AK29" i="204"/>
  <c r="AK27" i="204"/>
  <c r="AA29" i="204"/>
  <c r="AA27" i="204"/>
  <c r="Q29" i="204"/>
  <c r="Q27" i="204"/>
  <c r="AU23" i="204"/>
  <c r="AU21" i="204"/>
  <c r="AK23" i="204"/>
  <c r="AK21" i="204"/>
  <c r="AA23" i="204"/>
  <c r="AA21" i="204"/>
  <c r="Q23" i="204"/>
  <c r="Q21" i="204"/>
  <c r="Q25" i="204" s="1"/>
  <c r="AU17" i="204"/>
  <c r="AU55" i="204" s="1"/>
  <c r="AU15" i="204"/>
  <c r="AU54" i="204" s="1"/>
  <c r="AK17" i="204"/>
  <c r="AK15" i="204"/>
  <c r="AK54" i="204" s="1"/>
  <c r="AA17" i="204"/>
  <c r="AA55" i="204" s="1"/>
  <c r="AA15" i="204"/>
  <c r="AA54" i="204" s="1"/>
  <c r="Q17" i="204"/>
  <c r="Q15" i="204"/>
  <c r="Q19" i="204" s="1"/>
  <c r="BB53" i="204"/>
  <c r="AY53" i="204"/>
  <c r="AW53" i="204"/>
  <c r="AR53" i="204"/>
  <c r="AO53" i="204"/>
  <c r="AM53" i="204"/>
  <c r="AH53" i="204"/>
  <c r="AE53" i="204"/>
  <c r="AC53" i="204"/>
  <c r="X53" i="204"/>
  <c r="U53" i="204"/>
  <c r="S53" i="204"/>
  <c r="AU52" i="204"/>
  <c r="AK52" i="204"/>
  <c r="AA52" i="204"/>
  <c r="Q52" i="204"/>
  <c r="AA31" i="204"/>
  <c r="AU25" i="204"/>
  <c r="AU55" i="203"/>
  <c r="AK55" i="203"/>
  <c r="AA55" i="203"/>
  <c r="Q55" i="203"/>
  <c r="AU54" i="203"/>
  <c r="AU57" i="203" s="1"/>
  <c r="AK54" i="203"/>
  <c r="AK57" i="203" s="1"/>
  <c r="AA54" i="203"/>
  <c r="AA57" i="203" s="1"/>
  <c r="Q54" i="203"/>
  <c r="Q57" i="203" s="1"/>
  <c r="BB53" i="203"/>
  <c r="AY53" i="203"/>
  <c r="AW53" i="203"/>
  <c r="AR53" i="203"/>
  <c r="AO53" i="203"/>
  <c r="AM53" i="203"/>
  <c r="AH53" i="203"/>
  <c r="AE53" i="203"/>
  <c r="AC53" i="203"/>
  <c r="X53" i="203"/>
  <c r="U53" i="203"/>
  <c r="S53" i="203"/>
  <c r="AU52" i="203"/>
  <c r="AK52" i="203"/>
  <c r="AA52" i="203"/>
  <c r="AU43" i="203"/>
  <c r="AK43" i="203"/>
  <c r="AA43" i="203"/>
  <c r="Q43" i="203"/>
  <c r="AU37" i="203"/>
  <c r="AK37" i="203"/>
  <c r="AA37" i="203"/>
  <c r="Q37" i="203"/>
  <c r="AU31" i="203"/>
  <c r="AK31" i="203"/>
  <c r="AA31" i="203"/>
  <c r="Q31" i="203"/>
  <c r="AU25" i="203"/>
  <c r="AK25" i="203"/>
  <c r="AA25" i="203"/>
  <c r="Q25" i="203"/>
  <c r="AU19" i="203"/>
  <c r="AK19" i="203"/>
  <c r="AA19" i="203"/>
  <c r="Q19" i="203"/>
  <c r="BB53" i="202"/>
  <c r="AY53" i="202"/>
  <c r="AW53" i="202"/>
  <c r="AR53" i="202"/>
  <c r="AO53" i="202"/>
  <c r="AM53" i="202"/>
  <c r="AH53" i="202"/>
  <c r="AE53" i="202"/>
  <c r="AC53" i="202"/>
  <c r="S53" i="202"/>
  <c r="X53" i="202"/>
  <c r="U53" i="202"/>
  <c r="AA52" i="202"/>
  <c r="AK52" i="202"/>
  <c r="AU52" i="202"/>
  <c r="Q52" i="202"/>
  <c r="AA55" i="202"/>
  <c r="AK55" i="202"/>
  <c r="AU55" i="202"/>
  <c r="Q55" i="202"/>
  <c r="Q54" i="202"/>
  <c r="Q57" i="202" s="1"/>
  <c r="Q31" i="202"/>
  <c r="AA54" i="202"/>
  <c r="AA57" i="202" s="1"/>
  <c r="AK54" i="202"/>
  <c r="AK57" i="202" s="1"/>
  <c r="AU54" i="202"/>
  <c r="AU57" i="202" s="1"/>
  <c r="Q19" i="202"/>
  <c r="AA43" i="202"/>
  <c r="AK43" i="202"/>
  <c r="AU43" i="202"/>
  <c r="Q43" i="202"/>
  <c r="AA37" i="202"/>
  <c r="AK37" i="202"/>
  <c r="AU37" i="202"/>
  <c r="Q37" i="202"/>
  <c r="AA31" i="202"/>
  <c r="AK31" i="202"/>
  <c r="AU31" i="202"/>
  <c r="AA25" i="202"/>
  <c r="AK25" i="202"/>
  <c r="AU25" i="202"/>
  <c r="Q25" i="202"/>
  <c r="AA19" i="202"/>
  <c r="AK19" i="202"/>
  <c r="AU19" i="202"/>
  <c r="AK25" i="204" l="1"/>
  <c r="AK31" i="204"/>
  <c r="Q56" i="203"/>
  <c r="AK19" i="204"/>
  <c r="AK43" i="204"/>
  <c r="Q55" i="204"/>
  <c r="AA25" i="204"/>
  <c r="AA43" i="204"/>
  <c r="AK55" i="204"/>
  <c r="AU31" i="204"/>
  <c r="Q31" i="204"/>
  <c r="Q43" i="204"/>
  <c r="AU37" i="204"/>
  <c r="AK37" i="204"/>
  <c r="AK56" i="204" s="1"/>
  <c r="AA37" i="204"/>
  <c r="Q37" i="204"/>
  <c r="AU19" i="204"/>
  <c r="AA19" i="204"/>
  <c r="Q54" i="204"/>
  <c r="AA56" i="203"/>
  <c r="AK56" i="203"/>
  <c r="AU56" i="203"/>
  <c r="Q56" i="202"/>
  <c r="AU56" i="202"/>
  <c r="AK56" i="202"/>
  <c r="AA56" i="202"/>
  <c r="Q56" i="204" l="1"/>
  <c r="AA56" i="204"/>
  <c r="AU56" i="204"/>
</calcChain>
</file>

<file path=xl/sharedStrings.xml><?xml version="1.0" encoding="utf-8"?>
<sst xmlns="http://schemas.openxmlformats.org/spreadsheetml/2006/main" count="307" uniqueCount="57">
  <si>
    <t>（単位：円）</t>
    <rPh sb="1" eb="3">
      <t>タンイ</t>
    </rPh>
    <rPh sb="4" eb="5">
      <t>エン</t>
    </rPh>
    <phoneticPr fontId="10"/>
  </si>
  <si>
    <t>経費区分</t>
    <rPh sb="0" eb="2">
      <t>ケイヒ</t>
    </rPh>
    <rPh sb="2" eb="4">
      <t>クブン</t>
    </rPh>
    <phoneticPr fontId="10"/>
  </si>
  <si>
    <t>設計費</t>
    <rPh sb="0" eb="3">
      <t>セッケイヒ</t>
    </rPh>
    <phoneticPr fontId="10"/>
  </si>
  <si>
    <t>発注先選定理由書の有無</t>
    <rPh sb="0" eb="3">
      <t>ハッチュウサキ</t>
    </rPh>
    <rPh sb="3" eb="5">
      <t>センテイ</t>
    </rPh>
    <rPh sb="5" eb="8">
      <t>リユウショ</t>
    </rPh>
    <rPh sb="9" eb="11">
      <t>ウム</t>
    </rPh>
    <phoneticPr fontId="10"/>
  </si>
  <si>
    <t>※　実施見積にて業者を選定した際の内容（日付、経費区分の内訳金額）を記載すること。</t>
    <rPh sb="2" eb="4">
      <t>ジッシ</t>
    </rPh>
    <rPh sb="4" eb="6">
      <t>ミツモリ</t>
    </rPh>
    <rPh sb="8" eb="10">
      <t>ギョウシャ</t>
    </rPh>
    <rPh sb="11" eb="13">
      <t>センテイ</t>
    </rPh>
    <rPh sb="15" eb="16">
      <t>サイ</t>
    </rPh>
    <rPh sb="17" eb="19">
      <t>ナイヨウ</t>
    </rPh>
    <rPh sb="20" eb="22">
      <t>ヒヅケ</t>
    </rPh>
    <rPh sb="23" eb="25">
      <t>ケイヒ</t>
    </rPh>
    <rPh sb="25" eb="27">
      <t>クブン</t>
    </rPh>
    <rPh sb="28" eb="30">
      <t>ウチワケ</t>
    </rPh>
    <rPh sb="30" eb="32">
      <t>キンガク</t>
    </rPh>
    <rPh sb="34" eb="36">
      <t>キサイ</t>
    </rPh>
    <phoneticPr fontId="10"/>
  </si>
  <si>
    <t>※　見積額比較表の合計金額が見積書と合致していること。</t>
    <rPh sb="2" eb="4">
      <t>ミツモリ</t>
    </rPh>
    <rPh sb="4" eb="5">
      <t>ガク</t>
    </rPh>
    <rPh sb="5" eb="7">
      <t>ヒカク</t>
    </rPh>
    <rPh sb="7" eb="8">
      <t>ヒョウ</t>
    </rPh>
    <rPh sb="9" eb="11">
      <t>ゴウケイ</t>
    </rPh>
    <rPh sb="11" eb="13">
      <t>キンガク</t>
    </rPh>
    <rPh sb="14" eb="17">
      <t>ミツモリショ</t>
    </rPh>
    <rPh sb="18" eb="20">
      <t>ガッチ</t>
    </rPh>
    <phoneticPr fontId="10"/>
  </si>
  <si>
    <t>概算見積</t>
    <rPh sb="0" eb="2">
      <t>ガイサン</t>
    </rPh>
    <rPh sb="2" eb="4">
      <t>ミツ</t>
    </rPh>
    <phoneticPr fontId="10"/>
  </si>
  <si>
    <t>見積額比較表</t>
    <phoneticPr fontId="10"/>
  </si>
  <si>
    <t>３社見積</t>
    <rPh sb="1" eb="2">
      <t>シャ</t>
    </rPh>
    <rPh sb="2" eb="4">
      <t>ミツモ</t>
    </rPh>
    <phoneticPr fontId="10"/>
  </si>
  <si>
    <t>合計</t>
    <rPh sb="0" eb="2">
      <t>ゴウケイ</t>
    </rPh>
    <phoneticPr fontId="10"/>
  </si>
  <si>
    <t>既存設備
撤去費</t>
    <rPh sb="0" eb="2">
      <t>キゾン</t>
    </rPh>
    <rPh sb="2" eb="4">
      <t>セツビ</t>
    </rPh>
    <rPh sb="5" eb="7">
      <t>テッキョ</t>
    </rPh>
    <rPh sb="7" eb="8">
      <t>ヒ</t>
    </rPh>
    <phoneticPr fontId="10"/>
  </si>
  <si>
    <t>新規設備
機器費</t>
    <phoneticPr fontId="10"/>
  </si>
  <si>
    <t>新規設備
設置工事費</t>
    <phoneticPr fontId="10"/>
  </si>
  <si>
    <t>敷地内ガス管
敷設費</t>
    <phoneticPr fontId="10"/>
  </si>
  <si>
    <t>会社名</t>
    <rPh sb="0" eb="2">
      <t>カイシャ</t>
    </rPh>
    <rPh sb="2" eb="3">
      <t>メイ</t>
    </rPh>
    <phoneticPr fontId="10"/>
  </si>
  <si>
    <t>見積日</t>
    <rPh sb="0" eb="3">
      <t>ミツモリビ</t>
    </rPh>
    <phoneticPr fontId="10"/>
  </si>
  <si>
    <t>※　補助対象に該当し、かつ、競争入札（又は３社以上の相見積）が行われていない場合、又は選定理由に価格以外の特別な理由が</t>
    <rPh sb="2" eb="4">
      <t>ホジョ</t>
    </rPh>
    <rPh sb="4" eb="6">
      <t>タイショウ</t>
    </rPh>
    <rPh sb="7" eb="9">
      <t>ガイトウ</t>
    </rPh>
    <rPh sb="14" eb="16">
      <t>キョウソウ</t>
    </rPh>
    <rPh sb="16" eb="18">
      <t>ニュウサツ</t>
    </rPh>
    <rPh sb="19" eb="20">
      <t>マタ</t>
    </rPh>
    <rPh sb="22" eb="25">
      <t>シャイジョウ</t>
    </rPh>
    <rPh sb="26" eb="27">
      <t>ソウ</t>
    </rPh>
    <rPh sb="27" eb="29">
      <t>ミツモリ</t>
    </rPh>
    <rPh sb="31" eb="32">
      <t>オコナ</t>
    </rPh>
    <rPh sb="38" eb="40">
      <t>バアイ</t>
    </rPh>
    <rPh sb="41" eb="42">
      <t>マタ</t>
    </rPh>
    <rPh sb="43" eb="45">
      <t>センテイ</t>
    </rPh>
    <rPh sb="45" eb="47">
      <t>リユウ</t>
    </rPh>
    <phoneticPr fontId="10"/>
  </si>
  <si>
    <t>　　存在する場合には、予めセンターに発注先選定理由書を提出すること。理由書の内容や提出の時期によりセンターにて否認され、</t>
    <rPh sb="2" eb="4">
      <t>ソンザイ</t>
    </rPh>
    <rPh sb="6" eb="8">
      <t>バアイ</t>
    </rPh>
    <rPh sb="18" eb="21">
      <t>ハッチュウサキ</t>
    </rPh>
    <rPh sb="27" eb="29">
      <t>テイシュツ</t>
    </rPh>
    <phoneticPr fontId="10"/>
  </si>
  <si>
    <t>日</t>
    <rPh sb="0" eb="1">
      <t>ニチ</t>
    </rPh>
    <phoneticPr fontId="10"/>
  </si>
  <si>
    <t>月</t>
    <rPh sb="0" eb="1">
      <t>ガツ</t>
    </rPh>
    <phoneticPr fontId="10"/>
  </si>
  <si>
    <t>年</t>
    <rPh sb="0" eb="1">
      <t>ネン</t>
    </rPh>
    <phoneticPr fontId="10"/>
  </si>
  <si>
    <t>令和</t>
    <rPh sb="0" eb="2">
      <t>レイワ</t>
    </rPh>
    <phoneticPr fontId="10"/>
  </si>
  <si>
    <t>１．見積額比較表</t>
    <rPh sb="2" eb="5">
      <t>ミツモリガク</t>
    </rPh>
    <rPh sb="5" eb="8">
      <t>ヒカクヒョウ</t>
    </rPh>
    <phoneticPr fontId="10"/>
  </si>
  <si>
    <t>補助事業に要する経費</t>
    <rPh sb="0" eb="4">
      <t>ホジョジギョウ</t>
    </rPh>
    <rPh sb="5" eb="6">
      <t>ヨウ</t>
    </rPh>
    <rPh sb="8" eb="10">
      <t>ケイヒ</t>
    </rPh>
    <phoneticPr fontId="10"/>
  </si>
  <si>
    <t>補助対象経費</t>
  </si>
  <si>
    <t>補助対象経費</t>
    <rPh sb="0" eb="4">
      <t>ホジョタイショウ</t>
    </rPh>
    <rPh sb="4" eb="6">
      <t>ケイヒ</t>
    </rPh>
    <phoneticPr fontId="10"/>
  </si>
  <si>
    <t>補助対象経費</t>
    <rPh sb="0" eb="2">
      <t>ホジョ</t>
    </rPh>
    <rPh sb="2" eb="4">
      <t>タイショウ</t>
    </rPh>
    <rPh sb="4" eb="6">
      <t>ケイヒ</t>
    </rPh>
    <phoneticPr fontId="10"/>
  </si>
  <si>
    <t>　なし</t>
    <phoneticPr fontId="10"/>
  </si>
  <si>
    <t>　あり</t>
    <phoneticPr fontId="10"/>
  </si>
  <si>
    <t>補助対象外経費</t>
    <rPh sb="0" eb="5">
      <t>ホジョタイショウガイ</t>
    </rPh>
    <rPh sb="5" eb="7">
      <t>ケイヒ</t>
    </rPh>
    <phoneticPr fontId="10"/>
  </si>
  <si>
    <t>補助対象外経費</t>
    <rPh sb="0" eb="4">
      <t>ホジョタイショウ</t>
    </rPh>
    <rPh sb="4" eb="5">
      <t>ガイ</t>
    </rPh>
    <rPh sb="5" eb="7">
      <t>ケイヒ</t>
    </rPh>
    <phoneticPr fontId="10"/>
  </si>
  <si>
    <t>２．合計金額</t>
    <rPh sb="2" eb="4">
      <t>ゴウケイ</t>
    </rPh>
    <rPh sb="4" eb="6">
      <t>キンガク</t>
    </rPh>
    <phoneticPr fontId="10"/>
  </si>
  <si>
    <t>　　該当部分が補助の対象から除外となる場合があります。</t>
    <phoneticPr fontId="10"/>
  </si>
  <si>
    <t>３．競争入札または３社以上の相見積りが困難であった場合</t>
    <rPh sb="2" eb="4">
      <t>キョウソウ</t>
    </rPh>
    <rPh sb="4" eb="6">
      <t>ニュウサツ</t>
    </rPh>
    <rPh sb="10" eb="11">
      <t>シャ</t>
    </rPh>
    <rPh sb="11" eb="13">
      <t>イジョウ</t>
    </rPh>
    <rPh sb="14" eb="17">
      <t>アイミツ</t>
    </rPh>
    <rPh sb="19" eb="21">
      <t>コンナン</t>
    </rPh>
    <rPh sb="25" eb="27">
      <t>バアイ</t>
    </rPh>
    <phoneticPr fontId="10"/>
  </si>
  <si>
    <t>虎ノ門工業㈱</t>
    <rPh sb="0" eb="1">
      <t>トラ</t>
    </rPh>
    <rPh sb="2" eb="6">
      <t>モンコウギョウカブ</t>
    </rPh>
    <phoneticPr fontId="10"/>
  </si>
  <si>
    <t>4</t>
    <phoneticPr fontId="10"/>
  </si>
  <si>
    <t>8</t>
    <phoneticPr fontId="10"/>
  </si>
  <si>
    <t>23</t>
    <phoneticPr fontId="10"/>
  </si>
  <si>
    <t>㈱○○工業</t>
    <rPh sb="3" eb="5">
      <t>コウギョウ</t>
    </rPh>
    <phoneticPr fontId="10"/>
  </si>
  <si>
    <t>△△産業㈱</t>
    <rPh sb="2" eb="4">
      <t>サンギョウ</t>
    </rPh>
    <phoneticPr fontId="10"/>
  </si>
  <si>
    <t>24</t>
    <phoneticPr fontId="10"/>
  </si>
  <si>
    <t>※　見積額比較表は、契約ごとに作成すること。</t>
    <rPh sb="2" eb="4">
      <t>ミツモリ</t>
    </rPh>
    <rPh sb="4" eb="5">
      <t>ガク</t>
    </rPh>
    <rPh sb="5" eb="7">
      <t>ヒカク</t>
    </rPh>
    <rPh sb="7" eb="8">
      <t>ヒョウ</t>
    </rPh>
    <rPh sb="10" eb="12">
      <t>ケイヤク</t>
    </rPh>
    <rPh sb="15" eb="17">
      <t>サクセイ</t>
    </rPh>
    <phoneticPr fontId="10"/>
  </si>
  <si>
    <t>契約件名：</t>
    <rPh sb="0" eb="2">
      <t>ケイヤク</t>
    </rPh>
    <rPh sb="2" eb="4">
      <t>ケンメイ</t>
    </rPh>
    <phoneticPr fontId="10"/>
  </si>
  <si>
    <t>ＣＧＳ更新工事</t>
    <rPh sb="3" eb="7">
      <t>コウシンコウジ</t>
    </rPh>
    <phoneticPr fontId="10"/>
  </si>
  <si>
    <t>備考</t>
    <rPh sb="0" eb="2">
      <t>ビコウ</t>
    </rPh>
    <phoneticPr fontId="10"/>
  </si>
  <si>
    <t>（災害時にも対応可能な天然ガス利用設備）</t>
    <rPh sb="1" eb="4">
      <t>サイガイジ</t>
    </rPh>
    <rPh sb="6" eb="10">
      <t>タイオウカノウ</t>
    </rPh>
    <rPh sb="11" eb="13">
      <t>テンネン</t>
    </rPh>
    <rPh sb="15" eb="19">
      <t>リヨウセツビ</t>
    </rPh>
    <phoneticPr fontId="10"/>
  </si>
  <si>
    <t>災害時の強靭性向上に資する天然ガス利用設備導入支援事業費補助金</t>
    <rPh sb="0" eb="3">
      <t>サイガイジ</t>
    </rPh>
    <phoneticPr fontId="10"/>
  </si>
  <si>
    <t>（別紙㉒－１）</t>
    <rPh sb="1" eb="3">
      <t>ベッシ</t>
    </rPh>
    <phoneticPr fontId="10"/>
  </si>
  <si>
    <t>（複数年　合計）</t>
    <rPh sb="1" eb="4">
      <t>フクスウネン</t>
    </rPh>
    <rPh sb="5" eb="7">
      <t>ゴウケイ</t>
    </rPh>
    <phoneticPr fontId="10"/>
  </si>
  <si>
    <t>（複数年の内　令和４年度分）</t>
    <rPh sb="1" eb="4">
      <t>フクスウネン</t>
    </rPh>
    <rPh sb="5" eb="6">
      <t>ウチ</t>
    </rPh>
    <rPh sb="7" eb="9">
      <t>レイワ</t>
    </rPh>
    <rPh sb="10" eb="12">
      <t>ネンド</t>
    </rPh>
    <rPh sb="12" eb="13">
      <t>ブン</t>
    </rPh>
    <phoneticPr fontId="10"/>
  </si>
  <si>
    <t>（複数年の内　令和５年度分）</t>
    <rPh sb="1" eb="4">
      <t>フクスウネン</t>
    </rPh>
    <rPh sb="5" eb="6">
      <t>ウチ</t>
    </rPh>
    <rPh sb="7" eb="9">
      <t>レイワ</t>
    </rPh>
    <rPh sb="10" eb="12">
      <t>ネンド</t>
    </rPh>
    <rPh sb="12" eb="13">
      <t>ブン</t>
    </rPh>
    <phoneticPr fontId="10"/>
  </si>
  <si>
    <t>虎ノ門工業㈱</t>
    <phoneticPr fontId="10"/>
  </si>
  <si>
    <t>（別紙㉒－３）</t>
    <rPh sb="1" eb="3">
      <t>ベッシ</t>
    </rPh>
    <phoneticPr fontId="10"/>
  </si>
  <si>
    <t>（別紙㉒－２）</t>
    <rPh sb="1" eb="3">
      <t>ベッシ</t>
    </rPh>
    <phoneticPr fontId="10"/>
  </si>
  <si>
    <t>令和4年度補助
対象経費割合</t>
    <rPh sb="0" eb="2">
      <t>レイワ</t>
    </rPh>
    <rPh sb="3" eb="5">
      <t>ネンド</t>
    </rPh>
    <rPh sb="5" eb="7">
      <t>ホジョ</t>
    </rPh>
    <rPh sb="8" eb="10">
      <t>タイショウ</t>
    </rPh>
    <rPh sb="10" eb="12">
      <t>ケイヒ</t>
    </rPh>
    <rPh sb="12" eb="14">
      <t>ワリアイ</t>
    </rPh>
    <phoneticPr fontId="10"/>
  </si>
  <si>
    <t>令和5年度補助
対象経費割合</t>
    <rPh sb="0" eb="2">
      <t>レイワ</t>
    </rPh>
    <rPh sb="3" eb="5">
      <t>ネンド</t>
    </rPh>
    <rPh sb="5" eb="7">
      <t>ホジョ</t>
    </rPh>
    <rPh sb="8" eb="10">
      <t>タイショウ</t>
    </rPh>
    <rPh sb="10" eb="12">
      <t>ケイヒ</t>
    </rPh>
    <rPh sb="12" eb="14">
      <t>ワリアイ</t>
    </rPh>
    <phoneticPr fontId="10"/>
  </si>
  <si>
    <t>複数年分の当該年度
補助対象経費割合</t>
    <rPh sb="0" eb="3">
      <t>フクスウネン</t>
    </rPh>
    <rPh sb="3" eb="4">
      <t>ブン</t>
    </rPh>
    <rPh sb="5" eb="7">
      <t>トウガイ</t>
    </rPh>
    <rPh sb="7" eb="9">
      <t>ネンド</t>
    </rPh>
    <rPh sb="10" eb="16">
      <t>ホジョタイショウケイヒ</t>
    </rPh>
    <rPh sb="16" eb="18">
      <t>ワリアイ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</si>
</sst>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_);[Red]\(#,##0\)"/>
  </numFmts>
  <fonts count="5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1"/>
      <name val="明朝"/>
      <family val="3"/>
      <charset val="128"/>
    </font>
    <font>
      <sz val="10"/>
      <color indexed="8"/>
      <name val="ＭＳ 明朝"/>
      <family val="1"/>
      <charset val="128"/>
    </font>
    <font>
      <sz val="11"/>
      <color indexed="8"/>
      <name val="ＭＳ 明朝"/>
      <family val="1"/>
      <charset val="128"/>
    </font>
    <font>
      <sz val="13"/>
      <name val="ＭＳ 明朝"/>
      <family val="1"/>
      <charset val="128"/>
    </font>
    <font>
      <sz val="11"/>
      <color theme="1"/>
      <name val="Century"/>
      <family val="2"/>
      <charset val="128"/>
    </font>
    <font>
      <sz val="13"/>
      <color theme="1"/>
      <name val="ＭＳ 明朝"/>
      <family val="1"/>
      <charset val="128"/>
    </font>
    <font>
      <sz val="11"/>
      <name val="ＭＳ ゴシック"/>
      <family val="3"/>
      <charset val="128"/>
    </font>
    <font>
      <sz val="10"/>
      <color indexed="10"/>
      <name val="ＭＳ 明朝"/>
      <family val="1"/>
      <charset val="128"/>
    </font>
    <font>
      <sz val="9"/>
      <name val="Century"/>
      <family val="1"/>
    </font>
    <font>
      <sz val="11"/>
      <name val="Century"/>
      <family val="1"/>
    </font>
    <font>
      <u/>
      <sz val="11"/>
      <color indexed="12"/>
      <name val="ＭＳ Ｐゴシック"/>
      <family val="3"/>
      <charset val="128"/>
    </font>
    <font>
      <sz val="11"/>
      <color theme="1"/>
      <name val="ＭＳ 明朝"/>
      <family val="2"/>
      <charset val="128"/>
    </font>
    <font>
      <sz val="9"/>
      <color indexed="8"/>
      <name val="ＭＳ 明朝"/>
      <family val="1"/>
      <charset val="128"/>
    </font>
    <font>
      <sz val="10"/>
      <name val="Century"/>
      <family val="1"/>
    </font>
    <font>
      <sz val="10"/>
      <color theme="1"/>
      <name val="ＭＳ 明朝"/>
      <family val="1"/>
      <charset val="128"/>
    </font>
    <font>
      <sz val="9"/>
      <color rgb="FF3333FF"/>
      <name val="ＭＳ 明朝"/>
      <family val="1"/>
      <charset val="128"/>
    </font>
    <font>
      <b/>
      <sz val="12"/>
      <color theme="1"/>
      <name val="ＭＳ 明朝"/>
      <family val="1"/>
      <charset val="128"/>
    </font>
    <font>
      <b/>
      <sz val="12"/>
      <color indexed="8"/>
      <name val="ＭＳ 明朝"/>
      <family val="1"/>
      <charset val="128"/>
    </font>
    <font>
      <sz val="11"/>
      <color theme="1"/>
      <name val="ＭＳ Ｐゴシック"/>
      <family val="3"/>
      <charset val="128"/>
      <scheme val="minor"/>
    </font>
    <font>
      <u/>
      <sz val="11"/>
      <color indexed="8"/>
      <name val="ＭＳ 明朝"/>
      <family val="1"/>
      <charset val="128"/>
    </font>
    <font>
      <u/>
      <sz val="11"/>
      <color rgb="FF3333FF"/>
      <name val="ＭＳ 明朝"/>
      <family val="1"/>
      <charset val="128"/>
    </font>
    <font>
      <sz val="10"/>
      <color rgb="FF3333FF"/>
      <name val="ＭＳ 明朝"/>
      <family val="1"/>
      <charset val="128"/>
    </font>
    <font>
      <sz val="9"/>
      <color rgb="FF3333FF"/>
      <name val="Century"/>
      <family val="1"/>
    </font>
    <font>
      <sz val="11"/>
      <color rgb="FF3333FF"/>
      <name val="Century"/>
      <family val="1"/>
    </font>
    <font>
      <sz val="8"/>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4.9989318521683403E-2"/>
        <bgColor indexed="64"/>
      </patternFill>
    </fill>
    <fill>
      <patternFill patternType="solid">
        <fgColor theme="0"/>
        <bgColor indexed="64"/>
      </patternFill>
    </fill>
  </fills>
  <borders count="8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style="hair">
        <color indexed="64"/>
      </top>
      <bottom style="hair">
        <color indexed="64"/>
      </bottom>
      <diagonal/>
    </border>
    <border>
      <left/>
      <right style="thin">
        <color theme="0" tint="-0.499984740745262"/>
      </right>
      <top style="hair">
        <color indexed="64"/>
      </top>
      <bottom style="hair">
        <color indexed="64"/>
      </bottom>
      <diagonal/>
    </border>
    <border>
      <left style="thin">
        <color theme="0" tint="-0.499984740745262"/>
      </left>
      <right/>
      <top style="hair">
        <color indexed="64"/>
      </top>
      <bottom style="thin">
        <color theme="0" tint="-0.499984740745262"/>
      </bottom>
      <diagonal/>
    </border>
    <border>
      <left/>
      <right/>
      <top style="hair">
        <color indexed="64"/>
      </top>
      <bottom style="thin">
        <color theme="0" tint="-0.499984740745262"/>
      </bottom>
      <diagonal/>
    </border>
    <border>
      <left/>
      <right style="thin">
        <color theme="0" tint="-0.499984740745262"/>
      </right>
      <top style="hair">
        <color indexed="64"/>
      </top>
      <bottom style="thin">
        <color theme="0" tint="-0.499984740745262"/>
      </bottom>
      <diagonal/>
    </border>
    <border>
      <left/>
      <right style="thin">
        <color theme="0" tint="-0.499984740745262"/>
      </right>
      <top/>
      <bottom style="hair">
        <color indexed="64"/>
      </bottom>
      <diagonal/>
    </border>
    <border>
      <left/>
      <right/>
      <top style="thin">
        <color theme="0" tint="-0.499984740745262"/>
      </top>
      <bottom style="hair">
        <color indexed="64"/>
      </bottom>
      <diagonal/>
    </border>
    <border>
      <left style="thin">
        <color theme="0" tint="-0.499984740745262"/>
      </left>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style="hair">
        <color indexed="64"/>
      </left>
      <right/>
      <top style="hair">
        <color indexed="64"/>
      </top>
      <bottom style="thin">
        <color theme="0" tint="-0.499984740745262"/>
      </bottom>
      <diagonal/>
    </border>
    <border>
      <left style="hair">
        <color indexed="64"/>
      </left>
      <right/>
      <top style="thin">
        <color theme="0" tint="-0.499984740745262"/>
      </top>
      <bottom style="hair">
        <color indexed="64"/>
      </bottom>
      <diagonal/>
    </border>
    <border>
      <left style="thin">
        <color theme="0" tint="-0.499984740745262"/>
      </left>
      <right/>
      <top style="thin">
        <color theme="0" tint="-0.499984740745262"/>
      </top>
      <bottom style="hair">
        <color indexed="64"/>
      </bottom>
      <diagonal/>
    </border>
    <border>
      <left/>
      <right style="thin">
        <color theme="0" tint="-0.499984740745262"/>
      </right>
      <top style="thin">
        <color theme="0" tint="-0.499984740745262"/>
      </top>
      <bottom style="hair">
        <color indexed="64"/>
      </bottom>
      <diagonal/>
    </border>
    <border>
      <left/>
      <right style="thin">
        <color theme="0" tint="-0.499984740745262"/>
      </right>
      <top style="hair">
        <color indexed="64"/>
      </top>
      <bottom/>
      <diagonal/>
    </border>
    <border>
      <left style="thick">
        <color theme="0" tint="-0.499984740745262"/>
      </left>
      <right/>
      <top style="thick">
        <color theme="0" tint="-0.499984740745262"/>
      </top>
      <bottom style="hair">
        <color indexed="64"/>
      </bottom>
      <diagonal/>
    </border>
    <border>
      <left/>
      <right/>
      <top style="thick">
        <color theme="0" tint="-0.499984740745262"/>
      </top>
      <bottom style="hair">
        <color indexed="64"/>
      </bottom>
      <diagonal/>
    </border>
    <border>
      <left/>
      <right style="thick">
        <color theme="0" tint="-0.499984740745262"/>
      </right>
      <top style="thick">
        <color theme="0" tint="-0.499984740745262"/>
      </top>
      <bottom style="hair">
        <color indexed="64"/>
      </bottom>
      <diagonal/>
    </border>
    <border>
      <left style="thick">
        <color theme="0" tint="-0.499984740745262"/>
      </left>
      <right/>
      <top style="hair">
        <color indexed="64"/>
      </top>
      <bottom style="thin">
        <color theme="0" tint="-0.499984740745262"/>
      </bottom>
      <diagonal/>
    </border>
    <border>
      <left/>
      <right style="thick">
        <color theme="0" tint="-0.499984740745262"/>
      </right>
      <top style="hair">
        <color indexed="64"/>
      </top>
      <bottom style="thin">
        <color theme="0" tint="-0.499984740745262"/>
      </bottom>
      <diagonal/>
    </border>
    <border>
      <left style="thick">
        <color theme="0" tint="-0.499984740745262"/>
      </left>
      <right/>
      <top style="thin">
        <color theme="0" tint="-0.499984740745262"/>
      </top>
      <bottom style="hair">
        <color indexed="64"/>
      </bottom>
      <diagonal/>
    </border>
    <border>
      <left/>
      <right style="thick">
        <color theme="0" tint="-0.499984740745262"/>
      </right>
      <top style="thin">
        <color theme="0" tint="-0.499984740745262"/>
      </top>
      <bottom style="hair">
        <color indexed="64"/>
      </bottom>
      <diagonal/>
    </border>
    <border>
      <left style="thick">
        <color theme="0" tint="-0.499984740745262"/>
      </left>
      <right/>
      <top style="hair">
        <color indexed="64"/>
      </top>
      <bottom style="hair">
        <color indexed="64"/>
      </bottom>
      <diagonal/>
    </border>
    <border>
      <left/>
      <right style="thick">
        <color theme="0" tint="-0.499984740745262"/>
      </right>
      <top style="hair">
        <color indexed="64"/>
      </top>
      <bottom style="hair">
        <color indexed="64"/>
      </bottom>
      <diagonal/>
    </border>
    <border>
      <left style="thick">
        <color theme="0" tint="-0.499984740745262"/>
      </left>
      <right/>
      <top style="hair">
        <color indexed="64"/>
      </top>
      <bottom style="thick">
        <color theme="0" tint="-0.499984740745262"/>
      </bottom>
      <diagonal/>
    </border>
    <border>
      <left/>
      <right/>
      <top style="hair">
        <color indexed="64"/>
      </top>
      <bottom style="thick">
        <color theme="0" tint="-0.499984740745262"/>
      </bottom>
      <diagonal/>
    </border>
    <border>
      <left/>
      <right style="thick">
        <color theme="0" tint="-0.499984740745262"/>
      </right>
      <top style="hair">
        <color indexed="64"/>
      </top>
      <bottom style="thick">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diagonal/>
    </border>
    <border>
      <left style="thin">
        <color theme="0" tint="-0.499984740745262"/>
      </left>
      <right/>
      <top style="hair">
        <color indexed="64"/>
      </top>
      <bottom/>
      <diagonal/>
    </border>
    <border>
      <left style="thick">
        <color theme="0" tint="-0.499984740745262"/>
      </left>
      <right/>
      <top style="hair">
        <color indexed="64"/>
      </top>
      <bottom/>
      <diagonal/>
    </border>
    <border>
      <left/>
      <right style="thick">
        <color theme="0" tint="-0.499984740745262"/>
      </right>
      <top style="hair">
        <color indexed="64"/>
      </top>
      <bottom/>
      <diagonal/>
    </border>
    <border>
      <left style="thick">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ck">
        <color theme="0" tint="-0.499984740745262"/>
      </right>
      <top style="thin">
        <color theme="0" tint="-0.499984740745262"/>
      </top>
      <bottom style="thin">
        <color theme="0" tint="-0.499984740745262"/>
      </bottom>
      <diagonal/>
    </border>
    <border>
      <left style="thick">
        <color theme="0" tint="-0.499984740745262"/>
      </left>
      <right style="thin">
        <color theme="0" tint="-0.499984740745262"/>
      </right>
      <top style="thin">
        <color theme="0" tint="-0.499984740745262"/>
      </top>
      <bottom style="thick">
        <color theme="0" tint="-0.499984740745262"/>
      </bottom>
      <diagonal/>
    </border>
    <border>
      <left style="thin">
        <color theme="0" tint="-0.499984740745262"/>
      </left>
      <right style="thin">
        <color theme="0" tint="-0.499984740745262"/>
      </right>
      <top style="thin">
        <color theme="0" tint="-0.499984740745262"/>
      </top>
      <bottom style="thick">
        <color theme="0" tint="-0.499984740745262"/>
      </bottom>
      <diagonal/>
    </border>
    <border>
      <left style="thin">
        <color theme="0" tint="-0.499984740745262"/>
      </left>
      <right style="thick">
        <color theme="0" tint="-0.499984740745262"/>
      </right>
      <top style="thin">
        <color theme="0" tint="-0.499984740745262"/>
      </top>
      <bottom style="thick">
        <color theme="0" tint="-0.499984740745262"/>
      </bottom>
      <diagonal/>
    </border>
    <border>
      <left/>
      <right style="thin">
        <color theme="0" tint="-0.499984740745262"/>
      </right>
      <top/>
      <bottom style="thin">
        <color theme="0" tint="-0.499984740745262"/>
      </bottom>
      <diagonal/>
    </border>
    <border>
      <left/>
      <right/>
      <top style="thin">
        <color theme="0" tint="-0.499984740745262"/>
      </top>
      <bottom style="thin">
        <color theme="0" tint="-0.499984740745262"/>
      </bottom>
      <diagonal/>
    </border>
    <border>
      <left/>
      <right style="hair">
        <color indexed="64"/>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theme="0" tint="-0.499984740745262"/>
      </left>
      <right/>
      <top/>
      <bottom style="thick">
        <color theme="0" tint="-0.499984740745262"/>
      </bottom>
      <diagonal/>
    </border>
    <border>
      <left/>
      <right/>
      <top/>
      <bottom style="thick">
        <color theme="0" tint="-0.499984740745262"/>
      </bottom>
      <diagonal/>
    </border>
    <border>
      <left/>
      <right style="thin">
        <color indexed="64"/>
      </right>
      <top/>
      <bottom style="thick">
        <color theme="0" tint="-0.499984740745262"/>
      </bottom>
      <diagonal/>
    </border>
    <border>
      <left style="thin">
        <color indexed="64"/>
      </left>
      <right/>
      <top/>
      <bottom style="thick">
        <color theme="0" tint="-0.499984740745262"/>
      </bottom>
      <diagonal/>
    </border>
    <border>
      <left/>
      <right style="thick">
        <color theme="0" tint="-0.499984740745262"/>
      </right>
      <top/>
      <bottom style="thick">
        <color theme="0" tint="-0.499984740745262"/>
      </bottom>
      <diagonal/>
    </border>
    <border>
      <left style="thick">
        <color theme="0" tint="-0.499984740745262"/>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theme="0" tint="-0.499984740745262"/>
      </left>
      <right style="thin">
        <color indexed="64"/>
      </right>
      <top style="thin">
        <color indexed="64"/>
      </top>
      <bottom style="thick">
        <color theme="0" tint="-0.499984740745262"/>
      </bottom>
      <diagonal/>
    </border>
    <border>
      <left style="thin">
        <color indexed="64"/>
      </left>
      <right style="thin">
        <color indexed="64"/>
      </right>
      <top style="thin">
        <color indexed="64"/>
      </top>
      <bottom style="thick">
        <color theme="0" tint="-0.499984740745262"/>
      </bottom>
      <diagonal/>
    </border>
    <border>
      <left style="thin">
        <color indexed="64"/>
      </left>
      <right style="thick">
        <color theme="0" tint="-0.499984740745262"/>
      </right>
      <top style="thin">
        <color indexed="64"/>
      </top>
      <bottom style="thick">
        <color theme="0" tint="-0.499984740745262"/>
      </bottom>
      <diagonal/>
    </border>
    <border>
      <left style="thin">
        <color indexed="64"/>
      </left>
      <right style="medium">
        <color indexed="64"/>
      </right>
      <top style="thin">
        <color indexed="64"/>
      </top>
      <bottom style="thin">
        <color indexed="64"/>
      </bottom>
      <diagonal/>
    </border>
    <border>
      <left style="thick">
        <color theme="0" tint="-0.499984740745262"/>
      </left>
      <right style="thin">
        <color indexed="64"/>
      </right>
      <top/>
      <bottom style="thick">
        <color theme="0" tint="-0.499984740745262"/>
      </bottom>
      <diagonal/>
    </border>
    <border>
      <left style="thin">
        <color indexed="64"/>
      </left>
      <right style="thin">
        <color indexed="64"/>
      </right>
      <top/>
      <bottom style="thick">
        <color theme="0" tint="-0.499984740745262"/>
      </bottom>
      <diagonal/>
    </border>
    <border>
      <left style="thin">
        <color indexed="64"/>
      </left>
      <right style="thick">
        <color theme="0" tint="-0.499984740745262"/>
      </right>
      <top/>
      <bottom style="thick">
        <color theme="0" tint="-0.499984740745262"/>
      </bottom>
      <diagonal/>
    </border>
  </borders>
  <cellStyleXfs count="92">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xf numFmtId="38" fontId="9" fillId="0" borderId="0" applyFont="0" applyFill="0" applyBorder="0" applyAlignment="0" applyProtection="0">
      <alignment vertical="center"/>
    </xf>
    <xf numFmtId="38" fontId="31"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5"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1"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41"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42" fillId="0" borderId="0">
      <alignment vertical="center"/>
    </xf>
    <xf numFmtId="0" fontId="37" fillId="0" borderId="0">
      <alignment vertical="center"/>
    </xf>
    <xf numFmtId="38" fontId="42" fillId="0" borderId="0" applyFont="0" applyFill="0" applyBorder="0" applyAlignment="0" applyProtection="0">
      <alignment vertical="center"/>
    </xf>
    <xf numFmtId="9" fontId="42" fillId="0" borderId="0" applyFont="0" applyFill="0" applyBorder="0" applyAlignment="0" applyProtection="0">
      <alignment vertical="center"/>
    </xf>
    <xf numFmtId="38" fontId="37"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9" fillId="0" borderId="0">
      <alignment vertical="center"/>
    </xf>
    <xf numFmtId="38" fontId="49" fillId="0" borderId="0" applyFont="0" applyFill="0" applyBorder="0" applyAlignment="0" applyProtection="0">
      <alignment vertical="center"/>
    </xf>
    <xf numFmtId="0" fontId="1" fillId="0" borderId="0">
      <alignment vertical="center"/>
    </xf>
    <xf numFmtId="9" fontId="9" fillId="0" borderId="0" applyFont="0" applyFill="0" applyBorder="0" applyAlignment="0" applyProtection="0">
      <alignment vertical="center"/>
    </xf>
  </cellStyleXfs>
  <cellXfs count="242">
    <xf numFmtId="0" fontId="0" fillId="0" borderId="0" xfId="0"/>
    <xf numFmtId="0" fontId="36" fillId="0" borderId="0" xfId="0" applyNumberFormat="1" applyFont="1" applyFill="1" applyAlignment="1"/>
    <xf numFmtId="0" fontId="28" fillId="0" borderId="0" xfId="0" applyNumberFormat="1" applyFont="1" applyFill="1" applyAlignment="1"/>
    <xf numFmtId="177" fontId="44" fillId="0" borderId="0" xfId="0" applyNumberFormat="1" applyFont="1" applyFill="1" applyBorder="1" applyAlignment="1">
      <alignment horizontal="right" vertical="center"/>
    </xf>
    <xf numFmtId="49" fontId="32" fillId="0" borderId="0" xfId="0" applyNumberFormat="1" applyFont="1" applyFill="1" applyBorder="1" applyAlignment="1">
      <alignment horizontal="center" vertical="center"/>
    </xf>
    <xf numFmtId="0" fontId="28" fillId="0" borderId="0" xfId="0" applyNumberFormat="1" applyFont="1" applyFill="1" applyBorder="1" applyAlignment="1">
      <alignment vertical="center"/>
    </xf>
    <xf numFmtId="49" fontId="33" fillId="0" borderId="0" xfId="0" applyNumberFormat="1" applyFont="1" applyFill="1" applyBorder="1" applyAlignment="1">
      <alignment horizontal="center" vertical="center"/>
    </xf>
    <xf numFmtId="0" fontId="39" fillId="24" borderId="12" xfId="0" applyNumberFormat="1" applyFont="1" applyFill="1" applyBorder="1" applyAlignment="1">
      <alignment horizontal="center" vertical="center"/>
    </xf>
    <xf numFmtId="0" fontId="33" fillId="0" borderId="0" xfId="0" applyNumberFormat="1" applyFont="1" applyFill="1" applyBorder="1" applyAlignment="1">
      <alignment vertical="center"/>
    </xf>
    <xf numFmtId="0" fontId="34" fillId="0" borderId="0" xfId="0" applyNumberFormat="1" applyFont="1" applyFill="1" applyBorder="1" applyAlignment="1">
      <alignment vertical="center"/>
    </xf>
    <xf numFmtId="49" fontId="32" fillId="0" borderId="0" xfId="0" applyNumberFormat="1" applyFont="1" applyFill="1" applyAlignment="1"/>
    <xf numFmtId="0" fontId="33" fillId="0" borderId="0" xfId="0" applyNumberFormat="1" applyFont="1" applyFill="1" applyAlignment="1"/>
    <xf numFmtId="49" fontId="33" fillId="0" borderId="0" xfId="0" applyNumberFormat="1" applyFont="1" applyFill="1" applyBorder="1" applyAlignment="1">
      <alignment horizontal="left" vertical="center" shrinkToFit="1"/>
    </xf>
    <xf numFmtId="0" fontId="33" fillId="0" borderId="0" xfId="0" applyNumberFormat="1" applyFont="1" applyFill="1" applyBorder="1" applyAlignment="1">
      <alignment horizontal="center" vertical="center"/>
    </xf>
    <xf numFmtId="49" fontId="33" fillId="0" borderId="0" xfId="0" applyNumberFormat="1" applyFont="1" applyFill="1" applyBorder="1" applyAlignment="1">
      <alignment horizontal="right" vertical="center"/>
    </xf>
    <xf numFmtId="49" fontId="32" fillId="0" borderId="0" xfId="0" applyNumberFormat="1" applyFont="1" applyFill="1" applyBorder="1" applyAlignment="1">
      <alignment horizontal="center" vertical="center" shrinkToFit="1"/>
    </xf>
    <xf numFmtId="49" fontId="43" fillId="0" borderId="0" xfId="0" applyNumberFormat="1" applyFont="1" applyFill="1" applyBorder="1" applyAlignment="1">
      <alignment vertical="center"/>
    </xf>
    <xf numFmtId="0" fontId="43" fillId="0" borderId="0" xfId="0" applyFont="1" applyFill="1" applyBorder="1" applyAlignment="1">
      <alignment horizontal="center" vertical="center"/>
    </xf>
    <xf numFmtId="0" fontId="29" fillId="0" borderId="0" xfId="0" applyNumberFormat="1" applyFont="1" applyFill="1" applyBorder="1" applyAlignment="1">
      <alignment vertical="center"/>
    </xf>
    <xf numFmtId="0" fontId="43" fillId="0" borderId="0" xfId="0" applyNumberFormat="1" applyFont="1" applyFill="1" applyBorder="1" applyAlignment="1">
      <alignment vertical="center"/>
    </xf>
    <xf numFmtId="49" fontId="43" fillId="0" borderId="0" xfId="0" applyNumberFormat="1" applyFont="1" applyFill="1" applyBorder="1" applyAlignment="1">
      <alignment vertical="top"/>
    </xf>
    <xf numFmtId="49" fontId="46" fillId="0" borderId="0" xfId="0" applyNumberFormat="1" applyFont="1" applyFill="1" applyBorder="1" applyAlignment="1">
      <alignment vertical="center"/>
    </xf>
    <xf numFmtId="0" fontId="46" fillId="0" borderId="0" xfId="0" applyNumberFormat="1" applyFont="1" applyFill="1" applyBorder="1" applyAlignment="1">
      <alignment vertical="center"/>
    </xf>
    <xf numFmtId="49" fontId="29" fillId="0" borderId="0" xfId="0" applyNumberFormat="1" applyFont="1" applyFill="1" applyBorder="1" applyAlignment="1">
      <alignment vertical="center"/>
    </xf>
    <xf numFmtId="49" fontId="29" fillId="0" borderId="0" xfId="0" applyNumberFormat="1" applyFont="1" applyFill="1" applyBorder="1" applyAlignment="1">
      <alignment vertical="top"/>
    </xf>
    <xf numFmtId="0" fontId="38" fillId="0" borderId="0" xfId="0" applyNumberFormat="1" applyFont="1" applyFill="1" applyBorder="1" applyAlignment="1">
      <alignment vertical="center"/>
    </xf>
    <xf numFmtId="49" fontId="32" fillId="0" borderId="0" xfId="0" applyNumberFormat="1" applyFont="1" applyFill="1" applyBorder="1" applyAlignment="1">
      <alignment vertical="center"/>
    </xf>
    <xf numFmtId="0" fontId="32" fillId="0" borderId="0" xfId="0" applyNumberFormat="1" applyFont="1" applyFill="1" applyBorder="1" applyAlignment="1">
      <alignment vertical="center"/>
    </xf>
    <xf numFmtId="49" fontId="38" fillId="0" borderId="0" xfId="0" applyNumberFormat="1" applyFont="1" applyFill="1" applyBorder="1" applyAlignment="1">
      <alignment vertical="center"/>
    </xf>
    <xf numFmtId="49" fontId="38" fillId="0" borderId="0" xfId="0" applyNumberFormat="1" applyFont="1" applyFill="1" applyBorder="1" applyAlignment="1">
      <alignment vertical="top"/>
    </xf>
    <xf numFmtId="49" fontId="30" fillId="0" borderId="0" xfId="0" applyNumberFormat="1" applyFont="1" applyFill="1" applyBorder="1" applyAlignment="1">
      <alignment vertical="center"/>
    </xf>
    <xf numFmtId="0" fontId="30" fillId="0" borderId="0" xfId="0" applyNumberFormat="1" applyFont="1" applyFill="1" applyBorder="1" applyAlignment="1">
      <alignment vertical="center"/>
    </xf>
    <xf numFmtId="49" fontId="32" fillId="0" borderId="0" xfId="0" applyNumberFormat="1" applyFont="1" applyFill="1" applyBorder="1" applyAlignment="1">
      <alignment horizontal="center" vertical="center"/>
    </xf>
    <xf numFmtId="49" fontId="33" fillId="0" borderId="0" xfId="0" applyNumberFormat="1" applyFont="1" applyFill="1" applyBorder="1" applyAlignment="1">
      <alignment vertical="center"/>
    </xf>
    <xf numFmtId="49" fontId="33" fillId="0" borderId="0" xfId="0" applyNumberFormat="1" applyFont="1" applyFill="1" applyBorder="1" applyAlignment="1">
      <alignment vertical="center" shrinkToFit="1"/>
    </xf>
    <xf numFmtId="49" fontId="33" fillId="0" borderId="0" xfId="0" applyNumberFormat="1" applyFont="1" applyFill="1" applyBorder="1" applyAlignment="1">
      <alignment horizontal="left" vertical="center"/>
    </xf>
    <xf numFmtId="0" fontId="32" fillId="0" borderId="0" xfId="0" applyFont="1" applyFill="1" applyBorder="1" applyAlignment="1">
      <alignment vertical="center"/>
    </xf>
    <xf numFmtId="49" fontId="33" fillId="0" borderId="29" xfId="0" applyNumberFormat="1" applyFont="1" applyFill="1" applyBorder="1" applyAlignment="1">
      <alignment horizontal="left" vertical="center"/>
    </xf>
    <xf numFmtId="0" fontId="28" fillId="0" borderId="29" xfId="0" applyNumberFormat="1" applyFont="1" applyFill="1" applyBorder="1" applyAlignment="1">
      <alignment vertical="center"/>
    </xf>
    <xf numFmtId="49" fontId="32" fillId="0" borderId="29" xfId="0" applyNumberFormat="1" applyFont="1" applyFill="1" applyBorder="1" applyAlignment="1">
      <alignment horizontal="center" vertical="center"/>
    </xf>
    <xf numFmtId="49" fontId="43" fillId="0" borderId="0" xfId="0" applyNumberFormat="1" applyFont="1" applyFill="1" applyBorder="1" applyAlignment="1">
      <alignment horizontal="left" vertical="center"/>
    </xf>
    <xf numFmtId="49" fontId="43" fillId="0" borderId="0" xfId="0" applyNumberFormat="1" applyFont="1" applyFill="1" applyBorder="1" applyAlignment="1">
      <alignment horizontal="center" vertical="center"/>
    </xf>
    <xf numFmtId="49" fontId="32" fillId="0" borderId="0" xfId="0" applyNumberFormat="1" applyFont="1" applyFill="1" applyBorder="1" applyAlignment="1">
      <alignment horizontal="center" vertical="center"/>
    </xf>
    <xf numFmtId="49" fontId="32" fillId="0" borderId="29" xfId="0" applyNumberFormat="1" applyFont="1" applyFill="1" applyBorder="1" applyAlignment="1">
      <alignment horizontal="center" vertical="center"/>
    </xf>
    <xf numFmtId="0" fontId="39" fillId="24" borderId="12" xfId="0" applyNumberFormat="1" applyFont="1" applyFill="1" applyBorder="1" applyAlignment="1">
      <alignment horizontal="center" vertical="center"/>
    </xf>
    <xf numFmtId="49" fontId="53" fillId="0" borderId="23" xfId="0" applyNumberFormat="1" applyFont="1" applyFill="1" applyBorder="1" applyAlignment="1">
      <alignment horizontal="center" vertical="center"/>
    </xf>
    <xf numFmtId="49" fontId="53" fillId="0" borderId="23" xfId="0" applyNumberFormat="1" applyFont="1" applyFill="1" applyBorder="1" applyAlignment="1">
      <alignment horizontal="center" vertical="center"/>
    </xf>
    <xf numFmtId="49" fontId="29" fillId="0" borderId="23" xfId="0" applyNumberFormat="1" applyFont="1" applyFill="1" applyBorder="1" applyAlignment="1">
      <alignment horizontal="center" vertical="center" shrinkToFit="1"/>
    </xf>
    <xf numFmtId="49" fontId="29" fillId="0" borderId="23" xfId="0" applyNumberFormat="1" applyFont="1" applyFill="1" applyBorder="1" applyAlignment="1">
      <alignment horizontal="center" vertical="center" shrinkToFit="1"/>
    </xf>
    <xf numFmtId="49" fontId="29" fillId="0" borderId="39" xfId="0" applyNumberFormat="1" applyFont="1" applyFill="1" applyBorder="1" applyAlignment="1">
      <alignment horizontal="center" vertical="center" shrinkToFit="1"/>
    </xf>
    <xf numFmtId="49" fontId="29" fillId="0" borderId="24" xfId="0" applyNumberFormat="1" applyFont="1" applyFill="1" applyBorder="1" applyAlignment="1">
      <alignment horizontal="center" vertical="center" shrinkToFit="1"/>
    </xf>
    <xf numFmtId="0" fontId="28" fillId="0" borderId="0" xfId="0" applyNumberFormat="1" applyFont="1" applyFill="1" applyBorder="1" applyAlignment="1">
      <alignment horizontal="center" vertical="center"/>
    </xf>
    <xf numFmtId="49" fontId="29" fillId="24" borderId="34" xfId="0" applyNumberFormat="1" applyFont="1" applyFill="1" applyBorder="1" applyAlignment="1">
      <alignment horizontal="center" vertical="center" shrinkToFit="1"/>
    </xf>
    <xf numFmtId="49" fontId="29" fillId="24" borderId="12" xfId="0" applyNumberFormat="1" applyFont="1" applyFill="1" applyBorder="1" applyAlignment="1">
      <alignment horizontal="center" vertical="center" shrinkToFit="1"/>
    </xf>
    <xf numFmtId="49" fontId="29" fillId="24" borderId="52" xfId="0" applyNumberFormat="1" applyFont="1" applyFill="1" applyBorder="1" applyAlignment="1">
      <alignment horizontal="center" vertical="center" shrinkToFit="1"/>
    </xf>
    <xf numFmtId="0" fontId="30" fillId="25" borderId="0" xfId="53" applyFont="1" applyFill="1" applyAlignment="1">
      <alignment horizontal="center" vertical="center" wrapText="1"/>
    </xf>
    <xf numFmtId="0" fontId="28" fillId="0" borderId="0" xfId="0" applyFont="1" applyAlignment="1">
      <alignment vertical="center"/>
    </xf>
    <xf numFmtId="10" fontId="40" fillId="24" borderId="66" xfId="91" applyNumberFormat="1" applyFont="1" applyFill="1" applyBorder="1" applyAlignment="1">
      <alignment horizontal="center" vertical="center"/>
    </xf>
    <xf numFmtId="10" fontId="40" fillId="24" borderId="63" xfId="91" applyNumberFormat="1" applyFont="1" applyFill="1" applyBorder="1" applyAlignment="1">
      <alignment horizontal="center" vertical="center"/>
    </xf>
    <xf numFmtId="10" fontId="40" fillId="24" borderId="64" xfId="91" applyNumberFormat="1" applyFont="1" applyFill="1" applyBorder="1" applyAlignment="1">
      <alignment horizontal="center" vertical="center"/>
    </xf>
    <xf numFmtId="0" fontId="55" fillId="24" borderId="62" xfId="53" applyFont="1" applyFill="1" applyBorder="1" applyAlignment="1">
      <alignment horizontal="center" vertical="center" wrapText="1"/>
    </xf>
    <xf numFmtId="0" fontId="55" fillId="24" borderId="63" xfId="53" applyFont="1" applyFill="1" applyBorder="1" applyAlignment="1">
      <alignment horizontal="center" vertical="center" wrapText="1"/>
    </xf>
    <xf numFmtId="0" fontId="55" fillId="24" borderId="64" xfId="53" applyFont="1" applyFill="1" applyBorder="1" applyAlignment="1">
      <alignment horizontal="center" vertical="center" wrapText="1"/>
    </xf>
    <xf numFmtId="0" fontId="55" fillId="24" borderId="65" xfId="53" applyFont="1" applyFill="1" applyBorder="1" applyAlignment="1">
      <alignment horizontal="center" vertical="center" wrapText="1"/>
    </xf>
    <xf numFmtId="10" fontId="40" fillId="24" borderId="65" xfId="91" applyNumberFormat="1" applyFont="1" applyFill="1" applyBorder="1" applyAlignment="1">
      <alignment horizontal="center" vertical="center"/>
    </xf>
    <xf numFmtId="10" fontId="40" fillId="24" borderId="67" xfId="91" applyNumberFormat="1" applyFont="1" applyFill="1" applyBorder="1" applyAlignment="1">
      <alignment horizontal="center" vertical="center"/>
    </xf>
    <xf numFmtId="10" fontId="40" fillId="24" borderId="68" xfId="91" applyNumberFormat="1" applyFont="1" applyFill="1" applyBorder="1" applyAlignment="1">
      <alignment horizontal="center" vertical="center"/>
    </xf>
    <xf numFmtId="10" fontId="40" fillId="24" borderId="69" xfId="91" applyNumberFormat="1" applyFont="1" applyFill="1" applyBorder="1" applyAlignment="1">
      <alignment horizontal="center" vertical="center"/>
    </xf>
    <xf numFmtId="10" fontId="40" fillId="24" borderId="70" xfId="91" applyNumberFormat="1" applyFont="1" applyFill="1" applyBorder="1" applyAlignment="1">
      <alignment horizontal="center" vertical="center"/>
    </xf>
    <xf numFmtId="10" fontId="40" fillId="24" borderId="71" xfId="91" applyNumberFormat="1" applyFont="1" applyFill="1" applyBorder="1" applyAlignment="1">
      <alignment horizontal="center" vertical="center"/>
    </xf>
    <xf numFmtId="10" fontId="40" fillId="24" borderId="72" xfId="91" applyNumberFormat="1" applyFont="1" applyFill="1" applyBorder="1" applyAlignment="1">
      <alignment horizontal="center" vertical="center"/>
    </xf>
    <xf numFmtId="0" fontId="47" fillId="0" borderId="0" xfId="0" applyNumberFormat="1" applyFont="1" applyFill="1" applyAlignment="1">
      <alignment horizontal="center" vertical="center"/>
    </xf>
    <xf numFmtId="0" fontId="48" fillId="0" borderId="0" xfId="0" applyNumberFormat="1" applyFont="1" applyFill="1" applyBorder="1" applyAlignment="1">
      <alignment horizontal="center" vertical="center"/>
    </xf>
    <xf numFmtId="49" fontId="50" fillId="0" borderId="0" xfId="0" applyNumberFormat="1" applyFont="1" applyFill="1" applyBorder="1" applyAlignment="1">
      <alignment horizontal="right" vertical="center"/>
    </xf>
    <xf numFmtId="49" fontId="51" fillId="0" borderId="0" xfId="0" applyNumberFormat="1" applyFont="1" applyFill="1" applyBorder="1" applyAlignment="1">
      <alignment horizontal="left" vertical="center" shrinkToFit="1"/>
    </xf>
    <xf numFmtId="49" fontId="32" fillId="0" borderId="17" xfId="0" applyNumberFormat="1" applyFont="1" applyFill="1" applyBorder="1" applyAlignment="1">
      <alignment horizontal="center" vertical="center"/>
    </xf>
    <xf numFmtId="49" fontId="32" fillId="0" borderId="18" xfId="0" applyNumberFormat="1" applyFont="1" applyFill="1" applyBorder="1" applyAlignment="1">
      <alignment horizontal="center" vertical="center"/>
    </xf>
    <xf numFmtId="49" fontId="32" fillId="0" borderId="27" xfId="0" applyNumberFormat="1" applyFont="1" applyFill="1" applyBorder="1" applyAlignment="1">
      <alignment horizontal="center" vertical="center"/>
    </xf>
    <xf numFmtId="49" fontId="32" fillId="0" borderId="0" xfId="0" applyNumberFormat="1" applyFont="1" applyFill="1" applyBorder="1" applyAlignment="1">
      <alignment horizontal="center" vertical="center"/>
    </xf>
    <xf numFmtId="49" fontId="32" fillId="0" borderId="28" xfId="0" applyNumberFormat="1" applyFont="1" applyFill="1" applyBorder="1" applyAlignment="1">
      <alignment horizontal="center" vertical="center"/>
    </xf>
    <xf numFmtId="49" fontId="32" fillId="0" borderId="29" xfId="0" applyNumberFormat="1" applyFont="1" applyFill="1" applyBorder="1" applyAlignment="1">
      <alignment horizontal="center" vertical="center"/>
    </xf>
    <xf numFmtId="0" fontId="28" fillId="0" borderId="26" xfId="0" applyNumberFormat="1" applyFont="1" applyFill="1" applyBorder="1" applyAlignment="1">
      <alignment horizontal="center" vertical="center"/>
    </xf>
    <xf numFmtId="0" fontId="28" fillId="0" borderId="33" xfId="0" applyNumberFormat="1" applyFont="1" applyFill="1" applyBorder="1" applyAlignment="1">
      <alignment horizontal="center" vertical="center"/>
    </xf>
    <xf numFmtId="49" fontId="32" fillId="0" borderId="17" xfId="0" applyNumberFormat="1" applyFont="1" applyFill="1" applyBorder="1" applyAlignment="1">
      <alignment horizontal="center" vertical="center" wrapText="1"/>
    </xf>
    <xf numFmtId="49" fontId="32" fillId="0" borderId="18" xfId="0" applyNumberFormat="1" applyFont="1" applyFill="1" applyBorder="1" applyAlignment="1">
      <alignment horizontal="center" vertical="center" wrapText="1"/>
    </xf>
    <xf numFmtId="49" fontId="32" fillId="0" borderId="19" xfId="0" applyNumberFormat="1" applyFont="1" applyFill="1" applyBorder="1" applyAlignment="1">
      <alignment horizontal="center" vertical="center" wrapText="1"/>
    </xf>
    <xf numFmtId="49" fontId="52" fillId="0" borderId="18" xfId="0" applyNumberFormat="1" applyFont="1" applyFill="1" applyBorder="1" applyAlignment="1">
      <alignment horizontal="center" vertical="center"/>
    </xf>
    <xf numFmtId="49" fontId="52" fillId="0" borderId="19" xfId="0" applyNumberFormat="1" applyFont="1" applyFill="1" applyBorder="1" applyAlignment="1">
      <alignment horizontal="center" vertical="center"/>
    </xf>
    <xf numFmtId="49" fontId="32" fillId="0" borderId="13" xfId="0" applyNumberFormat="1" applyFont="1" applyFill="1" applyBorder="1" applyAlignment="1">
      <alignment horizontal="center" vertical="center"/>
    </xf>
    <xf numFmtId="49" fontId="32" fillId="0" borderId="10" xfId="0" applyNumberFormat="1" applyFont="1" applyFill="1" applyBorder="1" applyAlignment="1">
      <alignment horizontal="center" vertical="center"/>
    </xf>
    <xf numFmtId="49" fontId="32" fillId="0" borderId="21" xfId="0" applyNumberFormat="1" applyFont="1" applyFill="1" applyBorder="1" applyAlignment="1">
      <alignment horizontal="center" vertical="center"/>
    </xf>
    <xf numFmtId="49" fontId="46" fillId="0" borderId="20" xfId="0" applyNumberFormat="1" applyFont="1" applyFill="1" applyBorder="1" applyAlignment="1">
      <alignment horizontal="center" vertical="center" shrinkToFit="1"/>
    </xf>
    <xf numFmtId="49" fontId="46" fillId="0" borderId="10" xfId="0" applyNumberFormat="1" applyFont="1" applyFill="1" applyBorder="1" applyAlignment="1">
      <alignment horizontal="center" vertical="center" shrinkToFit="1"/>
    </xf>
    <xf numFmtId="49" fontId="46" fillId="0" borderId="35" xfId="0" applyNumberFormat="1" applyFont="1" applyFill="1" applyBorder="1" applyAlignment="1">
      <alignment horizontal="center" vertical="center" shrinkToFit="1"/>
    </xf>
    <xf numFmtId="49" fontId="46" fillId="0" borderId="36" xfId="0" applyNumberFormat="1" applyFont="1" applyFill="1" applyBorder="1" applyAlignment="1">
      <alignment horizontal="center" vertical="center" shrinkToFit="1"/>
    </xf>
    <xf numFmtId="49" fontId="46" fillId="0" borderId="37" xfId="0" applyNumberFormat="1" applyFont="1" applyFill="1" applyBorder="1" applyAlignment="1">
      <alignment horizontal="center" vertical="center" shrinkToFit="1"/>
    </xf>
    <xf numFmtId="49" fontId="46" fillId="0" borderId="21" xfId="0" applyNumberFormat="1" applyFont="1" applyFill="1" applyBorder="1" applyAlignment="1">
      <alignment horizontal="center" vertical="center" shrinkToFit="1"/>
    </xf>
    <xf numFmtId="49" fontId="32" fillId="0" borderId="30" xfId="0" applyNumberFormat="1" applyFont="1" applyFill="1" applyBorder="1" applyAlignment="1">
      <alignment horizontal="center" vertical="center"/>
    </xf>
    <xf numFmtId="49" fontId="32" fillId="0" borderId="23" xfId="0" applyNumberFormat="1" applyFont="1" applyFill="1" applyBorder="1" applyAlignment="1">
      <alignment horizontal="center" vertical="center"/>
    </xf>
    <xf numFmtId="49" fontId="32" fillId="0" borderId="24" xfId="0" applyNumberFormat="1" applyFont="1" applyFill="1" applyBorder="1" applyAlignment="1">
      <alignment horizontal="center" vertical="center"/>
    </xf>
    <xf numFmtId="49" fontId="29" fillId="0" borderId="22" xfId="0" applyNumberFormat="1" applyFont="1" applyFill="1" applyBorder="1" applyAlignment="1">
      <alignment horizontal="center" vertical="center"/>
    </xf>
    <xf numFmtId="49" fontId="29" fillId="0" borderId="23" xfId="0" applyNumberFormat="1" applyFont="1" applyFill="1" applyBorder="1" applyAlignment="1">
      <alignment horizontal="center" vertical="center"/>
    </xf>
    <xf numFmtId="49" fontId="53" fillId="0" borderId="23" xfId="0" applyNumberFormat="1" applyFont="1" applyFill="1" applyBorder="1" applyAlignment="1">
      <alignment horizontal="center" vertical="center"/>
    </xf>
    <xf numFmtId="49" fontId="29" fillId="0" borderId="38" xfId="0" applyNumberFormat="1" applyFont="1" applyFill="1" applyBorder="1" applyAlignment="1">
      <alignment horizontal="center" vertical="center"/>
    </xf>
    <xf numFmtId="177" fontId="54" fillId="24" borderId="10" xfId="0" applyNumberFormat="1" applyFont="1" applyFill="1" applyBorder="1" applyAlignment="1">
      <alignment horizontal="right" vertical="center"/>
    </xf>
    <xf numFmtId="177" fontId="54" fillId="24" borderId="21" xfId="0" applyNumberFormat="1" applyFont="1" applyFill="1" applyBorder="1" applyAlignment="1">
      <alignment horizontal="right" vertical="center"/>
    </xf>
    <xf numFmtId="49" fontId="32" fillId="24" borderId="13" xfId="0" applyNumberFormat="1" applyFont="1" applyFill="1" applyBorder="1" applyAlignment="1">
      <alignment horizontal="center" vertical="center"/>
    </xf>
    <xf numFmtId="49" fontId="32" fillId="24" borderId="10" xfId="0" applyNumberFormat="1" applyFont="1" applyFill="1" applyBorder="1" applyAlignment="1">
      <alignment horizontal="center" vertical="center"/>
    </xf>
    <xf numFmtId="49" fontId="32" fillId="24" borderId="21" xfId="0" applyNumberFormat="1" applyFont="1" applyFill="1" applyBorder="1" applyAlignment="1">
      <alignment horizontal="center" vertical="center"/>
    </xf>
    <xf numFmtId="49" fontId="32" fillId="24" borderId="30" xfId="0" applyNumberFormat="1" applyFont="1" applyFill="1" applyBorder="1" applyAlignment="1">
      <alignment horizontal="center" vertical="center"/>
    </xf>
    <xf numFmtId="49" fontId="32" fillId="24" borderId="23" xfId="0" applyNumberFormat="1" applyFont="1" applyFill="1" applyBorder="1" applyAlignment="1">
      <alignment horizontal="center" vertical="center"/>
    </xf>
    <xf numFmtId="49" fontId="32" fillId="24" borderId="24" xfId="0" applyNumberFormat="1" applyFont="1" applyFill="1" applyBorder="1" applyAlignment="1">
      <alignment horizontal="center" vertical="center"/>
    </xf>
    <xf numFmtId="177" fontId="40" fillId="24" borderId="20" xfId="0" applyNumberFormat="1" applyFont="1" applyFill="1" applyBorder="1" applyAlignment="1">
      <alignment horizontal="right" vertical="center"/>
    </xf>
    <xf numFmtId="177" fontId="40" fillId="24" borderId="10" xfId="0" applyNumberFormat="1" applyFont="1" applyFill="1" applyBorder="1" applyAlignment="1">
      <alignment horizontal="right" vertical="center"/>
    </xf>
    <xf numFmtId="177" fontId="40" fillId="24" borderId="22" xfId="0" applyNumberFormat="1" applyFont="1" applyFill="1" applyBorder="1" applyAlignment="1">
      <alignment horizontal="right" vertical="center"/>
    </xf>
    <xf numFmtId="177" fontId="40" fillId="24" borderId="23" xfId="0" applyNumberFormat="1" applyFont="1" applyFill="1" applyBorder="1" applyAlignment="1">
      <alignment horizontal="right" vertical="center"/>
    </xf>
    <xf numFmtId="177" fontId="40" fillId="24" borderId="42" xfId="0" applyNumberFormat="1" applyFont="1" applyFill="1" applyBorder="1" applyAlignment="1">
      <alignment horizontal="right" vertical="center"/>
    </xf>
    <xf numFmtId="177" fontId="40" fillId="24" borderId="43" xfId="0" applyNumberFormat="1" applyFont="1" applyFill="1" applyBorder="1" applyAlignment="1">
      <alignment horizontal="right" vertical="center"/>
    </xf>
    <xf numFmtId="177" fontId="40" fillId="24" borderId="38" xfId="0" applyNumberFormat="1" applyFont="1" applyFill="1" applyBorder="1" applyAlignment="1">
      <alignment horizontal="right" vertical="center"/>
    </xf>
    <xf numFmtId="177" fontId="40" fillId="24" borderId="39" xfId="0" applyNumberFormat="1" applyFont="1" applyFill="1" applyBorder="1" applyAlignment="1">
      <alignment horizontal="right" vertical="center"/>
    </xf>
    <xf numFmtId="177" fontId="40" fillId="24" borderId="21" xfId="0" applyNumberFormat="1" applyFont="1" applyFill="1" applyBorder="1" applyAlignment="1">
      <alignment horizontal="right" vertical="center"/>
    </xf>
    <xf numFmtId="177" fontId="40" fillId="24" borderId="24" xfId="0" applyNumberFormat="1" applyFont="1" applyFill="1" applyBorder="1" applyAlignment="1">
      <alignment horizontal="right" vertical="center"/>
    </xf>
    <xf numFmtId="49" fontId="32" fillId="24" borderId="17" xfId="0" applyNumberFormat="1" applyFont="1" applyFill="1" applyBorder="1" applyAlignment="1">
      <alignment horizontal="center" vertical="center"/>
    </xf>
    <xf numFmtId="49" fontId="32" fillId="24" borderId="18" xfId="0" applyNumberFormat="1" applyFont="1" applyFill="1" applyBorder="1" applyAlignment="1">
      <alignment horizontal="center" vertical="center"/>
    </xf>
    <xf numFmtId="49" fontId="32" fillId="24" borderId="27" xfId="0" applyNumberFormat="1" applyFont="1" applyFill="1" applyBorder="1" applyAlignment="1">
      <alignment horizontal="center" vertical="center"/>
    </xf>
    <xf numFmtId="49" fontId="32" fillId="24" borderId="0" xfId="0" applyNumberFormat="1" applyFont="1" applyFill="1" applyBorder="1" applyAlignment="1">
      <alignment horizontal="center" vertical="center"/>
    </xf>
    <xf numFmtId="49" fontId="32" fillId="24" borderId="28" xfId="0" applyNumberFormat="1" applyFont="1" applyFill="1" applyBorder="1" applyAlignment="1">
      <alignment horizontal="center" vertical="center"/>
    </xf>
    <xf numFmtId="49" fontId="32" fillId="24" borderId="29" xfId="0" applyNumberFormat="1" applyFont="1" applyFill="1" applyBorder="1" applyAlignment="1">
      <alignment horizontal="center" vertical="center"/>
    </xf>
    <xf numFmtId="49" fontId="32" fillId="24" borderId="31" xfId="0" applyNumberFormat="1" applyFont="1" applyFill="1" applyBorder="1" applyAlignment="1">
      <alignment horizontal="center" vertical="center"/>
    </xf>
    <xf numFmtId="49" fontId="32" fillId="24" borderId="26" xfId="0" applyNumberFormat="1" applyFont="1" applyFill="1" applyBorder="1" applyAlignment="1">
      <alignment horizontal="center" vertical="center"/>
    </xf>
    <xf numFmtId="49" fontId="32" fillId="24" borderId="33" xfId="0" applyNumberFormat="1" applyFont="1" applyFill="1" applyBorder="1" applyAlignment="1">
      <alignment horizontal="center" vertical="center"/>
    </xf>
    <xf numFmtId="177" fontId="54" fillId="24" borderId="32" xfId="0" applyNumberFormat="1" applyFont="1" applyFill="1" applyBorder="1" applyAlignment="1">
      <alignment horizontal="right" vertical="center"/>
    </xf>
    <xf numFmtId="177" fontId="54" fillId="24" borderId="26" xfId="0" applyNumberFormat="1" applyFont="1" applyFill="1" applyBorder="1" applyAlignment="1">
      <alignment horizontal="right" vertical="center"/>
    </xf>
    <xf numFmtId="177" fontId="54" fillId="24" borderId="20" xfId="0" applyNumberFormat="1" applyFont="1" applyFill="1" applyBorder="1" applyAlignment="1">
      <alignment horizontal="right" vertical="center"/>
    </xf>
    <xf numFmtId="177" fontId="54" fillId="24" borderId="40" xfId="0" applyNumberFormat="1" applyFont="1" applyFill="1" applyBorder="1" applyAlignment="1">
      <alignment horizontal="right" vertical="center"/>
    </xf>
    <xf numFmtId="177" fontId="54" fillId="24" borderId="41" xfId="0" applyNumberFormat="1" applyFont="1" applyFill="1" applyBorder="1" applyAlignment="1">
      <alignment horizontal="right" vertical="center"/>
    </xf>
    <xf numFmtId="177" fontId="54" fillId="24" borderId="42" xfId="0" applyNumberFormat="1" applyFont="1" applyFill="1" applyBorder="1" applyAlignment="1">
      <alignment horizontal="right" vertical="center"/>
    </xf>
    <xf numFmtId="177" fontId="54" fillId="24" borderId="43" xfId="0" applyNumberFormat="1" applyFont="1" applyFill="1" applyBorder="1" applyAlignment="1">
      <alignment horizontal="right" vertical="center"/>
    </xf>
    <xf numFmtId="177" fontId="54" fillId="24" borderId="33" xfId="0" applyNumberFormat="1" applyFont="1" applyFill="1" applyBorder="1" applyAlignment="1">
      <alignment horizontal="right" vertical="center"/>
    </xf>
    <xf numFmtId="49" fontId="32" fillId="24" borderId="14" xfId="0" applyNumberFormat="1" applyFont="1" applyFill="1" applyBorder="1" applyAlignment="1">
      <alignment horizontal="center" vertical="center"/>
    </xf>
    <xf numFmtId="49" fontId="32" fillId="24" borderId="12" xfId="0" applyNumberFormat="1" applyFont="1" applyFill="1" applyBorder="1" applyAlignment="1">
      <alignment horizontal="center" vertical="center"/>
    </xf>
    <xf numFmtId="49" fontId="32" fillId="24" borderId="34" xfId="0" applyNumberFormat="1" applyFont="1" applyFill="1" applyBorder="1" applyAlignment="1">
      <alignment horizontal="center" vertical="center"/>
    </xf>
    <xf numFmtId="49" fontId="32" fillId="24" borderId="15" xfId="0" applyNumberFormat="1" applyFont="1" applyFill="1" applyBorder="1" applyAlignment="1">
      <alignment horizontal="center" vertical="center"/>
    </xf>
    <xf numFmtId="49" fontId="32" fillId="24" borderId="11" xfId="0" applyNumberFormat="1" applyFont="1" applyFill="1" applyBorder="1" applyAlignment="1">
      <alignment horizontal="center" vertical="center"/>
    </xf>
    <xf numFmtId="49" fontId="32" fillId="24" borderId="25" xfId="0" applyNumberFormat="1" applyFont="1" applyFill="1" applyBorder="1" applyAlignment="1">
      <alignment horizontal="center" vertical="center"/>
    </xf>
    <xf numFmtId="49" fontId="29" fillId="0" borderId="38" xfId="0" applyNumberFormat="1" applyFont="1" applyFill="1" applyBorder="1" applyAlignment="1">
      <alignment horizontal="center" vertical="center" shrinkToFit="1"/>
    </xf>
    <xf numFmtId="49" fontId="29" fillId="0" borderId="23" xfId="0" applyNumberFormat="1" applyFont="1" applyFill="1" applyBorder="1" applyAlignment="1">
      <alignment horizontal="center" vertical="center" shrinkToFit="1"/>
    </xf>
    <xf numFmtId="0" fontId="32" fillId="24" borderId="17" xfId="0" applyNumberFormat="1" applyFont="1" applyFill="1" applyBorder="1" applyAlignment="1">
      <alignment horizontal="center" vertical="center" wrapText="1"/>
    </xf>
    <xf numFmtId="0" fontId="32" fillId="24" borderId="18" xfId="0" applyNumberFormat="1" applyFont="1" applyFill="1" applyBorder="1" applyAlignment="1">
      <alignment horizontal="center" vertical="center"/>
    </xf>
    <xf numFmtId="0" fontId="32" fillId="24" borderId="27" xfId="0" applyNumberFormat="1" applyFont="1" applyFill="1" applyBorder="1" applyAlignment="1">
      <alignment horizontal="center" vertical="center"/>
    </xf>
    <xf numFmtId="0" fontId="32" fillId="24" borderId="0" xfId="0" applyNumberFormat="1" applyFont="1" applyFill="1" applyBorder="1" applyAlignment="1">
      <alignment horizontal="center" vertical="center"/>
    </xf>
    <xf numFmtId="0" fontId="32" fillId="24" borderId="28" xfId="0" applyNumberFormat="1" applyFont="1" applyFill="1" applyBorder="1" applyAlignment="1">
      <alignment horizontal="center" vertical="center"/>
    </xf>
    <xf numFmtId="0" fontId="32" fillId="24" borderId="29" xfId="0" applyNumberFormat="1" applyFont="1" applyFill="1" applyBorder="1" applyAlignment="1">
      <alignment horizontal="center" vertical="center"/>
    </xf>
    <xf numFmtId="49" fontId="32" fillId="24" borderId="17" xfId="0" applyNumberFormat="1" applyFont="1" applyFill="1" applyBorder="1" applyAlignment="1">
      <alignment horizontal="center" vertical="center" wrapText="1"/>
    </xf>
    <xf numFmtId="49" fontId="32" fillId="0" borderId="16" xfId="0" applyNumberFormat="1" applyFont="1" applyFill="1" applyBorder="1" applyAlignment="1">
      <alignment horizontal="center" vertical="center"/>
    </xf>
    <xf numFmtId="49" fontId="32" fillId="0" borderId="61" xfId="0" applyNumberFormat="1" applyFont="1" applyFill="1" applyBorder="1" applyAlignment="1">
      <alignment horizontal="center" vertical="center"/>
    </xf>
    <xf numFmtId="49" fontId="32" fillId="24" borderId="32" xfId="0" applyNumberFormat="1" applyFont="1" applyFill="1" applyBorder="1" applyAlignment="1">
      <alignment horizontal="center" vertical="center"/>
    </xf>
    <xf numFmtId="177" fontId="29" fillId="24" borderId="32" xfId="0" applyNumberFormat="1" applyFont="1" applyFill="1" applyBorder="1" applyAlignment="1">
      <alignment horizontal="center" vertical="center" shrinkToFit="1"/>
    </xf>
    <xf numFmtId="177" fontId="29" fillId="24" borderId="26" xfId="0" applyNumberFormat="1" applyFont="1" applyFill="1" applyBorder="1" applyAlignment="1">
      <alignment horizontal="center" vertical="center" shrinkToFit="1"/>
    </xf>
    <xf numFmtId="177" fontId="29" fillId="24" borderId="35" xfId="0" applyNumberFormat="1" applyFont="1" applyFill="1" applyBorder="1" applyAlignment="1">
      <alignment horizontal="center" vertical="center" shrinkToFit="1"/>
    </xf>
    <xf numFmtId="177" fontId="29" fillId="24" borderId="36" xfId="0" applyNumberFormat="1" applyFont="1" applyFill="1" applyBorder="1" applyAlignment="1">
      <alignment horizontal="center" vertical="center" shrinkToFit="1"/>
    </xf>
    <xf numFmtId="177" fontId="29" fillId="24" borderId="37" xfId="0" applyNumberFormat="1" applyFont="1" applyFill="1" applyBorder="1" applyAlignment="1">
      <alignment horizontal="center" vertical="center" shrinkToFit="1"/>
    </xf>
    <xf numFmtId="177" fontId="29" fillId="24" borderId="33" xfId="0" applyNumberFormat="1" applyFont="1" applyFill="1" applyBorder="1" applyAlignment="1">
      <alignment horizontal="center" vertical="center" shrinkToFit="1"/>
    </xf>
    <xf numFmtId="177" fontId="40" fillId="24" borderId="50" xfId="0" applyNumberFormat="1" applyFont="1" applyFill="1" applyBorder="1" applyAlignment="1">
      <alignment horizontal="right" vertical="center"/>
    </xf>
    <xf numFmtId="177" fontId="40" fillId="24" borderId="12" xfId="0" applyNumberFormat="1" applyFont="1" applyFill="1" applyBorder="1" applyAlignment="1">
      <alignment horizontal="right" vertical="center"/>
    </xf>
    <xf numFmtId="177" fontId="40" fillId="24" borderId="44" xfId="0" applyNumberFormat="1" applyFont="1" applyFill="1" applyBorder="1" applyAlignment="1">
      <alignment horizontal="right" vertical="center"/>
    </xf>
    <xf numFmtId="177" fontId="40" fillId="24" borderId="45" xfId="0" applyNumberFormat="1" applyFont="1" applyFill="1" applyBorder="1" applyAlignment="1">
      <alignment horizontal="right" vertical="center"/>
    </xf>
    <xf numFmtId="177" fontId="40" fillId="24" borderId="46" xfId="0" applyNumberFormat="1" applyFont="1" applyFill="1" applyBorder="1" applyAlignment="1">
      <alignment horizontal="right" vertical="center"/>
    </xf>
    <xf numFmtId="177" fontId="40" fillId="24" borderId="34" xfId="0" applyNumberFormat="1" applyFont="1" applyFill="1" applyBorder="1" applyAlignment="1">
      <alignment horizontal="right" vertical="center"/>
    </xf>
    <xf numFmtId="0" fontId="39" fillId="24" borderId="12" xfId="0" applyNumberFormat="1" applyFont="1" applyFill="1" applyBorder="1" applyAlignment="1">
      <alignment horizontal="center" vertical="center"/>
    </xf>
    <xf numFmtId="49" fontId="29" fillId="24" borderId="12" xfId="0" applyNumberFormat="1" applyFont="1" applyFill="1" applyBorder="1" applyAlignment="1">
      <alignment horizontal="center" vertical="center"/>
    </xf>
    <xf numFmtId="49" fontId="32" fillId="24" borderId="49" xfId="0" applyNumberFormat="1" applyFont="1" applyFill="1" applyBorder="1" applyAlignment="1">
      <alignment horizontal="center" vertical="center"/>
    </xf>
    <xf numFmtId="49" fontId="29" fillId="24" borderId="22" xfId="0" applyNumberFormat="1" applyFont="1" applyFill="1" applyBorder="1" applyAlignment="1">
      <alignment horizontal="center" vertical="center" shrinkToFit="1"/>
    </xf>
    <xf numFmtId="49" fontId="29" fillId="24" borderId="23" xfId="0" applyNumberFormat="1" applyFont="1" applyFill="1" applyBorder="1" applyAlignment="1">
      <alignment horizontal="center" vertical="center" shrinkToFit="1"/>
    </xf>
    <xf numFmtId="49" fontId="29" fillId="24" borderId="51" xfId="0" applyNumberFormat="1" applyFont="1" applyFill="1" applyBorder="1" applyAlignment="1">
      <alignment horizontal="center" vertical="center"/>
    </xf>
    <xf numFmtId="0" fontId="32" fillId="0" borderId="47" xfId="0" applyFont="1" applyFill="1" applyBorder="1" applyAlignment="1">
      <alignment horizontal="center" vertical="center" shrinkToFit="1"/>
    </xf>
    <xf numFmtId="0" fontId="32" fillId="0" borderId="59" xfId="0" applyFont="1" applyFill="1" applyBorder="1" applyAlignment="1">
      <alignment horizontal="center" vertical="center" shrinkToFit="1"/>
    </xf>
    <xf numFmtId="0" fontId="32" fillId="0" borderId="48" xfId="0" applyFont="1" applyFill="1" applyBorder="1" applyAlignment="1">
      <alignment horizontal="center" vertical="center" shrinkToFit="1"/>
    </xf>
    <xf numFmtId="0" fontId="32" fillId="0" borderId="17" xfId="0" applyFont="1" applyFill="1" applyBorder="1" applyAlignment="1">
      <alignment horizontal="center" vertical="center"/>
    </xf>
    <xf numFmtId="0" fontId="32" fillId="0" borderId="18" xfId="0" applyFont="1" applyFill="1" applyBorder="1" applyAlignment="1">
      <alignment horizontal="center" vertical="center"/>
    </xf>
    <xf numFmtId="0" fontId="32" fillId="0" borderId="60" xfId="0" applyFont="1" applyFill="1" applyBorder="1" applyAlignment="1">
      <alignment horizontal="center" vertical="center"/>
    </xf>
    <xf numFmtId="0" fontId="32" fillId="0" borderId="19" xfId="0" applyFont="1" applyFill="1" applyBorder="1" applyAlignment="1">
      <alignment horizontal="center" vertical="center"/>
    </xf>
    <xf numFmtId="0" fontId="32" fillId="0" borderId="28" xfId="0" applyFont="1" applyFill="1" applyBorder="1" applyAlignment="1">
      <alignment horizontal="center" vertical="center"/>
    </xf>
    <xf numFmtId="0" fontId="32" fillId="0" borderId="29" xfId="0" applyFont="1" applyFill="1" applyBorder="1" applyAlignment="1">
      <alignment horizontal="center" vertical="center"/>
    </xf>
    <xf numFmtId="0" fontId="32" fillId="0" borderId="58" xfId="0" applyFont="1" applyFill="1" applyBorder="1" applyAlignment="1">
      <alignment horizontal="center" vertical="center"/>
    </xf>
    <xf numFmtId="0" fontId="32" fillId="0" borderId="47" xfId="0" applyFont="1" applyFill="1" applyBorder="1" applyAlignment="1">
      <alignment horizontal="left" vertical="center"/>
    </xf>
    <xf numFmtId="0" fontId="32" fillId="0" borderId="59" xfId="0" applyFont="1" applyFill="1" applyBorder="1" applyAlignment="1">
      <alignment horizontal="left" vertical="center"/>
    </xf>
    <xf numFmtId="0" fontId="32" fillId="0" borderId="48" xfId="0" applyFont="1" applyFill="1" applyBorder="1" applyAlignment="1">
      <alignment horizontal="left" vertical="center"/>
    </xf>
    <xf numFmtId="49" fontId="45" fillId="24" borderId="16" xfId="0" applyNumberFormat="1" applyFont="1" applyFill="1" applyBorder="1" applyAlignment="1">
      <alignment horizontal="left" vertical="center" shrinkToFit="1"/>
    </xf>
    <xf numFmtId="177" fontId="40" fillId="24" borderId="16" xfId="0" applyNumberFormat="1" applyFont="1" applyFill="1" applyBorder="1" applyAlignment="1">
      <alignment horizontal="right" vertical="center"/>
    </xf>
    <xf numFmtId="177" fontId="40" fillId="24" borderId="47" xfId="0" applyNumberFormat="1" applyFont="1" applyFill="1" applyBorder="1" applyAlignment="1">
      <alignment horizontal="right" vertical="center"/>
    </xf>
    <xf numFmtId="177" fontId="40" fillId="24" borderId="53" xfId="0" applyNumberFormat="1" applyFont="1" applyFill="1" applyBorder="1" applyAlignment="1">
      <alignment horizontal="right" vertical="center"/>
    </xf>
    <xf numFmtId="177" fontId="40" fillId="24" borderId="54" xfId="0" applyNumberFormat="1" applyFont="1" applyFill="1" applyBorder="1" applyAlignment="1">
      <alignment horizontal="right" vertical="center"/>
    </xf>
    <xf numFmtId="177" fontId="40" fillId="24" borderId="48" xfId="0" applyNumberFormat="1" applyFont="1" applyFill="1" applyBorder="1" applyAlignment="1">
      <alignment horizontal="right" vertical="center"/>
    </xf>
    <xf numFmtId="49" fontId="32" fillId="24" borderId="16" xfId="0" applyNumberFormat="1" applyFont="1" applyFill="1" applyBorder="1" applyAlignment="1">
      <alignment horizontal="left" vertical="center" shrinkToFit="1"/>
    </xf>
    <xf numFmtId="177" fontId="40" fillId="24" borderId="55" xfId="0" applyNumberFormat="1" applyFont="1" applyFill="1" applyBorder="1" applyAlignment="1">
      <alignment horizontal="right" vertical="center"/>
    </xf>
    <xf numFmtId="177" fontId="40" fillId="24" borderId="56" xfId="0" applyNumberFormat="1" applyFont="1" applyFill="1" applyBorder="1" applyAlignment="1">
      <alignment horizontal="right" vertical="center"/>
    </xf>
    <xf numFmtId="177" fontId="40" fillId="24" borderId="57" xfId="0" applyNumberFormat="1" applyFont="1" applyFill="1" applyBorder="1" applyAlignment="1">
      <alignment horizontal="right" vertical="center"/>
    </xf>
    <xf numFmtId="0" fontId="29" fillId="24" borderId="73" xfId="53" applyFont="1" applyFill="1" applyBorder="1" applyAlignment="1">
      <alignment horizontal="center" vertical="center" wrapText="1"/>
    </xf>
    <xf numFmtId="0" fontId="29" fillId="24" borderId="74" xfId="53" applyFont="1" applyFill="1" applyBorder="1" applyAlignment="1">
      <alignment horizontal="center" vertical="center" wrapText="1"/>
    </xf>
    <xf numFmtId="10" fontId="40" fillId="24" borderId="74" xfId="91" applyNumberFormat="1" applyFont="1" applyFill="1" applyBorder="1" applyAlignment="1">
      <alignment horizontal="center" vertical="center"/>
    </xf>
    <xf numFmtId="10" fontId="40" fillId="24" borderId="75" xfId="91" applyNumberFormat="1" applyFont="1" applyFill="1" applyBorder="1" applyAlignment="1">
      <alignment horizontal="center" vertical="center"/>
    </xf>
    <xf numFmtId="10" fontId="40" fillId="24" borderId="76" xfId="91" applyNumberFormat="1" applyFont="1" applyFill="1" applyBorder="1" applyAlignment="1">
      <alignment horizontal="center" vertical="center"/>
    </xf>
    <xf numFmtId="10" fontId="40" fillId="24" borderId="77" xfId="91" applyNumberFormat="1" applyFont="1" applyFill="1" applyBorder="1" applyAlignment="1">
      <alignment horizontal="center" vertical="center"/>
    </xf>
    <xf numFmtId="10" fontId="40" fillId="24" borderId="78" xfId="91" applyNumberFormat="1" applyFont="1" applyFill="1" applyBorder="1" applyAlignment="1">
      <alignment horizontal="center" vertical="center"/>
    </xf>
    <xf numFmtId="0" fontId="46" fillId="0" borderId="35" xfId="0" applyNumberFormat="1" applyFont="1" applyFill="1" applyBorder="1" applyAlignment="1">
      <alignment horizontal="center" vertical="center" shrinkToFit="1"/>
    </xf>
    <xf numFmtId="0" fontId="46" fillId="0" borderId="36" xfId="0" applyNumberFormat="1" applyFont="1" applyFill="1" applyBorder="1" applyAlignment="1">
      <alignment horizontal="center" vertical="center" shrinkToFit="1"/>
    </xf>
    <xf numFmtId="0" fontId="46" fillId="0" borderId="37" xfId="0" applyNumberFormat="1" applyFont="1" applyFill="1" applyBorder="1" applyAlignment="1">
      <alignment horizontal="center" vertical="center" shrinkToFit="1"/>
    </xf>
    <xf numFmtId="0" fontId="46" fillId="0" borderId="10" xfId="0" applyNumberFormat="1" applyFont="1" applyFill="1" applyBorder="1" applyAlignment="1">
      <alignment horizontal="center" vertical="center" shrinkToFit="1"/>
    </xf>
    <xf numFmtId="0" fontId="46" fillId="0" borderId="21" xfId="0" applyNumberFormat="1" applyFont="1" applyFill="1" applyBorder="1" applyAlignment="1">
      <alignment horizontal="center" vertical="center" shrinkToFit="1"/>
    </xf>
    <xf numFmtId="177" fontId="54" fillId="0" borderId="10" xfId="33" applyNumberFormat="1" applyFont="1" applyFill="1" applyBorder="1" applyAlignment="1">
      <alignment horizontal="right" vertical="center"/>
    </xf>
    <xf numFmtId="177" fontId="54" fillId="0" borderId="21" xfId="33" applyNumberFormat="1" applyFont="1" applyFill="1" applyBorder="1" applyAlignment="1">
      <alignment horizontal="right" vertical="center"/>
    </xf>
    <xf numFmtId="49" fontId="32" fillId="0" borderId="31" xfId="0" applyNumberFormat="1" applyFont="1" applyFill="1" applyBorder="1" applyAlignment="1">
      <alignment horizontal="center" vertical="center"/>
    </xf>
    <xf numFmtId="49" fontId="32" fillId="0" borderId="26" xfId="0" applyNumberFormat="1" applyFont="1" applyFill="1" applyBorder="1" applyAlignment="1">
      <alignment horizontal="center" vertical="center"/>
    </xf>
    <xf numFmtId="49" fontId="32" fillId="0" borderId="33" xfId="0" applyNumberFormat="1" applyFont="1" applyFill="1" applyBorder="1" applyAlignment="1">
      <alignment horizontal="center" vertical="center"/>
    </xf>
    <xf numFmtId="177" fontId="54" fillId="0" borderId="32" xfId="0" applyNumberFormat="1" applyFont="1" applyFill="1" applyBorder="1" applyAlignment="1">
      <alignment horizontal="right" vertical="center"/>
    </xf>
    <xf numFmtId="177" fontId="54" fillId="0" borderId="26" xfId="0" applyNumberFormat="1" applyFont="1" applyFill="1" applyBorder="1" applyAlignment="1">
      <alignment horizontal="right" vertical="center"/>
    </xf>
    <xf numFmtId="177" fontId="54" fillId="0" borderId="20" xfId="0" applyNumberFormat="1" applyFont="1" applyFill="1" applyBorder="1" applyAlignment="1">
      <alignment horizontal="right" vertical="center"/>
    </xf>
    <xf numFmtId="177" fontId="54" fillId="0" borderId="10" xfId="0" applyNumberFormat="1" applyFont="1" applyFill="1" applyBorder="1" applyAlignment="1">
      <alignment horizontal="right" vertical="center"/>
    </xf>
    <xf numFmtId="177" fontId="54" fillId="0" borderId="40" xfId="0" applyNumberFormat="1" applyFont="1" applyFill="1" applyBorder="1" applyAlignment="1">
      <alignment horizontal="right" vertical="center"/>
    </xf>
    <xf numFmtId="177" fontId="54" fillId="0" borderId="41" xfId="0" applyNumberFormat="1" applyFont="1" applyFill="1" applyBorder="1" applyAlignment="1">
      <alignment horizontal="right" vertical="center"/>
    </xf>
    <xf numFmtId="177" fontId="54" fillId="0" borderId="42" xfId="0" applyNumberFormat="1" applyFont="1" applyFill="1" applyBorder="1" applyAlignment="1">
      <alignment horizontal="right" vertical="center"/>
    </xf>
    <xf numFmtId="177" fontId="54" fillId="0" borderId="43" xfId="0" applyNumberFormat="1" applyFont="1" applyFill="1" applyBorder="1" applyAlignment="1">
      <alignment horizontal="right" vertical="center"/>
    </xf>
    <xf numFmtId="177" fontId="54" fillId="0" borderId="33" xfId="0" applyNumberFormat="1" applyFont="1" applyFill="1" applyBorder="1" applyAlignment="1">
      <alignment horizontal="right" vertical="center"/>
    </xf>
    <xf numFmtId="177" fontId="54" fillId="0" borderId="21" xfId="0" applyNumberFormat="1" applyFont="1" applyFill="1" applyBorder="1" applyAlignment="1">
      <alignment horizontal="right" vertical="center"/>
    </xf>
    <xf numFmtId="49" fontId="32" fillId="0" borderId="14" xfId="0" applyNumberFormat="1" applyFont="1" applyFill="1" applyBorder="1" applyAlignment="1">
      <alignment horizontal="center" vertical="center"/>
    </xf>
    <xf numFmtId="49" fontId="32" fillId="0" borderId="12" xfId="0" applyNumberFormat="1" applyFont="1" applyFill="1" applyBorder="1" applyAlignment="1">
      <alignment horizontal="center" vertical="center"/>
    </xf>
    <xf numFmtId="49" fontId="32" fillId="0" borderId="34" xfId="0" applyNumberFormat="1" applyFont="1" applyFill="1" applyBorder="1" applyAlignment="1">
      <alignment horizontal="center" vertical="center"/>
    </xf>
    <xf numFmtId="49" fontId="32" fillId="0" borderId="15" xfId="0" applyNumberFormat="1" applyFont="1" applyFill="1" applyBorder="1" applyAlignment="1">
      <alignment horizontal="center" vertical="center"/>
    </xf>
    <xf numFmtId="49" fontId="32" fillId="0" borderId="11" xfId="0" applyNumberFormat="1" applyFont="1" applyFill="1" applyBorder="1" applyAlignment="1">
      <alignment horizontal="center" vertical="center"/>
    </xf>
    <xf numFmtId="49" fontId="32" fillId="0" borderId="25" xfId="0" applyNumberFormat="1" applyFont="1" applyFill="1" applyBorder="1" applyAlignment="1">
      <alignment horizontal="center" vertical="center"/>
    </xf>
    <xf numFmtId="177" fontId="54" fillId="0" borderId="42" xfId="33" applyNumberFormat="1" applyFont="1" applyFill="1" applyBorder="1" applyAlignment="1">
      <alignment horizontal="right" vertical="center"/>
    </xf>
    <xf numFmtId="177" fontId="54" fillId="0" borderId="43" xfId="33" applyNumberFormat="1" applyFont="1" applyFill="1" applyBorder="1" applyAlignment="1">
      <alignment horizontal="right" vertical="center"/>
    </xf>
    <xf numFmtId="0" fontId="32" fillId="0" borderId="17" xfId="0" applyNumberFormat="1" applyFont="1" applyFill="1" applyBorder="1" applyAlignment="1">
      <alignment horizontal="center" vertical="center" wrapText="1"/>
    </xf>
    <xf numFmtId="0" fontId="32" fillId="0" borderId="18" xfId="0" applyNumberFormat="1" applyFont="1" applyFill="1" applyBorder="1" applyAlignment="1">
      <alignment horizontal="center" vertical="center"/>
    </xf>
    <xf numFmtId="0" fontId="32" fillId="0" borderId="27" xfId="0" applyNumberFormat="1" applyFont="1" applyFill="1" applyBorder="1" applyAlignment="1">
      <alignment horizontal="center" vertical="center"/>
    </xf>
    <xf numFmtId="0" fontId="32" fillId="0" borderId="0" xfId="0" applyNumberFormat="1" applyFont="1" applyFill="1" applyBorder="1" applyAlignment="1">
      <alignment horizontal="center" vertical="center"/>
    </xf>
    <xf numFmtId="0" fontId="32" fillId="0" borderId="28" xfId="0" applyNumberFormat="1" applyFont="1" applyFill="1" applyBorder="1" applyAlignment="1">
      <alignment horizontal="center" vertical="center"/>
    </xf>
    <xf numFmtId="0" fontId="32" fillId="0" borderId="29" xfId="0" applyNumberFormat="1" applyFont="1" applyFill="1" applyBorder="1" applyAlignment="1">
      <alignment horizontal="center" vertical="center"/>
    </xf>
    <xf numFmtId="10" fontId="40" fillId="24" borderId="79" xfId="91" applyNumberFormat="1" applyFont="1" applyFill="1" applyBorder="1" applyAlignment="1">
      <alignment horizontal="center" vertical="center"/>
    </xf>
    <xf numFmtId="10" fontId="40" fillId="24" borderId="80" xfId="91" applyNumberFormat="1" applyFont="1" applyFill="1" applyBorder="1" applyAlignment="1">
      <alignment horizontal="center" vertical="center"/>
    </xf>
    <xf numFmtId="10" fontId="40" fillId="24" borderId="81" xfId="91" applyNumberFormat="1" applyFont="1" applyFill="1" applyBorder="1" applyAlignment="1">
      <alignment horizontal="center" vertical="center"/>
    </xf>
  </cellXfs>
  <cellStyles count="9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91" builtinId="5"/>
    <cellStyle name="パーセント 2" xfId="62" xr:uid="{00000000-0005-0000-0000-00001B000000}"/>
    <cellStyle name="パーセント 3" xfId="73" xr:uid="{00000000-0005-0000-0000-00001C000000}"/>
    <cellStyle name="ハイパーリンク 2" xfId="66"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4000000}"/>
    <cellStyle name="桁区切り 2 2" xfId="63" xr:uid="{00000000-0005-0000-0000-000025000000}"/>
    <cellStyle name="桁区切り 2 3" xfId="74" xr:uid="{00000000-0005-0000-0000-000026000000}"/>
    <cellStyle name="桁区切り 3" xfId="35" xr:uid="{00000000-0005-0000-0000-000027000000}"/>
    <cellStyle name="桁区切り 4" xfId="52" xr:uid="{00000000-0005-0000-0000-000028000000}"/>
    <cellStyle name="桁区切り 5" xfId="72" xr:uid="{00000000-0005-0000-0000-000029000000}"/>
    <cellStyle name="桁区切り 5 2" xfId="82" xr:uid="{00000000-0005-0000-0000-00002A000000}"/>
    <cellStyle name="桁区切り 6" xfId="76" xr:uid="{00000000-0005-0000-0000-00002B000000}"/>
    <cellStyle name="桁区切り 6 2" xfId="80" xr:uid="{00000000-0005-0000-0000-00002C000000}"/>
    <cellStyle name="桁区切り 6 2 2" xfId="86" xr:uid="{00000000-0005-0000-0000-00002D000000}"/>
    <cellStyle name="桁区切り 6 3" xfId="84" xr:uid="{00000000-0005-0000-0000-00002E000000}"/>
    <cellStyle name="桁区切り 7" xfId="78" xr:uid="{00000000-0005-0000-0000-00002F000000}"/>
    <cellStyle name="桁区切り 8" xfId="89" xr:uid="{00000000-0005-0000-0000-000030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38000000}"/>
    <cellStyle name="入力" xfId="44" builtinId="20" customBuiltin="1"/>
    <cellStyle name="標準" xfId="0" builtinId="0"/>
    <cellStyle name="標準 10" xfId="58" xr:uid="{00000000-0005-0000-0000-00003B000000}"/>
    <cellStyle name="標準 11" xfId="59" xr:uid="{00000000-0005-0000-0000-00003C000000}"/>
    <cellStyle name="標準 11 2" xfId="75" xr:uid="{00000000-0005-0000-0000-00003D000000}"/>
    <cellStyle name="標準 11 2 2" xfId="79" xr:uid="{00000000-0005-0000-0000-00003E000000}"/>
    <cellStyle name="標準 11 2 2 2" xfId="85" xr:uid="{00000000-0005-0000-0000-00003F000000}"/>
    <cellStyle name="標準 12" xfId="60" xr:uid="{00000000-0005-0000-0000-000040000000}"/>
    <cellStyle name="標準 13" xfId="64" xr:uid="{00000000-0005-0000-0000-000041000000}"/>
    <cellStyle name="標準 14" xfId="65" xr:uid="{00000000-0005-0000-0000-000042000000}"/>
    <cellStyle name="標準 15" xfId="68" xr:uid="{00000000-0005-0000-0000-000043000000}"/>
    <cellStyle name="標準 16" xfId="69" xr:uid="{00000000-0005-0000-0000-000044000000}"/>
    <cellStyle name="標準 17" xfId="70" xr:uid="{00000000-0005-0000-0000-000045000000}"/>
    <cellStyle name="標準 18" xfId="77" xr:uid="{00000000-0005-0000-0000-000046000000}"/>
    <cellStyle name="標準 19" xfId="88" xr:uid="{00000000-0005-0000-0000-000047000000}"/>
    <cellStyle name="標準 2" xfId="45" xr:uid="{00000000-0005-0000-0000-000048000000}"/>
    <cellStyle name="標準 2 2" xfId="46" xr:uid="{00000000-0005-0000-0000-000049000000}"/>
    <cellStyle name="標準 2 2 2" xfId="53" xr:uid="{00000000-0005-0000-0000-00004A000000}"/>
    <cellStyle name="標準 2 3" xfId="57" xr:uid="{00000000-0005-0000-0000-00004B000000}"/>
    <cellStyle name="標準 2 4" xfId="67" xr:uid="{00000000-0005-0000-0000-00004C000000}"/>
    <cellStyle name="標準 2 5" xfId="71" xr:uid="{00000000-0005-0000-0000-00004D000000}"/>
    <cellStyle name="標準 20" xfId="90" xr:uid="{00000000-0005-0000-0000-00004E000000}"/>
    <cellStyle name="標準 3" xfId="47" xr:uid="{00000000-0005-0000-0000-00004F000000}"/>
    <cellStyle name="標準 3 2" xfId="61" xr:uid="{00000000-0005-0000-0000-000050000000}"/>
    <cellStyle name="標準 4" xfId="48" xr:uid="{00000000-0005-0000-0000-000051000000}"/>
    <cellStyle name="標準 5" xfId="49" xr:uid="{00000000-0005-0000-0000-000052000000}"/>
    <cellStyle name="標準 6" xfId="50" xr:uid="{00000000-0005-0000-0000-000053000000}"/>
    <cellStyle name="標準 7" xfId="54" xr:uid="{00000000-0005-0000-0000-000054000000}"/>
    <cellStyle name="標準 7 2" xfId="81" xr:uid="{00000000-0005-0000-0000-000055000000}"/>
    <cellStyle name="標準 7 3" xfId="87" xr:uid="{00000000-0005-0000-0000-000056000000}"/>
    <cellStyle name="標準 8" xfId="55" xr:uid="{00000000-0005-0000-0000-000057000000}"/>
    <cellStyle name="標準 8 2" xfId="83" xr:uid="{00000000-0005-0000-0000-000058000000}"/>
    <cellStyle name="標準 9" xfId="56" xr:uid="{00000000-0005-0000-0000-000059000000}"/>
    <cellStyle name="良い" xfId="51"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47</xdr:col>
      <xdr:colOff>19050</xdr:colOff>
      <xdr:row>2</xdr:row>
      <xdr:rowOff>0</xdr:rowOff>
    </xdr:from>
    <xdr:to>
      <xdr:col>47</xdr:col>
      <xdr:colOff>142875</xdr:colOff>
      <xdr:row>2</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5" name="Text Box 4">
          <a:extLst>
            <a:ext uri="{FF2B5EF4-FFF2-40B4-BE49-F238E27FC236}">
              <a16:creationId xmlns:a16="http://schemas.microsoft.com/office/drawing/2014/main" id="{00000000-0008-0000-0000-000005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19</xdr:row>
      <xdr:rowOff>0</xdr:rowOff>
    </xdr:from>
    <xdr:to>
      <xdr:col>34</xdr:col>
      <xdr:colOff>0</xdr:colOff>
      <xdr:row>19</xdr:row>
      <xdr:rowOff>0</xdr:rowOff>
    </xdr:to>
    <xdr:sp macro="" textlink="">
      <xdr:nvSpPr>
        <xdr:cNvPr id="7" name="Text Box 6">
          <a:extLst>
            <a:ext uri="{FF2B5EF4-FFF2-40B4-BE49-F238E27FC236}">
              <a16:creationId xmlns:a16="http://schemas.microsoft.com/office/drawing/2014/main" id="{00000000-0008-0000-0000-000007000000}"/>
            </a:ext>
          </a:extLst>
        </xdr:cNvPr>
        <xdr:cNvSpPr txBox="1">
          <a:spLocks noChangeArrowheads="1"/>
        </xdr:cNvSpPr>
      </xdr:nvSpPr>
      <xdr:spPr bwMode="auto">
        <a:xfrm>
          <a:off x="43529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8" name="Text Box 9">
          <a:extLst>
            <a:ext uri="{FF2B5EF4-FFF2-40B4-BE49-F238E27FC236}">
              <a16:creationId xmlns:a16="http://schemas.microsoft.com/office/drawing/2014/main" id="{00000000-0008-0000-0000-000008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9" name="Text Box 10">
          <a:extLst>
            <a:ext uri="{FF2B5EF4-FFF2-40B4-BE49-F238E27FC236}">
              <a16:creationId xmlns:a16="http://schemas.microsoft.com/office/drawing/2014/main" id="{00000000-0008-0000-0000-000009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0" name="Text Box 11">
          <a:extLst>
            <a:ext uri="{FF2B5EF4-FFF2-40B4-BE49-F238E27FC236}">
              <a16:creationId xmlns:a16="http://schemas.microsoft.com/office/drawing/2014/main" id="{00000000-0008-0000-0000-00000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1" name="Text Box 12">
          <a:extLst>
            <a:ext uri="{FF2B5EF4-FFF2-40B4-BE49-F238E27FC236}">
              <a16:creationId xmlns:a16="http://schemas.microsoft.com/office/drawing/2014/main" id="{00000000-0008-0000-0000-00000B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2" name="Text Box 13">
          <a:extLst>
            <a:ext uri="{FF2B5EF4-FFF2-40B4-BE49-F238E27FC236}">
              <a16:creationId xmlns:a16="http://schemas.microsoft.com/office/drawing/2014/main" id="{00000000-0008-0000-0000-00000C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3" name="Text Box 14">
          <a:extLst>
            <a:ext uri="{FF2B5EF4-FFF2-40B4-BE49-F238E27FC236}">
              <a16:creationId xmlns:a16="http://schemas.microsoft.com/office/drawing/2014/main" id="{00000000-0008-0000-0000-00000D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4" name="Text Box 15">
          <a:extLst>
            <a:ext uri="{FF2B5EF4-FFF2-40B4-BE49-F238E27FC236}">
              <a16:creationId xmlns:a16="http://schemas.microsoft.com/office/drawing/2014/main" id="{00000000-0008-0000-0000-00000E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5" name="Text Box 16">
          <a:extLst>
            <a:ext uri="{FF2B5EF4-FFF2-40B4-BE49-F238E27FC236}">
              <a16:creationId xmlns:a16="http://schemas.microsoft.com/office/drawing/2014/main" id="{00000000-0008-0000-0000-00000F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6" name="Text Box 17">
          <a:extLst>
            <a:ext uri="{FF2B5EF4-FFF2-40B4-BE49-F238E27FC236}">
              <a16:creationId xmlns:a16="http://schemas.microsoft.com/office/drawing/2014/main" id="{00000000-0008-0000-0000-000010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7" name="Text Box 18">
          <a:extLst>
            <a:ext uri="{FF2B5EF4-FFF2-40B4-BE49-F238E27FC236}">
              <a16:creationId xmlns:a16="http://schemas.microsoft.com/office/drawing/2014/main" id="{00000000-0008-0000-0000-000011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8" name="Text Box 19">
          <a:extLst>
            <a:ext uri="{FF2B5EF4-FFF2-40B4-BE49-F238E27FC236}">
              <a16:creationId xmlns:a16="http://schemas.microsoft.com/office/drawing/2014/main" id="{00000000-0008-0000-0000-000012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9" name="Text Box 20">
          <a:extLst>
            <a:ext uri="{FF2B5EF4-FFF2-40B4-BE49-F238E27FC236}">
              <a16:creationId xmlns:a16="http://schemas.microsoft.com/office/drawing/2014/main" id="{00000000-0008-0000-0000-000013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86499</xdr:colOff>
      <xdr:row>0</xdr:row>
      <xdr:rowOff>44450</xdr:rowOff>
    </xdr:from>
    <xdr:to>
      <xdr:col>31</xdr:col>
      <xdr:colOff>10298</xdr:colOff>
      <xdr:row>1</xdr:row>
      <xdr:rowOff>149224</xdr:rowOff>
    </xdr:to>
    <xdr:sp macro="" textlink="">
      <xdr:nvSpPr>
        <xdr:cNvPr id="20" name="AutoShape 23">
          <a:extLst>
            <a:ext uri="{FF2B5EF4-FFF2-40B4-BE49-F238E27FC236}">
              <a16:creationId xmlns:a16="http://schemas.microsoft.com/office/drawing/2014/main" id="{00000000-0008-0000-0000-000014000000}"/>
            </a:ext>
          </a:extLst>
        </xdr:cNvPr>
        <xdr:cNvSpPr>
          <a:spLocks noChangeArrowheads="1"/>
        </xdr:cNvSpPr>
      </xdr:nvSpPr>
      <xdr:spPr bwMode="auto">
        <a:xfrm>
          <a:off x="1794649" y="44450"/>
          <a:ext cx="2260599" cy="276224"/>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ja-JP" sz="800" b="0" i="0" baseline="0">
              <a:solidFill>
                <a:srgbClr val="FF0000"/>
              </a:solidFill>
              <a:effectLst/>
              <a:latin typeface="+mn-lt"/>
              <a:ea typeface="+mn-ea"/>
              <a:cs typeface="+mn-cs"/>
            </a:rPr>
            <a:t>契約が複数の場合は、</a:t>
          </a:r>
          <a:r>
            <a:rPr lang="ja-JP" altLang="en-US" sz="800" b="1" i="0" u="sng" strike="noStrike" baseline="0">
              <a:solidFill>
                <a:srgbClr val="FF0000"/>
              </a:solidFill>
              <a:latin typeface="ＭＳ Ｐゴシック"/>
              <a:ea typeface="ＭＳ Ｐゴシック"/>
            </a:rPr>
            <a:t>契約毎</a:t>
          </a:r>
          <a:r>
            <a:rPr lang="ja-JP" altLang="en-US" sz="800" b="0" i="0" u="none" strike="noStrike" baseline="0">
              <a:solidFill>
                <a:srgbClr val="FF0000"/>
              </a:solidFill>
              <a:latin typeface="ＭＳ Ｐゴシック"/>
              <a:ea typeface="ＭＳ Ｐゴシック"/>
            </a:rPr>
            <a:t>に作成すること</a:t>
          </a:r>
        </a:p>
      </xdr:txBody>
    </xdr:sp>
    <xdr:clientData fPrintsWithSheet="0"/>
  </xdr:twoCellAnchor>
  <xdr:twoCellAnchor>
    <xdr:from>
      <xdr:col>51</xdr:col>
      <xdr:colOff>28575</xdr:colOff>
      <xdr:row>2</xdr:row>
      <xdr:rowOff>0</xdr:rowOff>
    </xdr:from>
    <xdr:to>
      <xdr:col>52</xdr:col>
      <xdr:colOff>0</xdr:colOff>
      <xdr:row>2</xdr:row>
      <xdr:rowOff>0</xdr:rowOff>
    </xdr:to>
    <xdr:sp macro="" textlink="">
      <xdr:nvSpPr>
        <xdr:cNvPr id="21" name="Text Box 35">
          <a:extLst>
            <a:ext uri="{FF2B5EF4-FFF2-40B4-BE49-F238E27FC236}">
              <a16:creationId xmlns:a16="http://schemas.microsoft.com/office/drawing/2014/main" id="{00000000-0008-0000-0000-000015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2" name="Text Box 36">
          <a:extLst>
            <a:ext uri="{FF2B5EF4-FFF2-40B4-BE49-F238E27FC236}">
              <a16:creationId xmlns:a16="http://schemas.microsoft.com/office/drawing/2014/main" id="{00000000-0008-0000-0000-000016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23" name="Text Box 37">
          <a:extLst>
            <a:ext uri="{FF2B5EF4-FFF2-40B4-BE49-F238E27FC236}">
              <a16:creationId xmlns:a16="http://schemas.microsoft.com/office/drawing/2014/main" id="{00000000-0008-0000-0000-000017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24" name="Text Box 38">
          <a:extLst>
            <a:ext uri="{FF2B5EF4-FFF2-40B4-BE49-F238E27FC236}">
              <a16:creationId xmlns:a16="http://schemas.microsoft.com/office/drawing/2014/main" id="{00000000-0008-0000-0000-000018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25" name="Text Box 42">
          <a:extLst>
            <a:ext uri="{FF2B5EF4-FFF2-40B4-BE49-F238E27FC236}">
              <a16:creationId xmlns:a16="http://schemas.microsoft.com/office/drawing/2014/main" id="{00000000-0008-0000-0000-000019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6" name="Text Box 43">
          <a:extLst>
            <a:ext uri="{FF2B5EF4-FFF2-40B4-BE49-F238E27FC236}">
              <a16:creationId xmlns:a16="http://schemas.microsoft.com/office/drawing/2014/main" id="{00000000-0008-0000-0000-00001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7" name="Text Box 45">
          <a:extLst>
            <a:ext uri="{FF2B5EF4-FFF2-40B4-BE49-F238E27FC236}">
              <a16:creationId xmlns:a16="http://schemas.microsoft.com/office/drawing/2014/main" id="{00000000-0008-0000-0000-00001B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8" name="Text Box 47">
          <a:extLst>
            <a:ext uri="{FF2B5EF4-FFF2-40B4-BE49-F238E27FC236}">
              <a16:creationId xmlns:a16="http://schemas.microsoft.com/office/drawing/2014/main" id="{00000000-0008-0000-0000-00001C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49</xdr:col>
      <xdr:colOff>19050</xdr:colOff>
      <xdr:row>2</xdr:row>
      <xdr:rowOff>0</xdr:rowOff>
    </xdr:from>
    <xdr:to>
      <xdr:col>49</xdr:col>
      <xdr:colOff>142875</xdr:colOff>
      <xdr:row>2</xdr:row>
      <xdr:rowOff>0</xdr:rowOff>
    </xdr:to>
    <xdr:sp macro="" textlink="">
      <xdr:nvSpPr>
        <xdr:cNvPr id="29" name="Text Box 48">
          <a:extLst>
            <a:ext uri="{FF2B5EF4-FFF2-40B4-BE49-F238E27FC236}">
              <a16:creationId xmlns:a16="http://schemas.microsoft.com/office/drawing/2014/main" id="{00000000-0008-0000-0000-00001D000000}"/>
            </a:ext>
          </a:extLst>
        </xdr:cNvPr>
        <xdr:cNvSpPr txBox="1">
          <a:spLocks noChangeArrowheads="1"/>
        </xdr:cNvSpPr>
      </xdr:nvSpPr>
      <xdr:spPr bwMode="auto">
        <a:xfrm>
          <a:off x="65786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51</xdr:col>
      <xdr:colOff>28575</xdr:colOff>
      <xdr:row>2</xdr:row>
      <xdr:rowOff>0</xdr:rowOff>
    </xdr:from>
    <xdr:to>
      <xdr:col>52</xdr:col>
      <xdr:colOff>0</xdr:colOff>
      <xdr:row>2</xdr:row>
      <xdr:rowOff>0</xdr:rowOff>
    </xdr:to>
    <xdr:sp macro="" textlink="">
      <xdr:nvSpPr>
        <xdr:cNvPr id="30" name="Text Box 49">
          <a:extLst>
            <a:ext uri="{FF2B5EF4-FFF2-40B4-BE49-F238E27FC236}">
              <a16:creationId xmlns:a16="http://schemas.microsoft.com/office/drawing/2014/main" id="{00000000-0008-0000-0000-00001E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31" name="Text Box 63">
          <a:extLst>
            <a:ext uri="{FF2B5EF4-FFF2-40B4-BE49-F238E27FC236}">
              <a16:creationId xmlns:a16="http://schemas.microsoft.com/office/drawing/2014/main" id="{00000000-0008-0000-0000-00001F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32" name="Text Box 1024">
          <a:extLst>
            <a:ext uri="{FF2B5EF4-FFF2-40B4-BE49-F238E27FC236}">
              <a16:creationId xmlns:a16="http://schemas.microsoft.com/office/drawing/2014/main" id="{00000000-0008-0000-0000-000020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33" name="Text Box 13">
          <a:extLst>
            <a:ext uri="{FF2B5EF4-FFF2-40B4-BE49-F238E27FC236}">
              <a16:creationId xmlns:a16="http://schemas.microsoft.com/office/drawing/2014/main" id="{00000000-0008-0000-0000-000021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34" name="Text Box 1024">
          <a:extLst>
            <a:ext uri="{FF2B5EF4-FFF2-40B4-BE49-F238E27FC236}">
              <a16:creationId xmlns:a16="http://schemas.microsoft.com/office/drawing/2014/main" id="{00000000-0008-0000-0000-000022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32</xdr:col>
      <xdr:colOff>108697</xdr:colOff>
      <xdr:row>44</xdr:row>
      <xdr:rowOff>142315</xdr:rowOff>
    </xdr:from>
    <xdr:to>
      <xdr:col>54</xdr:col>
      <xdr:colOff>86286</xdr:colOff>
      <xdr:row>44</xdr:row>
      <xdr:rowOff>433668</xdr:rowOff>
    </xdr:to>
    <xdr:sp macro="" textlink="">
      <xdr:nvSpPr>
        <xdr:cNvPr id="35" name="AutoShape 24">
          <a:extLst>
            <a:ext uri="{FF2B5EF4-FFF2-40B4-BE49-F238E27FC236}">
              <a16:creationId xmlns:a16="http://schemas.microsoft.com/office/drawing/2014/main" id="{00000000-0008-0000-0000-000023000000}"/>
            </a:ext>
          </a:extLst>
        </xdr:cNvPr>
        <xdr:cNvSpPr>
          <a:spLocks noChangeArrowheads="1"/>
        </xdr:cNvSpPr>
      </xdr:nvSpPr>
      <xdr:spPr bwMode="auto">
        <a:xfrm>
          <a:off x="4293347" y="7667065"/>
          <a:ext cx="3050989" cy="291353"/>
        </a:xfrm>
        <a:prstGeom prst="wedgeRoundRectCallout">
          <a:avLst>
            <a:gd name="adj1" fmla="val 28057"/>
            <a:gd name="adj2" fmla="val -3717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選定会社の補助対象経費が</a:t>
          </a:r>
          <a:r>
            <a:rPr lang="ja-JP" altLang="en-US" sz="800" b="1" i="0" u="sng" strike="noStrike" baseline="0">
              <a:solidFill>
                <a:srgbClr val="FF0000"/>
              </a:solidFill>
              <a:latin typeface="ＭＳ Ｐゴシック"/>
              <a:ea typeface="ＭＳ Ｐゴシック"/>
            </a:rPr>
            <a:t>最安でない場合、その旨</a:t>
          </a:r>
          <a:r>
            <a:rPr lang="ja-JP" altLang="en-US" sz="800" b="0" i="0" u="none" strike="noStrike" baseline="0">
              <a:solidFill>
                <a:srgbClr val="FF0000"/>
              </a:solidFill>
              <a:latin typeface="ＭＳ Ｐゴシック"/>
              <a:ea typeface="ＭＳ Ｐゴシック"/>
            </a:rPr>
            <a:t>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18</xdr:col>
          <xdr:colOff>107950</xdr:colOff>
          <xdr:row>60</xdr:row>
          <xdr:rowOff>76200</xdr:rowOff>
        </xdr:from>
        <xdr:to>
          <xdr:col>20</xdr:col>
          <xdr:colOff>12700</xdr:colOff>
          <xdr:row>60</xdr:row>
          <xdr:rowOff>298450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60</xdr:row>
          <xdr:rowOff>69850</xdr:rowOff>
        </xdr:from>
        <xdr:to>
          <xdr:col>30</xdr:col>
          <xdr:colOff>19050</xdr:colOff>
          <xdr:row>60</xdr:row>
          <xdr:rowOff>298450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0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108855</xdr:colOff>
      <xdr:row>6</xdr:row>
      <xdr:rowOff>23132</xdr:rowOff>
    </xdr:from>
    <xdr:to>
      <xdr:col>41</xdr:col>
      <xdr:colOff>70971</xdr:colOff>
      <xdr:row>7</xdr:row>
      <xdr:rowOff>161926</xdr:rowOff>
    </xdr:to>
    <xdr:sp macro="" textlink="">
      <xdr:nvSpPr>
        <xdr:cNvPr id="38" name="AutoShape 23">
          <a:extLst>
            <a:ext uri="{FF2B5EF4-FFF2-40B4-BE49-F238E27FC236}">
              <a16:creationId xmlns:a16="http://schemas.microsoft.com/office/drawing/2014/main" id="{00000000-0008-0000-0000-000026000000}"/>
            </a:ext>
          </a:extLst>
        </xdr:cNvPr>
        <xdr:cNvSpPr>
          <a:spLocks noChangeArrowheads="1"/>
        </xdr:cNvSpPr>
      </xdr:nvSpPr>
      <xdr:spPr bwMode="auto">
        <a:xfrm>
          <a:off x="2477405" y="975632"/>
          <a:ext cx="3035516" cy="310244"/>
        </a:xfrm>
        <a:prstGeom prst="wedgeRoundRectCallout">
          <a:avLst>
            <a:gd name="adj1" fmla="val -67242"/>
            <a:gd name="adj2" fmla="val 5396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契約件名が見積依頼書、見積書などと整合がとれているか確認</a:t>
          </a:r>
        </a:p>
      </xdr:txBody>
    </xdr:sp>
    <xdr:clientData fPrintsWithSheet="0"/>
  </xdr:twoCellAnchor>
  <xdr:twoCellAnchor>
    <xdr:from>
      <xdr:col>33</xdr:col>
      <xdr:colOff>120651</xdr:colOff>
      <xdr:row>8</xdr:row>
      <xdr:rowOff>139701</xdr:rowOff>
    </xdr:from>
    <xdr:to>
      <xdr:col>45</xdr:col>
      <xdr:colOff>95251</xdr:colOff>
      <xdr:row>10</xdr:row>
      <xdr:rowOff>104323</xdr:rowOff>
    </xdr:to>
    <xdr:sp macro="" textlink="">
      <xdr:nvSpPr>
        <xdr:cNvPr id="39" name="AutoShape 23">
          <a:extLst>
            <a:ext uri="{FF2B5EF4-FFF2-40B4-BE49-F238E27FC236}">
              <a16:creationId xmlns:a16="http://schemas.microsoft.com/office/drawing/2014/main" id="{00000000-0008-0000-0000-000027000000}"/>
            </a:ext>
          </a:extLst>
        </xdr:cNvPr>
        <xdr:cNvSpPr>
          <a:spLocks noChangeArrowheads="1"/>
        </xdr:cNvSpPr>
      </xdr:nvSpPr>
      <xdr:spPr bwMode="auto">
        <a:xfrm>
          <a:off x="4445001" y="1428751"/>
          <a:ext cx="1651000" cy="301172"/>
        </a:xfrm>
        <a:prstGeom prst="wedgeRoundRectCallout">
          <a:avLst>
            <a:gd name="adj1" fmla="val -6452"/>
            <a:gd name="adj2" fmla="val 8488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施工業者の選定方法を記入</a:t>
          </a:r>
        </a:p>
      </xdr:txBody>
    </xdr:sp>
    <xdr:clientData fPrintsWithSheet="0"/>
  </xdr:twoCellAnchor>
  <xdr:twoCellAnchor>
    <xdr:from>
      <xdr:col>18</xdr:col>
      <xdr:colOff>19687</xdr:colOff>
      <xdr:row>44</xdr:row>
      <xdr:rowOff>120224</xdr:rowOff>
    </xdr:from>
    <xdr:to>
      <xdr:col>29</xdr:col>
      <xdr:colOff>20730</xdr:colOff>
      <xdr:row>44</xdr:row>
      <xdr:rowOff>450477</xdr:rowOff>
    </xdr:to>
    <xdr:sp macro="" textlink="">
      <xdr:nvSpPr>
        <xdr:cNvPr id="40" name="AutoShape 23">
          <a:extLst>
            <a:ext uri="{FF2B5EF4-FFF2-40B4-BE49-F238E27FC236}">
              <a16:creationId xmlns:a16="http://schemas.microsoft.com/office/drawing/2014/main" id="{00000000-0008-0000-0000-000028000000}"/>
            </a:ext>
          </a:extLst>
        </xdr:cNvPr>
        <xdr:cNvSpPr>
          <a:spLocks noChangeArrowheads="1"/>
        </xdr:cNvSpPr>
      </xdr:nvSpPr>
      <xdr:spPr bwMode="auto">
        <a:xfrm>
          <a:off x="2248537" y="7644974"/>
          <a:ext cx="1537743" cy="330253"/>
        </a:xfrm>
        <a:prstGeom prst="wedgeRoundRectCallout">
          <a:avLst>
            <a:gd name="adj1" fmla="val 41412"/>
            <a:gd name="adj2" fmla="val -12517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太枠に選定業者を記入</a:t>
          </a:r>
        </a:p>
      </xdr:txBody>
    </xdr:sp>
    <xdr:clientData fPrintsWithSheet="0"/>
  </xdr:twoCellAnchor>
  <xdr:oneCellAnchor>
    <xdr:from>
      <xdr:col>30</xdr:col>
      <xdr:colOff>142875</xdr:colOff>
      <xdr:row>3</xdr:row>
      <xdr:rowOff>0</xdr:rowOff>
    </xdr:from>
    <xdr:ext cx="84764" cy="209550"/>
    <xdr:sp macro="" textlink="">
      <xdr:nvSpPr>
        <xdr:cNvPr id="41" name="Text Box 63">
          <a:extLst>
            <a:ext uri="{FF2B5EF4-FFF2-40B4-BE49-F238E27FC236}">
              <a16:creationId xmlns:a16="http://schemas.microsoft.com/office/drawing/2014/main" id="{00000000-0008-0000-0000-000029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34</xdr:col>
      <xdr:colOff>111899</xdr:colOff>
      <xdr:row>4</xdr:row>
      <xdr:rowOff>38100</xdr:rowOff>
    </xdr:from>
    <xdr:to>
      <xdr:col>52</xdr:col>
      <xdr:colOff>127000</xdr:colOff>
      <xdr:row>5</xdr:row>
      <xdr:rowOff>158750</xdr:rowOff>
    </xdr:to>
    <xdr:sp macro="" textlink="">
      <xdr:nvSpPr>
        <xdr:cNvPr id="42" name="AutoShape 23">
          <a:extLst>
            <a:ext uri="{FF2B5EF4-FFF2-40B4-BE49-F238E27FC236}">
              <a16:creationId xmlns:a16="http://schemas.microsoft.com/office/drawing/2014/main" id="{00000000-0008-0000-0000-00002A000000}"/>
            </a:ext>
          </a:extLst>
        </xdr:cNvPr>
        <xdr:cNvSpPr>
          <a:spLocks noChangeArrowheads="1"/>
        </xdr:cNvSpPr>
      </xdr:nvSpPr>
      <xdr:spPr bwMode="auto">
        <a:xfrm>
          <a:off x="4575949" y="787400"/>
          <a:ext cx="2529701" cy="323850"/>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baseline="0">
              <a:solidFill>
                <a:srgbClr val="FF0000"/>
              </a:solidFill>
              <a:effectLst/>
              <a:latin typeface="+mn-lt"/>
              <a:ea typeface="+mn-ea"/>
              <a:cs typeface="+mn-cs"/>
            </a:rPr>
            <a:t>複数年</a:t>
          </a:r>
          <a:r>
            <a:rPr lang="ja-JP" altLang="ja-JP" sz="800" b="0" i="0" baseline="0">
              <a:solidFill>
                <a:srgbClr val="FF0000"/>
              </a:solidFill>
              <a:effectLst/>
              <a:latin typeface="+mn-lt"/>
              <a:ea typeface="+mn-ea"/>
              <a:cs typeface="+mn-cs"/>
            </a:rPr>
            <a:t>の場合は、</a:t>
          </a:r>
          <a:r>
            <a:rPr lang="ja-JP" altLang="en-US" sz="800" b="1" i="0" u="sng" strike="noStrike" baseline="0">
              <a:solidFill>
                <a:srgbClr val="FF0000"/>
              </a:solidFill>
              <a:effectLst/>
              <a:latin typeface="ＭＳ Ｐゴシック"/>
              <a:ea typeface="ＭＳ Ｐゴシック"/>
              <a:cs typeface="+mn-cs"/>
            </a:rPr>
            <a:t>年度</a:t>
          </a:r>
          <a:r>
            <a:rPr lang="ja-JP" altLang="en-US" sz="800" b="1" i="0" u="sng" strike="noStrike" baseline="0">
              <a:solidFill>
                <a:srgbClr val="FF0000"/>
              </a:solidFill>
              <a:latin typeface="ＭＳ Ｐゴシック"/>
              <a:ea typeface="ＭＳ Ｐゴシック"/>
            </a:rPr>
            <a:t>毎＋合計</a:t>
          </a:r>
          <a:r>
            <a:rPr lang="ja-JP" altLang="en-US" sz="800" b="0" i="0" u="none" strike="noStrike" baseline="0">
              <a:solidFill>
                <a:srgbClr val="FF0000"/>
              </a:solidFill>
              <a:latin typeface="ＭＳ Ｐゴシック"/>
              <a:ea typeface="ＭＳ Ｐゴシック"/>
            </a:rPr>
            <a:t>を作成すること</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47</xdr:col>
      <xdr:colOff>19050</xdr:colOff>
      <xdr:row>2</xdr:row>
      <xdr:rowOff>0</xdr:rowOff>
    </xdr:from>
    <xdr:to>
      <xdr:col>47</xdr:col>
      <xdr:colOff>142875</xdr:colOff>
      <xdr:row>2</xdr:row>
      <xdr:rowOff>0</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4" name="Text Box 3">
          <a:extLst>
            <a:ext uri="{FF2B5EF4-FFF2-40B4-BE49-F238E27FC236}">
              <a16:creationId xmlns:a16="http://schemas.microsoft.com/office/drawing/2014/main" id="{00000000-0008-0000-0100-000004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5" name="Text Box 4">
          <a:extLst>
            <a:ext uri="{FF2B5EF4-FFF2-40B4-BE49-F238E27FC236}">
              <a16:creationId xmlns:a16="http://schemas.microsoft.com/office/drawing/2014/main" id="{00000000-0008-0000-0100-000005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6" name="Text Box 5">
          <a:extLst>
            <a:ext uri="{FF2B5EF4-FFF2-40B4-BE49-F238E27FC236}">
              <a16:creationId xmlns:a16="http://schemas.microsoft.com/office/drawing/2014/main" id="{00000000-0008-0000-0100-000006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19</xdr:row>
      <xdr:rowOff>0</xdr:rowOff>
    </xdr:from>
    <xdr:to>
      <xdr:col>34</xdr:col>
      <xdr:colOff>0</xdr:colOff>
      <xdr:row>19</xdr:row>
      <xdr:rowOff>0</xdr:rowOff>
    </xdr:to>
    <xdr:sp macro="" textlink="">
      <xdr:nvSpPr>
        <xdr:cNvPr id="7" name="Text Box 6">
          <a:extLst>
            <a:ext uri="{FF2B5EF4-FFF2-40B4-BE49-F238E27FC236}">
              <a16:creationId xmlns:a16="http://schemas.microsoft.com/office/drawing/2014/main" id="{00000000-0008-0000-0100-000007000000}"/>
            </a:ext>
          </a:extLst>
        </xdr:cNvPr>
        <xdr:cNvSpPr txBox="1">
          <a:spLocks noChangeArrowheads="1"/>
        </xdr:cNvSpPr>
      </xdr:nvSpPr>
      <xdr:spPr bwMode="auto">
        <a:xfrm>
          <a:off x="43529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8" name="Text Box 9">
          <a:extLst>
            <a:ext uri="{FF2B5EF4-FFF2-40B4-BE49-F238E27FC236}">
              <a16:creationId xmlns:a16="http://schemas.microsoft.com/office/drawing/2014/main" id="{00000000-0008-0000-0100-000008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9" name="Text Box 10">
          <a:extLst>
            <a:ext uri="{FF2B5EF4-FFF2-40B4-BE49-F238E27FC236}">
              <a16:creationId xmlns:a16="http://schemas.microsoft.com/office/drawing/2014/main" id="{00000000-0008-0000-0100-000009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0" name="Text Box 11">
          <a:extLst>
            <a:ext uri="{FF2B5EF4-FFF2-40B4-BE49-F238E27FC236}">
              <a16:creationId xmlns:a16="http://schemas.microsoft.com/office/drawing/2014/main" id="{00000000-0008-0000-0100-00000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1" name="Text Box 12">
          <a:extLst>
            <a:ext uri="{FF2B5EF4-FFF2-40B4-BE49-F238E27FC236}">
              <a16:creationId xmlns:a16="http://schemas.microsoft.com/office/drawing/2014/main" id="{00000000-0008-0000-0100-00000B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2" name="Text Box 13">
          <a:extLst>
            <a:ext uri="{FF2B5EF4-FFF2-40B4-BE49-F238E27FC236}">
              <a16:creationId xmlns:a16="http://schemas.microsoft.com/office/drawing/2014/main" id="{00000000-0008-0000-0100-00000C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3" name="Text Box 14">
          <a:extLst>
            <a:ext uri="{FF2B5EF4-FFF2-40B4-BE49-F238E27FC236}">
              <a16:creationId xmlns:a16="http://schemas.microsoft.com/office/drawing/2014/main" id="{00000000-0008-0000-0100-00000D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4" name="Text Box 15">
          <a:extLst>
            <a:ext uri="{FF2B5EF4-FFF2-40B4-BE49-F238E27FC236}">
              <a16:creationId xmlns:a16="http://schemas.microsoft.com/office/drawing/2014/main" id="{00000000-0008-0000-0100-00000E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5" name="Text Box 16">
          <a:extLst>
            <a:ext uri="{FF2B5EF4-FFF2-40B4-BE49-F238E27FC236}">
              <a16:creationId xmlns:a16="http://schemas.microsoft.com/office/drawing/2014/main" id="{00000000-0008-0000-0100-00000F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6" name="Text Box 17">
          <a:extLst>
            <a:ext uri="{FF2B5EF4-FFF2-40B4-BE49-F238E27FC236}">
              <a16:creationId xmlns:a16="http://schemas.microsoft.com/office/drawing/2014/main" id="{00000000-0008-0000-0100-000010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7" name="Text Box 18">
          <a:extLst>
            <a:ext uri="{FF2B5EF4-FFF2-40B4-BE49-F238E27FC236}">
              <a16:creationId xmlns:a16="http://schemas.microsoft.com/office/drawing/2014/main" id="{00000000-0008-0000-0100-000011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8" name="Text Box 19">
          <a:extLst>
            <a:ext uri="{FF2B5EF4-FFF2-40B4-BE49-F238E27FC236}">
              <a16:creationId xmlns:a16="http://schemas.microsoft.com/office/drawing/2014/main" id="{00000000-0008-0000-0100-000012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9" name="Text Box 20">
          <a:extLst>
            <a:ext uri="{FF2B5EF4-FFF2-40B4-BE49-F238E27FC236}">
              <a16:creationId xmlns:a16="http://schemas.microsoft.com/office/drawing/2014/main" id="{00000000-0008-0000-0100-000013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86499</xdr:colOff>
      <xdr:row>0</xdr:row>
      <xdr:rowOff>44450</xdr:rowOff>
    </xdr:from>
    <xdr:to>
      <xdr:col>31</xdr:col>
      <xdr:colOff>10298</xdr:colOff>
      <xdr:row>1</xdr:row>
      <xdr:rowOff>149224</xdr:rowOff>
    </xdr:to>
    <xdr:sp macro="" textlink="">
      <xdr:nvSpPr>
        <xdr:cNvPr id="20" name="AutoShape 23">
          <a:extLst>
            <a:ext uri="{FF2B5EF4-FFF2-40B4-BE49-F238E27FC236}">
              <a16:creationId xmlns:a16="http://schemas.microsoft.com/office/drawing/2014/main" id="{00000000-0008-0000-0100-000014000000}"/>
            </a:ext>
          </a:extLst>
        </xdr:cNvPr>
        <xdr:cNvSpPr>
          <a:spLocks noChangeArrowheads="1"/>
        </xdr:cNvSpPr>
      </xdr:nvSpPr>
      <xdr:spPr bwMode="auto">
        <a:xfrm>
          <a:off x="1794649" y="44450"/>
          <a:ext cx="2260599" cy="276224"/>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ja-JP" sz="800" b="0" i="0" baseline="0">
              <a:solidFill>
                <a:srgbClr val="FF0000"/>
              </a:solidFill>
              <a:effectLst/>
              <a:latin typeface="+mn-lt"/>
              <a:ea typeface="+mn-ea"/>
              <a:cs typeface="+mn-cs"/>
            </a:rPr>
            <a:t>契約が複数の場合は、</a:t>
          </a:r>
          <a:r>
            <a:rPr lang="ja-JP" altLang="en-US" sz="800" b="1" i="0" u="sng" strike="noStrike" baseline="0">
              <a:solidFill>
                <a:srgbClr val="FF0000"/>
              </a:solidFill>
              <a:latin typeface="ＭＳ Ｐゴシック"/>
              <a:ea typeface="ＭＳ Ｐゴシック"/>
            </a:rPr>
            <a:t>契約毎</a:t>
          </a:r>
          <a:r>
            <a:rPr lang="ja-JP" altLang="en-US" sz="800" b="0" i="0" u="none" strike="noStrike" baseline="0">
              <a:solidFill>
                <a:srgbClr val="FF0000"/>
              </a:solidFill>
              <a:latin typeface="ＭＳ Ｐゴシック"/>
              <a:ea typeface="ＭＳ Ｐゴシック"/>
            </a:rPr>
            <a:t>に作成すること</a:t>
          </a:r>
        </a:p>
      </xdr:txBody>
    </xdr:sp>
    <xdr:clientData fPrintsWithSheet="0"/>
  </xdr:twoCellAnchor>
  <xdr:twoCellAnchor>
    <xdr:from>
      <xdr:col>51</xdr:col>
      <xdr:colOff>28575</xdr:colOff>
      <xdr:row>2</xdr:row>
      <xdr:rowOff>0</xdr:rowOff>
    </xdr:from>
    <xdr:to>
      <xdr:col>52</xdr:col>
      <xdr:colOff>0</xdr:colOff>
      <xdr:row>2</xdr:row>
      <xdr:rowOff>0</xdr:rowOff>
    </xdr:to>
    <xdr:sp macro="" textlink="">
      <xdr:nvSpPr>
        <xdr:cNvPr id="21" name="Text Box 35">
          <a:extLst>
            <a:ext uri="{FF2B5EF4-FFF2-40B4-BE49-F238E27FC236}">
              <a16:creationId xmlns:a16="http://schemas.microsoft.com/office/drawing/2014/main" id="{00000000-0008-0000-0100-000015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2" name="Text Box 36">
          <a:extLst>
            <a:ext uri="{FF2B5EF4-FFF2-40B4-BE49-F238E27FC236}">
              <a16:creationId xmlns:a16="http://schemas.microsoft.com/office/drawing/2014/main" id="{00000000-0008-0000-0100-000016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23" name="Text Box 37">
          <a:extLst>
            <a:ext uri="{FF2B5EF4-FFF2-40B4-BE49-F238E27FC236}">
              <a16:creationId xmlns:a16="http://schemas.microsoft.com/office/drawing/2014/main" id="{00000000-0008-0000-0100-000017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24" name="Text Box 38">
          <a:extLst>
            <a:ext uri="{FF2B5EF4-FFF2-40B4-BE49-F238E27FC236}">
              <a16:creationId xmlns:a16="http://schemas.microsoft.com/office/drawing/2014/main" id="{00000000-0008-0000-0100-000018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25" name="Text Box 42">
          <a:extLst>
            <a:ext uri="{FF2B5EF4-FFF2-40B4-BE49-F238E27FC236}">
              <a16:creationId xmlns:a16="http://schemas.microsoft.com/office/drawing/2014/main" id="{00000000-0008-0000-0100-000019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6" name="Text Box 43">
          <a:extLst>
            <a:ext uri="{FF2B5EF4-FFF2-40B4-BE49-F238E27FC236}">
              <a16:creationId xmlns:a16="http://schemas.microsoft.com/office/drawing/2014/main" id="{00000000-0008-0000-0100-00001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7" name="Text Box 45">
          <a:extLst>
            <a:ext uri="{FF2B5EF4-FFF2-40B4-BE49-F238E27FC236}">
              <a16:creationId xmlns:a16="http://schemas.microsoft.com/office/drawing/2014/main" id="{00000000-0008-0000-0100-00001B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8" name="Text Box 47">
          <a:extLst>
            <a:ext uri="{FF2B5EF4-FFF2-40B4-BE49-F238E27FC236}">
              <a16:creationId xmlns:a16="http://schemas.microsoft.com/office/drawing/2014/main" id="{00000000-0008-0000-0100-00001C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49</xdr:col>
      <xdr:colOff>19050</xdr:colOff>
      <xdr:row>2</xdr:row>
      <xdr:rowOff>0</xdr:rowOff>
    </xdr:from>
    <xdr:to>
      <xdr:col>49</xdr:col>
      <xdr:colOff>142875</xdr:colOff>
      <xdr:row>2</xdr:row>
      <xdr:rowOff>0</xdr:rowOff>
    </xdr:to>
    <xdr:sp macro="" textlink="">
      <xdr:nvSpPr>
        <xdr:cNvPr id="29" name="Text Box 48">
          <a:extLst>
            <a:ext uri="{FF2B5EF4-FFF2-40B4-BE49-F238E27FC236}">
              <a16:creationId xmlns:a16="http://schemas.microsoft.com/office/drawing/2014/main" id="{00000000-0008-0000-0100-00001D000000}"/>
            </a:ext>
          </a:extLst>
        </xdr:cNvPr>
        <xdr:cNvSpPr txBox="1">
          <a:spLocks noChangeArrowheads="1"/>
        </xdr:cNvSpPr>
      </xdr:nvSpPr>
      <xdr:spPr bwMode="auto">
        <a:xfrm>
          <a:off x="65786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51</xdr:col>
      <xdr:colOff>28575</xdr:colOff>
      <xdr:row>2</xdr:row>
      <xdr:rowOff>0</xdr:rowOff>
    </xdr:from>
    <xdr:to>
      <xdr:col>52</xdr:col>
      <xdr:colOff>0</xdr:colOff>
      <xdr:row>2</xdr:row>
      <xdr:rowOff>0</xdr:rowOff>
    </xdr:to>
    <xdr:sp macro="" textlink="">
      <xdr:nvSpPr>
        <xdr:cNvPr id="30" name="Text Box 49">
          <a:extLst>
            <a:ext uri="{FF2B5EF4-FFF2-40B4-BE49-F238E27FC236}">
              <a16:creationId xmlns:a16="http://schemas.microsoft.com/office/drawing/2014/main" id="{00000000-0008-0000-0100-00001E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31" name="Text Box 63">
          <a:extLst>
            <a:ext uri="{FF2B5EF4-FFF2-40B4-BE49-F238E27FC236}">
              <a16:creationId xmlns:a16="http://schemas.microsoft.com/office/drawing/2014/main" id="{00000000-0008-0000-0100-00001F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32" name="Text Box 1024">
          <a:extLst>
            <a:ext uri="{FF2B5EF4-FFF2-40B4-BE49-F238E27FC236}">
              <a16:creationId xmlns:a16="http://schemas.microsoft.com/office/drawing/2014/main" id="{00000000-0008-0000-0100-000020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33" name="Text Box 13">
          <a:extLst>
            <a:ext uri="{FF2B5EF4-FFF2-40B4-BE49-F238E27FC236}">
              <a16:creationId xmlns:a16="http://schemas.microsoft.com/office/drawing/2014/main" id="{00000000-0008-0000-0100-000021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34" name="Text Box 1024">
          <a:extLst>
            <a:ext uri="{FF2B5EF4-FFF2-40B4-BE49-F238E27FC236}">
              <a16:creationId xmlns:a16="http://schemas.microsoft.com/office/drawing/2014/main" id="{00000000-0008-0000-0100-000022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32</xdr:col>
      <xdr:colOff>108697</xdr:colOff>
      <xdr:row>44</xdr:row>
      <xdr:rowOff>142315</xdr:rowOff>
    </xdr:from>
    <xdr:to>
      <xdr:col>54</xdr:col>
      <xdr:colOff>86286</xdr:colOff>
      <xdr:row>44</xdr:row>
      <xdr:rowOff>433668</xdr:rowOff>
    </xdr:to>
    <xdr:sp macro="" textlink="">
      <xdr:nvSpPr>
        <xdr:cNvPr id="35" name="AutoShape 24">
          <a:extLst>
            <a:ext uri="{FF2B5EF4-FFF2-40B4-BE49-F238E27FC236}">
              <a16:creationId xmlns:a16="http://schemas.microsoft.com/office/drawing/2014/main" id="{00000000-0008-0000-0100-000023000000}"/>
            </a:ext>
          </a:extLst>
        </xdr:cNvPr>
        <xdr:cNvSpPr>
          <a:spLocks noChangeArrowheads="1"/>
        </xdr:cNvSpPr>
      </xdr:nvSpPr>
      <xdr:spPr bwMode="auto">
        <a:xfrm>
          <a:off x="4293347" y="7667065"/>
          <a:ext cx="3050989" cy="291353"/>
        </a:xfrm>
        <a:prstGeom prst="wedgeRoundRectCallout">
          <a:avLst>
            <a:gd name="adj1" fmla="val 28057"/>
            <a:gd name="adj2" fmla="val -3717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選定会社の補助対象経費が</a:t>
          </a:r>
          <a:r>
            <a:rPr lang="ja-JP" altLang="en-US" sz="800" b="1" i="0" u="sng" strike="noStrike" baseline="0">
              <a:solidFill>
                <a:srgbClr val="FF0000"/>
              </a:solidFill>
              <a:latin typeface="ＭＳ Ｐゴシック"/>
              <a:ea typeface="ＭＳ Ｐゴシック"/>
            </a:rPr>
            <a:t>最安でない場合、その旨</a:t>
          </a:r>
          <a:r>
            <a:rPr lang="ja-JP" altLang="en-US" sz="800" b="0" i="0" u="none" strike="noStrike" baseline="0">
              <a:solidFill>
                <a:srgbClr val="FF0000"/>
              </a:solidFill>
              <a:latin typeface="ＭＳ Ｐゴシック"/>
              <a:ea typeface="ＭＳ Ｐゴシック"/>
            </a:rPr>
            <a:t>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18</xdr:col>
          <xdr:colOff>107950</xdr:colOff>
          <xdr:row>60</xdr:row>
          <xdr:rowOff>76200</xdr:rowOff>
        </xdr:from>
        <xdr:to>
          <xdr:col>20</xdr:col>
          <xdr:colOff>12700</xdr:colOff>
          <xdr:row>60</xdr:row>
          <xdr:rowOff>298450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60</xdr:row>
          <xdr:rowOff>69850</xdr:rowOff>
        </xdr:from>
        <xdr:to>
          <xdr:col>30</xdr:col>
          <xdr:colOff>19050</xdr:colOff>
          <xdr:row>60</xdr:row>
          <xdr:rowOff>298450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1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108855</xdr:colOff>
      <xdr:row>6</xdr:row>
      <xdr:rowOff>23132</xdr:rowOff>
    </xdr:from>
    <xdr:to>
      <xdr:col>41</xdr:col>
      <xdr:colOff>70971</xdr:colOff>
      <xdr:row>7</xdr:row>
      <xdr:rowOff>161926</xdr:rowOff>
    </xdr:to>
    <xdr:sp macro="" textlink="">
      <xdr:nvSpPr>
        <xdr:cNvPr id="38" name="AutoShape 23">
          <a:extLst>
            <a:ext uri="{FF2B5EF4-FFF2-40B4-BE49-F238E27FC236}">
              <a16:creationId xmlns:a16="http://schemas.microsoft.com/office/drawing/2014/main" id="{00000000-0008-0000-0100-000026000000}"/>
            </a:ext>
          </a:extLst>
        </xdr:cNvPr>
        <xdr:cNvSpPr>
          <a:spLocks noChangeArrowheads="1"/>
        </xdr:cNvSpPr>
      </xdr:nvSpPr>
      <xdr:spPr bwMode="auto">
        <a:xfrm>
          <a:off x="2477405" y="975632"/>
          <a:ext cx="3035516" cy="310244"/>
        </a:xfrm>
        <a:prstGeom prst="wedgeRoundRectCallout">
          <a:avLst>
            <a:gd name="adj1" fmla="val -67242"/>
            <a:gd name="adj2" fmla="val 5396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契約件名が見積依頼書、見積書などと整合がとれているか確認</a:t>
          </a:r>
        </a:p>
      </xdr:txBody>
    </xdr:sp>
    <xdr:clientData fPrintsWithSheet="0"/>
  </xdr:twoCellAnchor>
  <xdr:twoCellAnchor>
    <xdr:from>
      <xdr:col>33</xdr:col>
      <xdr:colOff>120651</xdr:colOff>
      <xdr:row>8</xdr:row>
      <xdr:rowOff>139701</xdr:rowOff>
    </xdr:from>
    <xdr:to>
      <xdr:col>45</xdr:col>
      <xdr:colOff>95251</xdr:colOff>
      <xdr:row>10</xdr:row>
      <xdr:rowOff>104323</xdr:rowOff>
    </xdr:to>
    <xdr:sp macro="" textlink="">
      <xdr:nvSpPr>
        <xdr:cNvPr id="39" name="AutoShape 23">
          <a:extLst>
            <a:ext uri="{FF2B5EF4-FFF2-40B4-BE49-F238E27FC236}">
              <a16:creationId xmlns:a16="http://schemas.microsoft.com/office/drawing/2014/main" id="{00000000-0008-0000-0100-000027000000}"/>
            </a:ext>
          </a:extLst>
        </xdr:cNvPr>
        <xdr:cNvSpPr>
          <a:spLocks noChangeArrowheads="1"/>
        </xdr:cNvSpPr>
      </xdr:nvSpPr>
      <xdr:spPr bwMode="auto">
        <a:xfrm>
          <a:off x="4445001" y="1428751"/>
          <a:ext cx="1651000" cy="301172"/>
        </a:xfrm>
        <a:prstGeom prst="wedgeRoundRectCallout">
          <a:avLst>
            <a:gd name="adj1" fmla="val -6452"/>
            <a:gd name="adj2" fmla="val 8488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施工業者の選定方法を記入</a:t>
          </a:r>
        </a:p>
      </xdr:txBody>
    </xdr:sp>
    <xdr:clientData fPrintsWithSheet="0"/>
  </xdr:twoCellAnchor>
  <xdr:twoCellAnchor>
    <xdr:from>
      <xdr:col>18</xdr:col>
      <xdr:colOff>19687</xdr:colOff>
      <xdr:row>44</xdr:row>
      <xdr:rowOff>120224</xdr:rowOff>
    </xdr:from>
    <xdr:to>
      <xdr:col>29</xdr:col>
      <xdr:colOff>20730</xdr:colOff>
      <xdr:row>44</xdr:row>
      <xdr:rowOff>450477</xdr:rowOff>
    </xdr:to>
    <xdr:sp macro="" textlink="">
      <xdr:nvSpPr>
        <xdr:cNvPr id="40" name="AutoShape 23">
          <a:extLst>
            <a:ext uri="{FF2B5EF4-FFF2-40B4-BE49-F238E27FC236}">
              <a16:creationId xmlns:a16="http://schemas.microsoft.com/office/drawing/2014/main" id="{00000000-0008-0000-0100-000028000000}"/>
            </a:ext>
          </a:extLst>
        </xdr:cNvPr>
        <xdr:cNvSpPr>
          <a:spLocks noChangeArrowheads="1"/>
        </xdr:cNvSpPr>
      </xdr:nvSpPr>
      <xdr:spPr bwMode="auto">
        <a:xfrm>
          <a:off x="2248537" y="7644974"/>
          <a:ext cx="1537743" cy="330253"/>
        </a:xfrm>
        <a:prstGeom prst="wedgeRoundRectCallout">
          <a:avLst>
            <a:gd name="adj1" fmla="val 41412"/>
            <a:gd name="adj2" fmla="val -12517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太枠に選定業者を記入</a:t>
          </a:r>
        </a:p>
      </xdr:txBody>
    </xdr:sp>
    <xdr:clientData fPrintsWithSheet="0"/>
  </xdr:twoCellAnchor>
  <xdr:oneCellAnchor>
    <xdr:from>
      <xdr:col>30</xdr:col>
      <xdr:colOff>142875</xdr:colOff>
      <xdr:row>3</xdr:row>
      <xdr:rowOff>0</xdr:rowOff>
    </xdr:from>
    <xdr:ext cx="84764" cy="209550"/>
    <xdr:sp macro="" textlink="">
      <xdr:nvSpPr>
        <xdr:cNvPr id="41" name="Text Box 63">
          <a:extLst>
            <a:ext uri="{FF2B5EF4-FFF2-40B4-BE49-F238E27FC236}">
              <a16:creationId xmlns:a16="http://schemas.microsoft.com/office/drawing/2014/main" id="{00000000-0008-0000-0100-000029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30</xdr:col>
      <xdr:colOff>142875</xdr:colOff>
      <xdr:row>4</xdr:row>
      <xdr:rowOff>0</xdr:rowOff>
    </xdr:from>
    <xdr:to>
      <xdr:col>31</xdr:col>
      <xdr:colOff>70757</xdr:colOff>
      <xdr:row>5</xdr:row>
      <xdr:rowOff>6350</xdr:rowOff>
    </xdr:to>
    <xdr:sp macro="" textlink="">
      <xdr:nvSpPr>
        <xdr:cNvPr id="42" name="Text Box 63">
          <a:extLst>
            <a:ext uri="{FF2B5EF4-FFF2-40B4-BE49-F238E27FC236}">
              <a16:creationId xmlns:a16="http://schemas.microsoft.com/office/drawing/2014/main" id="{00000000-0008-0000-0100-00002A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47</xdr:col>
      <xdr:colOff>19050</xdr:colOff>
      <xdr:row>2</xdr:row>
      <xdr:rowOff>0</xdr:rowOff>
    </xdr:from>
    <xdr:to>
      <xdr:col>47</xdr:col>
      <xdr:colOff>142875</xdr:colOff>
      <xdr:row>2</xdr:row>
      <xdr:rowOff>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585787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 name="Text Box 2">
          <a:extLst>
            <a:ext uri="{FF2B5EF4-FFF2-40B4-BE49-F238E27FC236}">
              <a16:creationId xmlns:a16="http://schemas.microsoft.com/office/drawing/2014/main" id="{00000000-0008-0000-0200-000003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4" name="Text Box 3">
          <a:extLst>
            <a:ext uri="{FF2B5EF4-FFF2-40B4-BE49-F238E27FC236}">
              <a16:creationId xmlns:a16="http://schemas.microsoft.com/office/drawing/2014/main" id="{00000000-0008-0000-0200-000004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5" name="Text Box 4">
          <a:extLst>
            <a:ext uri="{FF2B5EF4-FFF2-40B4-BE49-F238E27FC236}">
              <a16:creationId xmlns:a16="http://schemas.microsoft.com/office/drawing/2014/main" id="{00000000-0008-0000-0200-000005000000}"/>
            </a:ext>
          </a:extLst>
        </xdr:cNvPr>
        <xdr:cNvSpPr txBox="1">
          <a:spLocks noChangeArrowheads="1"/>
        </xdr:cNvSpPr>
      </xdr:nvSpPr>
      <xdr:spPr bwMode="auto">
        <a:xfrm>
          <a:off x="1752600" y="161925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6" name="Text Box 5">
          <a:extLst>
            <a:ext uri="{FF2B5EF4-FFF2-40B4-BE49-F238E27FC236}">
              <a16:creationId xmlns:a16="http://schemas.microsoft.com/office/drawing/2014/main" id="{00000000-0008-0000-0200-000006000000}"/>
            </a:ext>
          </a:extLst>
        </xdr:cNvPr>
        <xdr:cNvSpPr txBox="1">
          <a:spLocks noChangeArrowheads="1"/>
        </xdr:cNvSpPr>
      </xdr:nvSpPr>
      <xdr:spPr bwMode="auto">
        <a:xfrm>
          <a:off x="363855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19</xdr:row>
      <xdr:rowOff>0</xdr:rowOff>
    </xdr:from>
    <xdr:to>
      <xdr:col>34</xdr:col>
      <xdr:colOff>0</xdr:colOff>
      <xdr:row>19</xdr:row>
      <xdr:rowOff>0</xdr:rowOff>
    </xdr:to>
    <xdr:sp macro="" textlink="">
      <xdr:nvSpPr>
        <xdr:cNvPr id="7" name="Text Box 6">
          <a:extLst>
            <a:ext uri="{FF2B5EF4-FFF2-40B4-BE49-F238E27FC236}">
              <a16:creationId xmlns:a16="http://schemas.microsoft.com/office/drawing/2014/main" id="{00000000-0008-0000-0200-000007000000}"/>
            </a:ext>
          </a:extLst>
        </xdr:cNvPr>
        <xdr:cNvSpPr txBox="1">
          <a:spLocks noChangeArrowheads="1"/>
        </xdr:cNvSpPr>
      </xdr:nvSpPr>
      <xdr:spPr bwMode="auto">
        <a:xfrm>
          <a:off x="413385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9" name="Text Box 9">
          <a:extLst>
            <a:ext uri="{FF2B5EF4-FFF2-40B4-BE49-F238E27FC236}">
              <a16:creationId xmlns:a16="http://schemas.microsoft.com/office/drawing/2014/main" id="{00000000-0008-0000-0200-000009000000}"/>
            </a:ext>
          </a:extLst>
        </xdr:cNvPr>
        <xdr:cNvSpPr txBox="1">
          <a:spLocks noChangeArrowheads="1"/>
        </xdr:cNvSpPr>
      </xdr:nvSpPr>
      <xdr:spPr bwMode="auto">
        <a:xfrm>
          <a:off x="685800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0" name="Text Box 10">
          <a:extLst>
            <a:ext uri="{FF2B5EF4-FFF2-40B4-BE49-F238E27FC236}">
              <a16:creationId xmlns:a16="http://schemas.microsoft.com/office/drawing/2014/main" id="{00000000-0008-0000-0200-00000A000000}"/>
            </a:ext>
          </a:extLst>
        </xdr:cNvPr>
        <xdr:cNvSpPr txBox="1">
          <a:spLocks noChangeArrowheads="1"/>
        </xdr:cNvSpPr>
      </xdr:nvSpPr>
      <xdr:spPr bwMode="auto">
        <a:xfrm>
          <a:off x="585787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1" name="Text Box 11">
          <a:extLst>
            <a:ext uri="{FF2B5EF4-FFF2-40B4-BE49-F238E27FC236}">
              <a16:creationId xmlns:a16="http://schemas.microsoft.com/office/drawing/2014/main" id="{00000000-0008-0000-0200-00000B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2" name="Text Box 12">
          <a:extLst>
            <a:ext uri="{FF2B5EF4-FFF2-40B4-BE49-F238E27FC236}">
              <a16:creationId xmlns:a16="http://schemas.microsoft.com/office/drawing/2014/main" id="{00000000-0008-0000-0200-00000C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3" name="Text Box 13">
          <a:extLst>
            <a:ext uri="{FF2B5EF4-FFF2-40B4-BE49-F238E27FC236}">
              <a16:creationId xmlns:a16="http://schemas.microsoft.com/office/drawing/2014/main" id="{00000000-0008-0000-0200-00000D000000}"/>
            </a:ext>
          </a:extLst>
        </xdr:cNvPr>
        <xdr:cNvSpPr txBox="1">
          <a:spLocks noChangeArrowheads="1"/>
        </xdr:cNvSpPr>
      </xdr:nvSpPr>
      <xdr:spPr bwMode="auto">
        <a:xfrm>
          <a:off x="585787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4" name="Text Box 14">
          <a:extLst>
            <a:ext uri="{FF2B5EF4-FFF2-40B4-BE49-F238E27FC236}">
              <a16:creationId xmlns:a16="http://schemas.microsoft.com/office/drawing/2014/main" id="{00000000-0008-0000-0200-00000E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5" name="Text Box 15">
          <a:extLst>
            <a:ext uri="{FF2B5EF4-FFF2-40B4-BE49-F238E27FC236}">
              <a16:creationId xmlns:a16="http://schemas.microsoft.com/office/drawing/2014/main" id="{00000000-0008-0000-0200-00000F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6" name="Text Box 16">
          <a:extLst>
            <a:ext uri="{FF2B5EF4-FFF2-40B4-BE49-F238E27FC236}">
              <a16:creationId xmlns:a16="http://schemas.microsoft.com/office/drawing/2014/main" id="{00000000-0008-0000-0200-000010000000}"/>
            </a:ext>
          </a:extLst>
        </xdr:cNvPr>
        <xdr:cNvSpPr txBox="1">
          <a:spLocks noChangeArrowheads="1"/>
        </xdr:cNvSpPr>
      </xdr:nvSpPr>
      <xdr:spPr bwMode="auto">
        <a:xfrm>
          <a:off x="585787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7" name="Text Box 17">
          <a:extLst>
            <a:ext uri="{FF2B5EF4-FFF2-40B4-BE49-F238E27FC236}">
              <a16:creationId xmlns:a16="http://schemas.microsoft.com/office/drawing/2014/main" id="{00000000-0008-0000-0200-000011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8" name="Text Box 18">
          <a:extLst>
            <a:ext uri="{FF2B5EF4-FFF2-40B4-BE49-F238E27FC236}">
              <a16:creationId xmlns:a16="http://schemas.microsoft.com/office/drawing/2014/main" id="{00000000-0008-0000-0200-000012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9" name="Text Box 19">
          <a:extLst>
            <a:ext uri="{FF2B5EF4-FFF2-40B4-BE49-F238E27FC236}">
              <a16:creationId xmlns:a16="http://schemas.microsoft.com/office/drawing/2014/main" id="{00000000-0008-0000-0200-000013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0" name="Text Box 20">
          <a:extLst>
            <a:ext uri="{FF2B5EF4-FFF2-40B4-BE49-F238E27FC236}">
              <a16:creationId xmlns:a16="http://schemas.microsoft.com/office/drawing/2014/main" id="{00000000-0008-0000-0200-000014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86499</xdr:colOff>
      <xdr:row>0</xdr:row>
      <xdr:rowOff>44450</xdr:rowOff>
    </xdr:from>
    <xdr:to>
      <xdr:col>31</xdr:col>
      <xdr:colOff>10298</xdr:colOff>
      <xdr:row>1</xdr:row>
      <xdr:rowOff>149224</xdr:rowOff>
    </xdr:to>
    <xdr:sp macro="" textlink="">
      <xdr:nvSpPr>
        <xdr:cNvPr id="22" name="AutoShape 23">
          <a:extLst>
            <a:ext uri="{FF2B5EF4-FFF2-40B4-BE49-F238E27FC236}">
              <a16:creationId xmlns:a16="http://schemas.microsoft.com/office/drawing/2014/main" id="{00000000-0008-0000-0200-000016000000}"/>
            </a:ext>
          </a:extLst>
        </xdr:cNvPr>
        <xdr:cNvSpPr>
          <a:spLocks noChangeArrowheads="1"/>
        </xdr:cNvSpPr>
      </xdr:nvSpPr>
      <xdr:spPr bwMode="auto">
        <a:xfrm>
          <a:off x="1794649" y="44450"/>
          <a:ext cx="2260599" cy="276224"/>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ja-JP" sz="800" b="0" i="0" baseline="0">
              <a:solidFill>
                <a:srgbClr val="FF0000"/>
              </a:solidFill>
              <a:effectLst/>
              <a:latin typeface="+mn-lt"/>
              <a:ea typeface="+mn-ea"/>
              <a:cs typeface="+mn-cs"/>
            </a:rPr>
            <a:t>契約が複数の場合は、</a:t>
          </a:r>
          <a:r>
            <a:rPr lang="ja-JP" altLang="en-US" sz="800" b="1" i="0" u="sng" strike="noStrike" baseline="0">
              <a:solidFill>
                <a:srgbClr val="FF0000"/>
              </a:solidFill>
              <a:latin typeface="ＭＳ Ｐゴシック"/>
              <a:ea typeface="ＭＳ Ｐゴシック"/>
            </a:rPr>
            <a:t>契約毎</a:t>
          </a:r>
          <a:r>
            <a:rPr lang="ja-JP" altLang="en-US" sz="800" b="0" i="0" u="none" strike="noStrike" baseline="0">
              <a:solidFill>
                <a:srgbClr val="FF0000"/>
              </a:solidFill>
              <a:latin typeface="ＭＳ Ｐゴシック"/>
              <a:ea typeface="ＭＳ Ｐゴシック"/>
            </a:rPr>
            <a:t>に作成すること</a:t>
          </a:r>
        </a:p>
      </xdr:txBody>
    </xdr:sp>
    <xdr:clientData fPrintsWithSheet="0"/>
  </xdr:twoCellAnchor>
  <xdr:twoCellAnchor>
    <xdr:from>
      <xdr:col>51</xdr:col>
      <xdr:colOff>28575</xdr:colOff>
      <xdr:row>2</xdr:row>
      <xdr:rowOff>0</xdr:rowOff>
    </xdr:from>
    <xdr:to>
      <xdr:col>52</xdr:col>
      <xdr:colOff>0</xdr:colOff>
      <xdr:row>2</xdr:row>
      <xdr:rowOff>0</xdr:rowOff>
    </xdr:to>
    <xdr:sp macro="" textlink="">
      <xdr:nvSpPr>
        <xdr:cNvPr id="24" name="Text Box 35">
          <a:extLst>
            <a:ext uri="{FF2B5EF4-FFF2-40B4-BE49-F238E27FC236}">
              <a16:creationId xmlns:a16="http://schemas.microsoft.com/office/drawing/2014/main" id="{00000000-0008-0000-0200-000018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5" name="Text Box 36">
          <a:extLst>
            <a:ext uri="{FF2B5EF4-FFF2-40B4-BE49-F238E27FC236}">
              <a16:creationId xmlns:a16="http://schemas.microsoft.com/office/drawing/2014/main" id="{00000000-0008-0000-0200-000019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26" name="Text Box 37">
          <a:extLst>
            <a:ext uri="{FF2B5EF4-FFF2-40B4-BE49-F238E27FC236}">
              <a16:creationId xmlns:a16="http://schemas.microsoft.com/office/drawing/2014/main" id="{00000000-0008-0000-0200-00001A000000}"/>
            </a:ext>
          </a:extLst>
        </xdr:cNvPr>
        <xdr:cNvSpPr txBox="1">
          <a:spLocks noChangeArrowheads="1"/>
        </xdr:cNvSpPr>
      </xdr:nvSpPr>
      <xdr:spPr bwMode="auto">
        <a:xfrm>
          <a:off x="1752600" y="161925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27" name="Text Box 38">
          <a:extLst>
            <a:ext uri="{FF2B5EF4-FFF2-40B4-BE49-F238E27FC236}">
              <a16:creationId xmlns:a16="http://schemas.microsoft.com/office/drawing/2014/main" id="{00000000-0008-0000-0200-00001B000000}"/>
            </a:ext>
          </a:extLst>
        </xdr:cNvPr>
        <xdr:cNvSpPr txBox="1">
          <a:spLocks noChangeArrowheads="1"/>
        </xdr:cNvSpPr>
      </xdr:nvSpPr>
      <xdr:spPr bwMode="auto">
        <a:xfrm>
          <a:off x="363855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30" name="Text Box 42">
          <a:extLst>
            <a:ext uri="{FF2B5EF4-FFF2-40B4-BE49-F238E27FC236}">
              <a16:creationId xmlns:a16="http://schemas.microsoft.com/office/drawing/2014/main" id="{00000000-0008-0000-0200-00001E000000}"/>
            </a:ext>
          </a:extLst>
        </xdr:cNvPr>
        <xdr:cNvSpPr txBox="1">
          <a:spLocks noChangeArrowheads="1"/>
        </xdr:cNvSpPr>
      </xdr:nvSpPr>
      <xdr:spPr bwMode="auto">
        <a:xfrm>
          <a:off x="685800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1" name="Text Box 43">
          <a:extLst>
            <a:ext uri="{FF2B5EF4-FFF2-40B4-BE49-F238E27FC236}">
              <a16:creationId xmlns:a16="http://schemas.microsoft.com/office/drawing/2014/main" id="{00000000-0008-0000-0200-00001F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3" name="Text Box 45">
          <a:extLst>
            <a:ext uri="{FF2B5EF4-FFF2-40B4-BE49-F238E27FC236}">
              <a16:creationId xmlns:a16="http://schemas.microsoft.com/office/drawing/2014/main" id="{00000000-0008-0000-0200-000021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5" name="Text Box 47">
          <a:extLst>
            <a:ext uri="{FF2B5EF4-FFF2-40B4-BE49-F238E27FC236}">
              <a16:creationId xmlns:a16="http://schemas.microsoft.com/office/drawing/2014/main" id="{00000000-0008-0000-0200-000023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49</xdr:col>
      <xdr:colOff>19050</xdr:colOff>
      <xdr:row>2</xdr:row>
      <xdr:rowOff>0</xdr:rowOff>
    </xdr:from>
    <xdr:to>
      <xdr:col>49</xdr:col>
      <xdr:colOff>142875</xdr:colOff>
      <xdr:row>2</xdr:row>
      <xdr:rowOff>0</xdr:rowOff>
    </xdr:to>
    <xdr:sp macro="" textlink="">
      <xdr:nvSpPr>
        <xdr:cNvPr id="36" name="Text Box 48">
          <a:extLst>
            <a:ext uri="{FF2B5EF4-FFF2-40B4-BE49-F238E27FC236}">
              <a16:creationId xmlns:a16="http://schemas.microsoft.com/office/drawing/2014/main" id="{00000000-0008-0000-0200-000024000000}"/>
            </a:ext>
          </a:extLst>
        </xdr:cNvPr>
        <xdr:cNvSpPr txBox="1">
          <a:spLocks noChangeArrowheads="1"/>
        </xdr:cNvSpPr>
      </xdr:nvSpPr>
      <xdr:spPr bwMode="auto">
        <a:xfrm>
          <a:off x="610552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51</xdr:col>
      <xdr:colOff>28575</xdr:colOff>
      <xdr:row>2</xdr:row>
      <xdr:rowOff>0</xdr:rowOff>
    </xdr:from>
    <xdr:to>
      <xdr:col>52</xdr:col>
      <xdr:colOff>0</xdr:colOff>
      <xdr:row>2</xdr:row>
      <xdr:rowOff>0</xdr:rowOff>
    </xdr:to>
    <xdr:sp macro="" textlink="">
      <xdr:nvSpPr>
        <xdr:cNvPr id="37" name="Text Box 49">
          <a:extLst>
            <a:ext uri="{FF2B5EF4-FFF2-40B4-BE49-F238E27FC236}">
              <a16:creationId xmlns:a16="http://schemas.microsoft.com/office/drawing/2014/main" id="{00000000-0008-0000-0200-000025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39" name="Text Box 63">
          <a:extLst>
            <a:ext uri="{FF2B5EF4-FFF2-40B4-BE49-F238E27FC236}">
              <a16:creationId xmlns:a16="http://schemas.microsoft.com/office/drawing/2014/main" id="{00000000-0008-0000-0200-000027000000}"/>
            </a:ext>
          </a:extLst>
        </xdr:cNvPr>
        <xdr:cNvSpPr txBox="1">
          <a:spLocks noChangeArrowheads="1"/>
        </xdr:cNvSpPr>
      </xdr:nvSpPr>
      <xdr:spPr bwMode="auto">
        <a:xfrm>
          <a:off x="3857625" y="12192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40" name="Text Box 1024">
          <a:extLst>
            <a:ext uri="{FF2B5EF4-FFF2-40B4-BE49-F238E27FC236}">
              <a16:creationId xmlns:a16="http://schemas.microsoft.com/office/drawing/2014/main" id="{00000000-0008-0000-0200-000028000000}"/>
            </a:ext>
          </a:extLst>
        </xdr:cNvPr>
        <xdr:cNvSpPr txBox="1">
          <a:spLocks noChangeArrowheads="1"/>
        </xdr:cNvSpPr>
      </xdr:nvSpPr>
      <xdr:spPr bwMode="auto">
        <a:xfrm>
          <a:off x="4229100" y="10287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41" name="Text Box 13">
          <a:extLst>
            <a:ext uri="{FF2B5EF4-FFF2-40B4-BE49-F238E27FC236}">
              <a16:creationId xmlns:a16="http://schemas.microsoft.com/office/drawing/2014/main" id="{00000000-0008-0000-0200-000029000000}"/>
            </a:ext>
          </a:extLst>
        </xdr:cNvPr>
        <xdr:cNvSpPr txBox="1">
          <a:spLocks noChangeArrowheads="1"/>
        </xdr:cNvSpPr>
      </xdr:nvSpPr>
      <xdr:spPr bwMode="auto">
        <a:xfrm>
          <a:off x="4352925" y="1028700"/>
          <a:ext cx="952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42" name="Text Box 1024">
          <a:extLst>
            <a:ext uri="{FF2B5EF4-FFF2-40B4-BE49-F238E27FC236}">
              <a16:creationId xmlns:a16="http://schemas.microsoft.com/office/drawing/2014/main" id="{00000000-0008-0000-0200-00002A000000}"/>
            </a:ext>
          </a:extLst>
        </xdr:cNvPr>
        <xdr:cNvSpPr txBox="1">
          <a:spLocks noChangeArrowheads="1"/>
        </xdr:cNvSpPr>
      </xdr:nvSpPr>
      <xdr:spPr bwMode="auto">
        <a:xfrm>
          <a:off x="4229100" y="1028700"/>
          <a:ext cx="9525"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32</xdr:col>
      <xdr:colOff>108697</xdr:colOff>
      <xdr:row>44</xdr:row>
      <xdr:rowOff>142315</xdr:rowOff>
    </xdr:from>
    <xdr:to>
      <xdr:col>54</xdr:col>
      <xdr:colOff>86286</xdr:colOff>
      <xdr:row>44</xdr:row>
      <xdr:rowOff>433668</xdr:rowOff>
    </xdr:to>
    <xdr:sp macro="" textlink="">
      <xdr:nvSpPr>
        <xdr:cNvPr id="43" name="AutoShape 24">
          <a:extLst>
            <a:ext uri="{FF2B5EF4-FFF2-40B4-BE49-F238E27FC236}">
              <a16:creationId xmlns:a16="http://schemas.microsoft.com/office/drawing/2014/main" id="{00000000-0008-0000-0200-00002B000000}"/>
            </a:ext>
          </a:extLst>
        </xdr:cNvPr>
        <xdr:cNvSpPr>
          <a:spLocks noChangeArrowheads="1"/>
        </xdr:cNvSpPr>
      </xdr:nvSpPr>
      <xdr:spPr bwMode="auto">
        <a:xfrm>
          <a:off x="4699747" y="8114740"/>
          <a:ext cx="3330389" cy="291353"/>
        </a:xfrm>
        <a:prstGeom prst="wedgeRoundRectCallout">
          <a:avLst>
            <a:gd name="adj1" fmla="val 28057"/>
            <a:gd name="adj2" fmla="val -3717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選定会社の補助対象経費が</a:t>
          </a:r>
          <a:r>
            <a:rPr lang="ja-JP" altLang="en-US" sz="800" b="1" i="0" u="sng" strike="noStrike" baseline="0">
              <a:solidFill>
                <a:srgbClr val="FF0000"/>
              </a:solidFill>
              <a:latin typeface="ＭＳ Ｐゴシック"/>
              <a:ea typeface="ＭＳ Ｐゴシック"/>
            </a:rPr>
            <a:t>最安でない場合、その旨</a:t>
          </a:r>
          <a:r>
            <a:rPr lang="ja-JP" altLang="en-US" sz="800" b="0" i="0" u="none" strike="noStrike" baseline="0">
              <a:solidFill>
                <a:srgbClr val="FF0000"/>
              </a:solidFill>
              <a:latin typeface="ＭＳ Ｐゴシック"/>
              <a:ea typeface="ＭＳ Ｐゴシック"/>
            </a:rPr>
            <a:t>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18</xdr:col>
          <xdr:colOff>107950</xdr:colOff>
          <xdr:row>60</xdr:row>
          <xdr:rowOff>76200</xdr:rowOff>
        </xdr:from>
        <xdr:to>
          <xdr:col>20</xdr:col>
          <xdr:colOff>12700</xdr:colOff>
          <xdr:row>60</xdr:row>
          <xdr:rowOff>298450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60</xdr:row>
          <xdr:rowOff>69850</xdr:rowOff>
        </xdr:from>
        <xdr:to>
          <xdr:col>30</xdr:col>
          <xdr:colOff>19050</xdr:colOff>
          <xdr:row>60</xdr:row>
          <xdr:rowOff>298450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2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108855</xdr:colOff>
      <xdr:row>6</xdr:row>
      <xdr:rowOff>23132</xdr:rowOff>
    </xdr:from>
    <xdr:to>
      <xdr:col>41</xdr:col>
      <xdr:colOff>70971</xdr:colOff>
      <xdr:row>7</xdr:row>
      <xdr:rowOff>161926</xdr:rowOff>
    </xdr:to>
    <xdr:sp macro="" textlink="">
      <xdr:nvSpPr>
        <xdr:cNvPr id="38" name="AutoShape 23">
          <a:extLst>
            <a:ext uri="{FF2B5EF4-FFF2-40B4-BE49-F238E27FC236}">
              <a16:creationId xmlns:a16="http://schemas.microsoft.com/office/drawing/2014/main" id="{00000000-0008-0000-0200-000026000000}"/>
            </a:ext>
          </a:extLst>
        </xdr:cNvPr>
        <xdr:cNvSpPr>
          <a:spLocks noChangeArrowheads="1"/>
        </xdr:cNvSpPr>
      </xdr:nvSpPr>
      <xdr:spPr bwMode="auto">
        <a:xfrm>
          <a:off x="2477405" y="975632"/>
          <a:ext cx="3035516" cy="310244"/>
        </a:xfrm>
        <a:prstGeom prst="wedgeRoundRectCallout">
          <a:avLst>
            <a:gd name="adj1" fmla="val -67242"/>
            <a:gd name="adj2" fmla="val 5396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契約件名が見積依頼書、見積書などと整合がとれているか確認</a:t>
          </a:r>
        </a:p>
      </xdr:txBody>
    </xdr:sp>
    <xdr:clientData fPrintsWithSheet="0"/>
  </xdr:twoCellAnchor>
  <xdr:twoCellAnchor>
    <xdr:from>
      <xdr:col>33</xdr:col>
      <xdr:colOff>120651</xdr:colOff>
      <xdr:row>8</xdr:row>
      <xdr:rowOff>139701</xdr:rowOff>
    </xdr:from>
    <xdr:to>
      <xdr:col>45</xdr:col>
      <xdr:colOff>95251</xdr:colOff>
      <xdr:row>10</xdr:row>
      <xdr:rowOff>104323</xdr:rowOff>
    </xdr:to>
    <xdr:sp macro="" textlink="">
      <xdr:nvSpPr>
        <xdr:cNvPr id="44" name="AutoShape 23">
          <a:extLst>
            <a:ext uri="{FF2B5EF4-FFF2-40B4-BE49-F238E27FC236}">
              <a16:creationId xmlns:a16="http://schemas.microsoft.com/office/drawing/2014/main" id="{00000000-0008-0000-0200-00002C000000}"/>
            </a:ext>
          </a:extLst>
        </xdr:cNvPr>
        <xdr:cNvSpPr>
          <a:spLocks noChangeArrowheads="1"/>
        </xdr:cNvSpPr>
      </xdr:nvSpPr>
      <xdr:spPr bwMode="auto">
        <a:xfrm>
          <a:off x="4445001" y="1428751"/>
          <a:ext cx="1651000" cy="301172"/>
        </a:xfrm>
        <a:prstGeom prst="wedgeRoundRectCallout">
          <a:avLst>
            <a:gd name="adj1" fmla="val -6452"/>
            <a:gd name="adj2" fmla="val 8488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施工業者の選定方法を記入</a:t>
          </a:r>
        </a:p>
      </xdr:txBody>
    </xdr:sp>
    <xdr:clientData fPrintsWithSheet="0"/>
  </xdr:twoCellAnchor>
  <xdr:twoCellAnchor>
    <xdr:from>
      <xdr:col>18</xdr:col>
      <xdr:colOff>19687</xdr:colOff>
      <xdr:row>44</xdr:row>
      <xdr:rowOff>120224</xdr:rowOff>
    </xdr:from>
    <xdr:to>
      <xdr:col>29</xdr:col>
      <xdr:colOff>20730</xdr:colOff>
      <xdr:row>44</xdr:row>
      <xdr:rowOff>450477</xdr:rowOff>
    </xdr:to>
    <xdr:sp macro="" textlink="">
      <xdr:nvSpPr>
        <xdr:cNvPr id="45" name="AutoShape 23">
          <a:extLst>
            <a:ext uri="{FF2B5EF4-FFF2-40B4-BE49-F238E27FC236}">
              <a16:creationId xmlns:a16="http://schemas.microsoft.com/office/drawing/2014/main" id="{00000000-0008-0000-0200-00002D000000}"/>
            </a:ext>
          </a:extLst>
        </xdr:cNvPr>
        <xdr:cNvSpPr>
          <a:spLocks noChangeArrowheads="1"/>
        </xdr:cNvSpPr>
      </xdr:nvSpPr>
      <xdr:spPr bwMode="auto">
        <a:xfrm>
          <a:off x="2477137" y="8092649"/>
          <a:ext cx="1677443" cy="330253"/>
        </a:xfrm>
        <a:prstGeom prst="wedgeRoundRectCallout">
          <a:avLst>
            <a:gd name="adj1" fmla="val 41412"/>
            <a:gd name="adj2" fmla="val -12517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太枠に選定業者を記入</a:t>
          </a:r>
        </a:p>
      </xdr:txBody>
    </xdr:sp>
    <xdr:clientData fPrintsWithSheet="0"/>
  </xdr:twoCellAnchor>
  <xdr:oneCellAnchor>
    <xdr:from>
      <xdr:col>30</xdr:col>
      <xdr:colOff>142875</xdr:colOff>
      <xdr:row>3</xdr:row>
      <xdr:rowOff>0</xdr:rowOff>
    </xdr:from>
    <xdr:ext cx="84764" cy="209550"/>
    <xdr:sp macro="" textlink="">
      <xdr:nvSpPr>
        <xdr:cNvPr id="46" name="Text Box 63">
          <a:extLst>
            <a:ext uri="{FF2B5EF4-FFF2-40B4-BE49-F238E27FC236}">
              <a16:creationId xmlns:a16="http://schemas.microsoft.com/office/drawing/2014/main" id="{00000000-0008-0000-0200-00002E000000}"/>
            </a:ext>
          </a:extLst>
        </xdr:cNvPr>
        <xdr:cNvSpPr txBox="1">
          <a:spLocks noChangeArrowheads="1"/>
        </xdr:cNvSpPr>
      </xdr:nvSpPr>
      <xdr:spPr bwMode="auto">
        <a:xfrm>
          <a:off x="4513169" y="9525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30</xdr:col>
      <xdr:colOff>142875</xdr:colOff>
      <xdr:row>4</xdr:row>
      <xdr:rowOff>0</xdr:rowOff>
    </xdr:from>
    <xdr:to>
      <xdr:col>31</xdr:col>
      <xdr:colOff>70757</xdr:colOff>
      <xdr:row>5</xdr:row>
      <xdr:rowOff>6350</xdr:rowOff>
    </xdr:to>
    <xdr:sp macro="" textlink="">
      <xdr:nvSpPr>
        <xdr:cNvPr id="47" name="Text Box 63">
          <a:extLst>
            <a:ext uri="{FF2B5EF4-FFF2-40B4-BE49-F238E27FC236}">
              <a16:creationId xmlns:a16="http://schemas.microsoft.com/office/drawing/2014/main" id="{00000000-0008-0000-0200-00002F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48" name="Text Box 63">
          <a:extLst>
            <a:ext uri="{FF2B5EF4-FFF2-40B4-BE49-F238E27FC236}">
              <a16:creationId xmlns:a16="http://schemas.microsoft.com/office/drawing/2014/main" id="{00000000-0008-0000-0200-000030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49" name="Text Box 63">
          <a:extLst>
            <a:ext uri="{FF2B5EF4-FFF2-40B4-BE49-F238E27FC236}">
              <a16:creationId xmlns:a16="http://schemas.microsoft.com/office/drawing/2014/main" id="{00000000-0008-0000-0200-000031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20107;&#26989;&#37096;/&#22825;&#28982;&#12460;&#12473;&#21270;&#26222;&#21450;&#20419;&#36914;&#12464;&#12523;&#12540;&#12503;/&#9734;R4%20&#24375;&#38765;&#24615;/10.R4%20&#20107;&#21209;&#36890;&#30693;&#35500;&#26126;&#20250;&#36039;&#26009;/R4%20&#28797;&#23475;/&#35500;&#26126;&#20250;&#36039;&#26009;&#20316;&#25104;&#8810;&#23436;&#25104;&#24460;&#21066;&#38500;&#8811;/R4/02&#65294;R4%20&#23455;&#32318;&#22577;&#21578;&#26360;(&#27096;&#24335;&#12539;&#21029;&#32025;)&#65288;&#26696;&#65289;&#12304;0715&#20013;&#20117;&#27663;&#12539;&#26408;&#26449;&#27663;&#25351;&#25688;&#20998;&#21453;&#26144;&#123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交付申請取下げ届出書"/>
      <sheetName val="様式7　遅延等報告書"/>
      <sheetName val="様式8　実施状況報告書"/>
      <sheetName val="様式9　承継承認申請書"/>
      <sheetName val="様式11-1　年度末実績報告書"/>
      <sheetName val="様式13 精算払請求書"/>
      <sheetName val="様式16　財産処分承認申請書"/>
      <sheetName val="別紙⑫ 発注先選定理由書"/>
      <sheetName val="別紙㉖　変更届出書"/>
      <sheetName val="別紙㉗ 事業完了報告書"/>
      <sheetName val="別紙㉘-1 燃料使用量データ報告書"/>
      <sheetName val="別紙㉘-2 効果検証データシート(CGS用)"/>
      <sheetName val="別紙㉘-3 効果検証データシート(GHP用)"/>
      <sheetName val="別紙⑰ 実績報告書類 目次"/>
      <sheetName val="様式10-1 実績報告書(１社用)"/>
      <sheetName val="別紙⑱ 実績金額整理表"/>
      <sheetName val="別紙⑲-１ 補助事業者別内訳 (R4,R5 合計)"/>
      <sheetName val="別紙⑲-２ 補助事業者別内訳 (R4　部分)"/>
      <sheetName val="別紙⑲-３ 補助事業者別内訳（R5　部分）"/>
      <sheetName val="別紙⑳-1 遂行経緯書(令和4年度分)"/>
      <sheetName val="別紙⑳-２ 遂行経緯書 (令和5年度分)"/>
      <sheetName val="別紙㉑-1 仕様確認表"/>
      <sheetName val="別紙㉒-1 見積額比較表 (R4,R5合計)"/>
      <sheetName val="別紙㉒-2 見積額比較表 (R4のみ)"/>
      <sheetName val="別紙㉒-3 見積額比較表（R5のみ）"/>
      <sheetName val="様式15 取得財産管理台帳"/>
      <sheetName val="別紙⑧-1(単年申請)"/>
      <sheetName val="別紙⑧-2(単年申請)"/>
      <sheetName val="別紙⑧-3(単年申請)【作成例】"/>
      <sheetName val="別紙⑧-4(複数年申請)"/>
      <sheetName val="別紙⑧-5(複数年申請)"/>
      <sheetName val="別紙⑧-6-1(複数年申請)【作成例】"/>
      <sheetName val="別紙⑧-6-2(複数年申請)【作成例】"/>
      <sheetName val="別紙⑧-6-3(複数年申請)【作成例】"/>
      <sheetName val="別紙㉓-1 実施体制表"/>
      <sheetName val="【参考資料16】工事写真"/>
      <sheetName val="様式5-1 計画変更等承認申請書"/>
      <sheetName val="【参考資料17】 契約金額料金計算書"/>
      <sheetName val="別紙㉔ 事業継続確認書"/>
      <sheetName val="別紙㉕-1 実績報告書チェック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54">
          <cell r="Q54">
            <v>67800000</v>
          </cell>
          <cell r="AA54">
            <v>67800000</v>
          </cell>
          <cell r="AK54">
            <v>84800000</v>
          </cell>
          <cell r="AU54">
            <v>75200000</v>
          </cell>
        </row>
      </sheetData>
      <sheetData sheetId="23">
        <row r="54">
          <cell r="Q54">
            <v>33900000</v>
          </cell>
          <cell r="AA54">
            <v>33900000</v>
          </cell>
          <cell r="AK54">
            <v>42400000</v>
          </cell>
          <cell r="AU54">
            <v>37600000</v>
          </cell>
        </row>
      </sheetData>
      <sheetData sheetId="24">
        <row r="54">
          <cell r="Q54">
            <v>33900000</v>
          </cell>
          <cell r="AA54">
            <v>33900000</v>
          </cell>
          <cell r="AK54">
            <v>42400000</v>
          </cell>
          <cell r="AU54">
            <v>37600000</v>
          </cell>
        </row>
      </sheetData>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721D8-08F2-42A7-8FBC-B0F6D08FA46C}">
  <sheetPr>
    <tabColor theme="0" tint="-4.9989318521683403E-2"/>
  </sheetPr>
  <dimension ref="A1:BT77"/>
  <sheetViews>
    <sheetView view="pageBreakPreview" zoomScaleNormal="100" zoomScaleSheetLayoutView="100" workbookViewId="0">
      <selection activeCell="Q56" sqref="Q56:Z56"/>
    </sheetView>
  </sheetViews>
  <sheetFormatPr defaultRowHeight="13"/>
  <cols>
    <col min="1" max="1" width="2" style="5" customWidth="1"/>
    <col min="2" max="16" width="1.7265625" style="5" customWidth="1"/>
    <col min="17" max="56" width="2" style="5" customWidth="1"/>
    <col min="57" max="57" width="2.08984375" style="5" customWidth="1"/>
    <col min="58" max="257" width="8.7265625" style="5"/>
    <col min="258" max="284" width="2" style="5" customWidth="1"/>
    <col min="285" max="285" width="1.7265625" style="5" customWidth="1"/>
    <col min="286" max="302" width="2" style="5" customWidth="1"/>
    <col min="303" max="513" width="8.7265625" style="5"/>
    <col min="514" max="540" width="2" style="5" customWidth="1"/>
    <col min="541" max="541" width="1.7265625" style="5" customWidth="1"/>
    <col min="542" max="558" width="2" style="5" customWidth="1"/>
    <col min="559" max="769" width="8.7265625" style="5"/>
    <col min="770" max="796" width="2" style="5" customWidth="1"/>
    <col min="797" max="797" width="1.7265625" style="5" customWidth="1"/>
    <col min="798" max="814" width="2" style="5" customWidth="1"/>
    <col min="815" max="1025" width="8.7265625" style="5"/>
    <col min="1026" max="1052" width="2" style="5" customWidth="1"/>
    <col min="1053" max="1053" width="1.7265625" style="5" customWidth="1"/>
    <col min="1054" max="1070" width="2" style="5" customWidth="1"/>
    <col min="1071" max="1281" width="8.7265625" style="5"/>
    <col min="1282" max="1308" width="2" style="5" customWidth="1"/>
    <col min="1309" max="1309" width="1.7265625" style="5" customWidth="1"/>
    <col min="1310" max="1326" width="2" style="5" customWidth="1"/>
    <col min="1327" max="1537" width="8.7265625" style="5"/>
    <col min="1538" max="1564" width="2" style="5" customWidth="1"/>
    <col min="1565" max="1565" width="1.7265625" style="5" customWidth="1"/>
    <col min="1566" max="1582" width="2" style="5" customWidth="1"/>
    <col min="1583" max="1793" width="8.7265625" style="5"/>
    <col min="1794" max="1820" width="2" style="5" customWidth="1"/>
    <col min="1821" max="1821" width="1.7265625" style="5" customWidth="1"/>
    <col min="1822" max="1838" width="2" style="5" customWidth="1"/>
    <col min="1839" max="2049" width="8.7265625" style="5"/>
    <col min="2050" max="2076" width="2" style="5" customWidth="1"/>
    <col min="2077" max="2077" width="1.7265625" style="5" customWidth="1"/>
    <col min="2078" max="2094" width="2" style="5" customWidth="1"/>
    <col min="2095" max="2305" width="8.7265625" style="5"/>
    <col min="2306" max="2332" width="2" style="5" customWidth="1"/>
    <col min="2333" max="2333" width="1.7265625" style="5" customWidth="1"/>
    <col min="2334" max="2350" width="2" style="5" customWidth="1"/>
    <col min="2351" max="2561" width="8.7265625" style="5"/>
    <col min="2562" max="2588" width="2" style="5" customWidth="1"/>
    <col min="2589" max="2589" width="1.7265625" style="5" customWidth="1"/>
    <col min="2590" max="2606" width="2" style="5" customWidth="1"/>
    <col min="2607" max="2817" width="8.7265625" style="5"/>
    <col min="2818" max="2844" width="2" style="5" customWidth="1"/>
    <col min="2845" max="2845" width="1.7265625" style="5" customWidth="1"/>
    <col min="2846" max="2862" width="2" style="5" customWidth="1"/>
    <col min="2863" max="3073" width="8.7265625" style="5"/>
    <col min="3074" max="3100" width="2" style="5" customWidth="1"/>
    <col min="3101" max="3101" width="1.7265625" style="5" customWidth="1"/>
    <col min="3102" max="3118" width="2" style="5" customWidth="1"/>
    <col min="3119" max="3329" width="8.7265625" style="5"/>
    <col min="3330" max="3356" width="2" style="5" customWidth="1"/>
    <col min="3357" max="3357" width="1.7265625" style="5" customWidth="1"/>
    <col min="3358" max="3374" width="2" style="5" customWidth="1"/>
    <col min="3375" max="3585" width="8.7265625" style="5"/>
    <col min="3586" max="3612" width="2" style="5" customWidth="1"/>
    <col min="3613" max="3613" width="1.7265625" style="5" customWidth="1"/>
    <col min="3614" max="3630" width="2" style="5" customWidth="1"/>
    <col min="3631" max="3841" width="8.7265625" style="5"/>
    <col min="3842" max="3868" width="2" style="5" customWidth="1"/>
    <col min="3869" max="3869" width="1.7265625" style="5" customWidth="1"/>
    <col min="3870" max="3886" width="2" style="5" customWidth="1"/>
    <col min="3887" max="4097" width="8.7265625" style="5"/>
    <col min="4098" max="4124" width="2" style="5" customWidth="1"/>
    <col min="4125" max="4125" width="1.7265625" style="5" customWidth="1"/>
    <col min="4126" max="4142" width="2" style="5" customWidth="1"/>
    <col min="4143" max="4353" width="8.7265625" style="5"/>
    <col min="4354" max="4380" width="2" style="5" customWidth="1"/>
    <col min="4381" max="4381" width="1.7265625" style="5" customWidth="1"/>
    <col min="4382" max="4398" width="2" style="5" customWidth="1"/>
    <col min="4399" max="4609" width="8.7265625" style="5"/>
    <col min="4610" max="4636" width="2" style="5" customWidth="1"/>
    <col min="4637" max="4637" width="1.7265625" style="5" customWidth="1"/>
    <col min="4638" max="4654" width="2" style="5" customWidth="1"/>
    <col min="4655" max="4865" width="8.7265625" style="5"/>
    <col min="4866" max="4892" width="2" style="5" customWidth="1"/>
    <col min="4893" max="4893" width="1.7265625" style="5" customWidth="1"/>
    <col min="4894" max="4910" width="2" style="5" customWidth="1"/>
    <col min="4911" max="5121" width="8.7265625" style="5"/>
    <col min="5122" max="5148" width="2" style="5" customWidth="1"/>
    <col min="5149" max="5149" width="1.7265625" style="5" customWidth="1"/>
    <col min="5150" max="5166" width="2" style="5" customWidth="1"/>
    <col min="5167" max="5377" width="8.7265625" style="5"/>
    <col min="5378" max="5404" width="2" style="5" customWidth="1"/>
    <col min="5405" max="5405" width="1.7265625" style="5" customWidth="1"/>
    <col min="5406" max="5422" width="2" style="5" customWidth="1"/>
    <col min="5423" max="5633" width="8.7265625" style="5"/>
    <col min="5634" max="5660" width="2" style="5" customWidth="1"/>
    <col min="5661" max="5661" width="1.7265625" style="5" customWidth="1"/>
    <col min="5662" max="5678" width="2" style="5" customWidth="1"/>
    <col min="5679" max="5889" width="8.7265625" style="5"/>
    <col min="5890" max="5916" width="2" style="5" customWidth="1"/>
    <col min="5917" max="5917" width="1.7265625" style="5" customWidth="1"/>
    <col min="5918" max="5934" width="2" style="5" customWidth="1"/>
    <col min="5935" max="6145" width="8.7265625" style="5"/>
    <col min="6146" max="6172" width="2" style="5" customWidth="1"/>
    <col min="6173" max="6173" width="1.7265625" style="5" customWidth="1"/>
    <col min="6174" max="6190" width="2" style="5" customWidth="1"/>
    <col min="6191" max="6401" width="8.7265625" style="5"/>
    <col min="6402" max="6428" width="2" style="5" customWidth="1"/>
    <col min="6429" max="6429" width="1.7265625" style="5" customWidth="1"/>
    <col min="6430" max="6446" width="2" style="5" customWidth="1"/>
    <col min="6447" max="6657" width="8.7265625" style="5"/>
    <col min="6658" max="6684" width="2" style="5" customWidth="1"/>
    <col min="6685" max="6685" width="1.7265625" style="5" customWidth="1"/>
    <col min="6686" max="6702" width="2" style="5" customWidth="1"/>
    <col min="6703" max="6913" width="8.7265625" style="5"/>
    <col min="6914" max="6940" width="2" style="5" customWidth="1"/>
    <col min="6941" max="6941" width="1.7265625" style="5" customWidth="1"/>
    <col min="6942" max="6958" width="2" style="5" customWidth="1"/>
    <col min="6959" max="7169" width="8.7265625" style="5"/>
    <col min="7170" max="7196" width="2" style="5" customWidth="1"/>
    <col min="7197" max="7197" width="1.7265625" style="5" customWidth="1"/>
    <col min="7198" max="7214" width="2" style="5" customWidth="1"/>
    <col min="7215" max="7425" width="8.7265625" style="5"/>
    <col min="7426" max="7452" width="2" style="5" customWidth="1"/>
    <col min="7453" max="7453" width="1.7265625" style="5" customWidth="1"/>
    <col min="7454" max="7470" width="2" style="5" customWidth="1"/>
    <col min="7471" max="7681" width="8.7265625" style="5"/>
    <col min="7682" max="7708" width="2" style="5" customWidth="1"/>
    <col min="7709" max="7709" width="1.7265625" style="5" customWidth="1"/>
    <col min="7710" max="7726" width="2" style="5" customWidth="1"/>
    <col min="7727" max="7937" width="8.7265625" style="5"/>
    <col min="7938" max="7964" width="2" style="5" customWidth="1"/>
    <col min="7965" max="7965" width="1.7265625" style="5" customWidth="1"/>
    <col min="7966" max="7982" width="2" style="5" customWidth="1"/>
    <col min="7983" max="8193" width="8.7265625" style="5"/>
    <col min="8194" max="8220" width="2" style="5" customWidth="1"/>
    <col min="8221" max="8221" width="1.7265625" style="5" customWidth="1"/>
    <col min="8222" max="8238" width="2" style="5" customWidth="1"/>
    <col min="8239" max="8449" width="8.7265625" style="5"/>
    <col min="8450" max="8476" width="2" style="5" customWidth="1"/>
    <col min="8477" max="8477" width="1.7265625" style="5" customWidth="1"/>
    <col min="8478" max="8494" width="2" style="5" customWidth="1"/>
    <col min="8495" max="8705" width="8.7265625" style="5"/>
    <col min="8706" max="8732" width="2" style="5" customWidth="1"/>
    <col min="8733" max="8733" width="1.7265625" style="5" customWidth="1"/>
    <col min="8734" max="8750" width="2" style="5" customWidth="1"/>
    <col min="8751" max="8961" width="8.7265625" style="5"/>
    <col min="8962" max="8988" width="2" style="5" customWidth="1"/>
    <col min="8989" max="8989" width="1.7265625" style="5" customWidth="1"/>
    <col min="8990" max="9006" width="2" style="5" customWidth="1"/>
    <col min="9007" max="9217" width="8.7265625" style="5"/>
    <col min="9218" max="9244" width="2" style="5" customWidth="1"/>
    <col min="9245" max="9245" width="1.7265625" style="5" customWidth="1"/>
    <col min="9246" max="9262" width="2" style="5" customWidth="1"/>
    <col min="9263" max="9473" width="8.7265625" style="5"/>
    <col min="9474" max="9500" width="2" style="5" customWidth="1"/>
    <col min="9501" max="9501" width="1.7265625" style="5" customWidth="1"/>
    <col min="9502" max="9518" width="2" style="5" customWidth="1"/>
    <col min="9519" max="9729" width="8.7265625" style="5"/>
    <col min="9730" max="9756" width="2" style="5" customWidth="1"/>
    <col min="9757" max="9757" width="1.7265625" style="5" customWidth="1"/>
    <col min="9758" max="9774" width="2" style="5" customWidth="1"/>
    <col min="9775" max="9985" width="8.7265625" style="5"/>
    <col min="9986" max="10012" width="2" style="5" customWidth="1"/>
    <col min="10013" max="10013" width="1.7265625" style="5" customWidth="1"/>
    <col min="10014" max="10030" width="2" style="5" customWidth="1"/>
    <col min="10031" max="10241" width="8.7265625" style="5"/>
    <col min="10242" max="10268" width="2" style="5" customWidth="1"/>
    <col min="10269" max="10269" width="1.7265625" style="5" customWidth="1"/>
    <col min="10270" max="10286" width="2" style="5" customWidth="1"/>
    <col min="10287" max="10497" width="8.7265625" style="5"/>
    <col min="10498" max="10524" width="2" style="5" customWidth="1"/>
    <col min="10525" max="10525" width="1.7265625" style="5" customWidth="1"/>
    <col min="10526" max="10542" width="2" style="5" customWidth="1"/>
    <col min="10543" max="10753" width="8.7265625" style="5"/>
    <col min="10754" max="10780" width="2" style="5" customWidth="1"/>
    <col min="10781" max="10781" width="1.7265625" style="5" customWidth="1"/>
    <col min="10782" max="10798" width="2" style="5" customWidth="1"/>
    <col min="10799" max="11009" width="8.7265625" style="5"/>
    <col min="11010" max="11036" width="2" style="5" customWidth="1"/>
    <col min="11037" max="11037" width="1.7265625" style="5" customWidth="1"/>
    <col min="11038" max="11054" width="2" style="5" customWidth="1"/>
    <col min="11055" max="11265" width="8.7265625" style="5"/>
    <col min="11266" max="11292" width="2" style="5" customWidth="1"/>
    <col min="11293" max="11293" width="1.7265625" style="5" customWidth="1"/>
    <col min="11294" max="11310" width="2" style="5" customWidth="1"/>
    <col min="11311" max="11521" width="8.7265625" style="5"/>
    <col min="11522" max="11548" width="2" style="5" customWidth="1"/>
    <col min="11549" max="11549" width="1.7265625" style="5" customWidth="1"/>
    <col min="11550" max="11566" width="2" style="5" customWidth="1"/>
    <col min="11567" max="11777" width="8.7265625" style="5"/>
    <col min="11778" max="11804" width="2" style="5" customWidth="1"/>
    <col min="11805" max="11805" width="1.7265625" style="5" customWidth="1"/>
    <col min="11806" max="11822" width="2" style="5" customWidth="1"/>
    <col min="11823" max="12033" width="8.7265625" style="5"/>
    <col min="12034" max="12060" width="2" style="5" customWidth="1"/>
    <col min="12061" max="12061" width="1.7265625" style="5" customWidth="1"/>
    <col min="12062" max="12078" width="2" style="5" customWidth="1"/>
    <col min="12079" max="12289" width="8.7265625" style="5"/>
    <col min="12290" max="12316" width="2" style="5" customWidth="1"/>
    <col min="12317" max="12317" width="1.7265625" style="5" customWidth="1"/>
    <col min="12318" max="12334" width="2" style="5" customWidth="1"/>
    <col min="12335" max="12545" width="8.7265625" style="5"/>
    <col min="12546" max="12572" width="2" style="5" customWidth="1"/>
    <col min="12573" max="12573" width="1.7265625" style="5" customWidth="1"/>
    <col min="12574" max="12590" width="2" style="5" customWidth="1"/>
    <col min="12591" max="12801" width="8.7265625" style="5"/>
    <col min="12802" max="12828" width="2" style="5" customWidth="1"/>
    <col min="12829" max="12829" width="1.7265625" style="5" customWidth="1"/>
    <col min="12830" max="12846" width="2" style="5" customWidth="1"/>
    <col min="12847" max="13057" width="8.7265625" style="5"/>
    <col min="13058" max="13084" width="2" style="5" customWidth="1"/>
    <col min="13085" max="13085" width="1.7265625" style="5" customWidth="1"/>
    <col min="13086" max="13102" width="2" style="5" customWidth="1"/>
    <col min="13103" max="13313" width="8.7265625" style="5"/>
    <col min="13314" max="13340" width="2" style="5" customWidth="1"/>
    <col min="13341" max="13341" width="1.7265625" style="5" customWidth="1"/>
    <col min="13342" max="13358" width="2" style="5" customWidth="1"/>
    <col min="13359" max="13569" width="8.7265625" style="5"/>
    <col min="13570" max="13596" width="2" style="5" customWidth="1"/>
    <col min="13597" max="13597" width="1.7265625" style="5" customWidth="1"/>
    <col min="13598" max="13614" width="2" style="5" customWidth="1"/>
    <col min="13615" max="13825" width="8.7265625" style="5"/>
    <col min="13826" max="13852" width="2" style="5" customWidth="1"/>
    <col min="13853" max="13853" width="1.7265625" style="5" customWidth="1"/>
    <col min="13854" max="13870" width="2" style="5" customWidth="1"/>
    <col min="13871" max="14081" width="8.7265625" style="5"/>
    <col min="14082" max="14108" width="2" style="5" customWidth="1"/>
    <col min="14109" max="14109" width="1.7265625" style="5" customWidth="1"/>
    <col min="14110" max="14126" width="2" style="5" customWidth="1"/>
    <col min="14127" max="14337" width="8.7265625" style="5"/>
    <col min="14338" max="14364" width="2" style="5" customWidth="1"/>
    <col min="14365" max="14365" width="1.7265625" style="5" customWidth="1"/>
    <col min="14366" max="14382" width="2" style="5" customWidth="1"/>
    <col min="14383" max="14593" width="8.7265625" style="5"/>
    <col min="14594" max="14620" width="2" style="5" customWidth="1"/>
    <col min="14621" max="14621" width="1.7265625" style="5" customWidth="1"/>
    <col min="14622" max="14638" width="2" style="5" customWidth="1"/>
    <col min="14639" max="14849" width="8.7265625" style="5"/>
    <col min="14850" max="14876" width="2" style="5" customWidth="1"/>
    <col min="14877" max="14877" width="1.7265625" style="5" customWidth="1"/>
    <col min="14878" max="14894" width="2" style="5" customWidth="1"/>
    <col min="14895" max="15105" width="8.7265625" style="5"/>
    <col min="15106" max="15132" width="2" style="5" customWidth="1"/>
    <col min="15133" max="15133" width="1.7265625" style="5" customWidth="1"/>
    <col min="15134" max="15150" width="2" style="5" customWidth="1"/>
    <col min="15151" max="15361" width="8.7265625" style="5"/>
    <col min="15362" max="15388" width="2" style="5" customWidth="1"/>
    <col min="15389" max="15389" width="1.7265625" style="5" customWidth="1"/>
    <col min="15390" max="15406" width="2" style="5" customWidth="1"/>
    <col min="15407" max="15617" width="8.7265625" style="5"/>
    <col min="15618" max="15644" width="2" style="5" customWidth="1"/>
    <col min="15645" max="15645" width="1.7265625" style="5" customWidth="1"/>
    <col min="15646" max="15662" width="2" style="5" customWidth="1"/>
    <col min="15663" max="15873" width="8.7265625" style="5"/>
    <col min="15874" max="15900" width="2" style="5" customWidth="1"/>
    <col min="15901" max="15901" width="1.7265625" style="5" customWidth="1"/>
    <col min="15902" max="15918" width="2" style="5" customWidth="1"/>
    <col min="15919" max="16129" width="8.7265625" style="5"/>
    <col min="16130" max="16156" width="2" style="5" customWidth="1"/>
    <col min="16157" max="16157" width="1.7265625" style="5" customWidth="1"/>
    <col min="16158" max="16174" width="2" style="5" customWidth="1"/>
    <col min="16175" max="16384" width="8.7265625" style="5"/>
  </cols>
  <sheetData>
    <row r="1" spans="2:57" ht="13.5" customHeight="1">
      <c r="B1" s="8" t="s">
        <v>47</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row>
    <row r="2" spans="2:57" ht="13.5" customHeight="1">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2:57" s="1" customFormat="1" ht="16" customHeight="1">
      <c r="B3" s="71" t="s">
        <v>46</v>
      </c>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row>
    <row r="4" spans="2:57" s="1" customFormat="1" ht="16" customHeight="1">
      <c r="B4" s="72" t="s">
        <v>45</v>
      </c>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row>
    <row r="5" spans="2:57" s="9" customFormat="1" ht="16" customHeight="1">
      <c r="B5" s="72" t="s">
        <v>7</v>
      </c>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row>
    <row r="6" spans="2:57" s="9" customFormat="1" ht="16" customHeight="1">
      <c r="B6" s="72" t="s">
        <v>48</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c r="BC6" s="72"/>
      <c r="BD6" s="72"/>
    </row>
    <row r="7" spans="2:57" s="2" customFormat="1" ht="13.5" customHeight="1">
      <c r="B7" s="10"/>
      <c r="C7" s="10"/>
      <c r="D7" s="10"/>
      <c r="E7" s="10"/>
      <c r="F7" s="10"/>
      <c r="G7" s="10"/>
      <c r="H7" s="10"/>
      <c r="I7" s="10"/>
      <c r="J7" s="10"/>
      <c r="K7" s="10"/>
      <c r="L7" s="10"/>
      <c r="M7" s="10"/>
      <c r="N7" s="10"/>
      <c r="O7" s="10"/>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row>
    <row r="8" spans="2:57">
      <c r="B8" s="73" t="s">
        <v>42</v>
      </c>
      <c r="C8" s="73"/>
      <c r="D8" s="73"/>
      <c r="E8" s="73"/>
      <c r="F8" s="73"/>
      <c r="G8" s="73"/>
      <c r="H8" s="74" t="s">
        <v>43</v>
      </c>
      <c r="I8" s="74"/>
      <c r="J8" s="74"/>
      <c r="K8" s="74"/>
      <c r="L8" s="74"/>
      <c r="M8" s="74"/>
      <c r="N8" s="74"/>
      <c r="O8" s="74"/>
      <c r="P8" s="74"/>
      <c r="Q8" s="74"/>
      <c r="R8" s="74"/>
      <c r="S8" s="74"/>
      <c r="T8" s="74"/>
      <c r="U8" s="74"/>
      <c r="V8" s="74"/>
      <c r="W8" s="74"/>
      <c r="X8" s="74"/>
      <c r="Y8" s="74"/>
      <c r="Z8" s="74"/>
      <c r="AA8" s="74"/>
      <c r="AB8" s="74"/>
      <c r="AC8" s="74"/>
      <c r="AD8" s="74"/>
      <c r="AE8" s="74"/>
      <c r="AF8" s="74"/>
      <c r="AG8" s="74"/>
      <c r="AH8" s="74"/>
      <c r="AI8" s="74"/>
      <c r="AJ8" s="74"/>
      <c r="AK8" s="74"/>
      <c r="AL8" s="74"/>
      <c r="AM8" s="74"/>
      <c r="AN8" s="74"/>
      <c r="AO8" s="74"/>
      <c r="AP8" s="74"/>
      <c r="AQ8" s="74"/>
      <c r="AR8" s="74"/>
      <c r="AS8" s="74"/>
      <c r="AT8" s="74"/>
      <c r="AU8" s="74"/>
      <c r="AV8" s="74"/>
      <c r="AW8" s="74"/>
      <c r="AX8" s="74"/>
      <c r="AY8" s="74"/>
      <c r="AZ8" s="74"/>
      <c r="BA8" s="74"/>
      <c r="BB8" s="74"/>
      <c r="BC8" s="74"/>
      <c r="BD8" s="74"/>
    </row>
    <row r="9" spans="2:57">
      <c r="B9" s="73"/>
      <c r="C9" s="73"/>
      <c r="D9" s="73"/>
      <c r="E9" s="73"/>
      <c r="F9" s="73"/>
      <c r="G9" s="73"/>
      <c r="H9" s="74"/>
      <c r="I9" s="74"/>
      <c r="J9" s="74"/>
      <c r="K9" s="74"/>
      <c r="L9" s="74"/>
      <c r="M9" s="74"/>
      <c r="N9" s="74"/>
      <c r="O9" s="74"/>
      <c r="P9" s="74"/>
      <c r="Q9" s="74"/>
      <c r="R9" s="74"/>
      <c r="S9" s="74"/>
      <c r="T9" s="74"/>
      <c r="U9" s="74"/>
      <c r="V9" s="74"/>
      <c r="W9" s="74"/>
      <c r="X9" s="74"/>
      <c r="Y9" s="74"/>
      <c r="Z9" s="74"/>
      <c r="AA9" s="74"/>
      <c r="AB9" s="74"/>
      <c r="AC9" s="74"/>
      <c r="AD9" s="74"/>
      <c r="AE9" s="74"/>
      <c r="AF9" s="74"/>
      <c r="AG9" s="74"/>
      <c r="AH9" s="74"/>
      <c r="AI9" s="74"/>
      <c r="AJ9" s="74"/>
      <c r="AK9" s="74"/>
      <c r="AL9" s="74"/>
      <c r="AM9" s="74"/>
      <c r="AN9" s="74"/>
      <c r="AO9" s="74"/>
      <c r="AP9" s="74"/>
      <c r="AQ9" s="74"/>
      <c r="AR9" s="74"/>
      <c r="AS9" s="74"/>
      <c r="AT9" s="74"/>
      <c r="AU9" s="74"/>
      <c r="AV9" s="74"/>
      <c r="AW9" s="74"/>
      <c r="AX9" s="74"/>
      <c r="AY9" s="74"/>
      <c r="AZ9" s="74"/>
      <c r="BA9" s="74"/>
      <c r="BB9" s="74"/>
      <c r="BC9" s="74"/>
      <c r="BD9" s="74"/>
    </row>
    <row r="10" spans="2:57" ht="13.5" customHeight="1">
      <c r="B10" s="6"/>
      <c r="C10" s="6"/>
      <c r="D10" s="6"/>
      <c r="E10" s="6"/>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row>
    <row r="11" spans="2:57">
      <c r="B11" s="33" t="s">
        <v>22</v>
      </c>
      <c r="C11" s="33"/>
      <c r="D11" s="33"/>
      <c r="E11" s="33"/>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13"/>
      <c r="AZ11" s="13"/>
      <c r="BA11" s="13"/>
      <c r="BB11" s="13"/>
      <c r="BC11" s="13"/>
      <c r="BD11" s="14" t="s">
        <v>0</v>
      </c>
    </row>
    <row r="12" spans="2:57" ht="15.75" customHeight="1" thickBot="1">
      <c r="B12" s="75" t="s">
        <v>1</v>
      </c>
      <c r="C12" s="76"/>
      <c r="D12" s="76"/>
      <c r="E12" s="76"/>
      <c r="F12" s="76"/>
      <c r="G12" s="76"/>
      <c r="H12" s="76"/>
      <c r="I12" s="81"/>
      <c r="J12" s="81"/>
      <c r="K12" s="81"/>
      <c r="L12" s="81"/>
      <c r="M12" s="81"/>
      <c r="N12" s="81"/>
      <c r="O12" s="81"/>
      <c r="P12" s="82"/>
      <c r="Q12" s="83" t="s">
        <v>6</v>
      </c>
      <c r="R12" s="84"/>
      <c r="S12" s="84"/>
      <c r="T12" s="84"/>
      <c r="U12" s="84"/>
      <c r="V12" s="84"/>
      <c r="W12" s="84"/>
      <c r="X12" s="84"/>
      <c r="Y12" s="84"/>
      <c r="Z12" s="85"/>
      <c r="AA12" s="86" t="s">
        <v>8</v>
      </c>
      <c r="AB12" s="86"/>
      <c r="AC12" s="86"/>
      <c r="AD12" s="86"/>
      <c r="AE12" s="86"/>
      <c r="AF12" s="86"/>
      <c r="AG12" s="86"/>
      <c r="AH12" s="86"/>
      <c r="AI12" s="86"/>
      <c r="AJ12" s="86"/>
      <c r="AK12" s="86"/>
      <c r="AL12" s="86"/>
      <c r="AM12" s="86"/>
      <c r="AN12" s="86"/>
      <c r="AO12" s="86"/>
      <c r="AP12" s="86"/>
      <c r="AQ12" s="86"/>
      <c r="AR12" s="86"/>
      <c r="AS12" s="86"/>
      <c r="AT12" s="86"/>
      <c r="AU12" s="86"/>
      <c r="AV12" s="86"/>
      <c r="AW12" s="86"/>
      <c r="AX12" s="86"/>
      <c r="AY12" s="86"/>
      <c r="AZ12" s="86"/>
      <c r="BA12" s="86"/>
      <c r="BB12" s="86"/>
      <c r="BC12" s="86"/>
      <c r="BD12" s="87"/>
    </row>
    <row r="13" spans="2:57" ht="15.75" customHeight="1" thickTop="1">
      <c r="B13" s="77"/>
      <c r="C13" s="78"/>
      <c r="D13" s="78"/>
      <c r="E13" s="78"/>
      <c r="F13" s="78"/>
      <c r="G13" s="78"/>
      <c r="H13" s="78"/>
      <c r="I13" s="88" t="s">
        <v>14</v>
      </c>
      <c r="J13" s="89"/>
      <c r="K13" s="89"/>
      <c r="L13" s="89"/>
      <c r="M13" s="89"/>
      <c r="N13" s="89"/>
      <c r="O13" s="89"/>
      <c r="P13" s="90"/>
      <c r="Q13" s="91" t="s">
        <v>34</v>
      </c>
      <c r="R13" s="92"/>
      <c r="S13" s="92"/>
      <c r="T13" s="92"/>
      <c r="U13" s="92"/>
      <c r="V13" s="92"/>
      <c r="W13" s="92"/>
      <c r="X13" s="92"/>
      <c r="Y13" s="92"/>
      <c r="Z13" s="92"/>
      <c r="AA13" s="93" t="s">
        <v>34</v>
      </c>
      <c r="AB13" s="94"/>
      <c r="AC13" s="94"/>
      <c r="AD13" s="94"/>
      <c r="AE13" s="94"/>
      <c r="AF13" s="94"/>
      <c r="AG13" s="94"/>
      <c r="AH13" s="94"/>
      <c r="AI13" s="94"/>
      <c r="AJ13" s="95"/>
      <c r="AK13" s="92" t="s">
        <v>38</v>
      </c>
      <c r="AL13" s="92"/>
      <c r="AM13" s="92"/>
      <c r="AN13" s="92"/>
      <c r="AO13" s="92"/>
      <c r="AP13" s="92"/>
      <c r="AQ13" s="92"/>
      <c r="AR13" s="92"/>
      <c r="AS13" s="92"/>
      <c r="AT13" s="96"/>
      <c r="AU13" s="92" t="s">
        <v>39</v>
      </c>
      <c r="AV13" s="92"/>
      <c r="AW13" s="92"/>
      <c r="AX13" s="92"/>
      <c r="AY13" s="92"/>
      <c r="AZ13" s="92"/>
      <c r="BA13" s="92"/>
      <c r="BB13" s="92"/>
      <c r="BC13" s="92"/>
      <c r="BD13" s="96"/>
    </row>
    <row r="14" spans="2:57" ht="15.75" customHeight="1">
      <c r="B14" s="79"/>
      <c r="C14" s="80"/>
      <c r="D14" s="80"/>
      <c r="E14" s="80"/>
      <c r="F14" s="80"/>
      <c r="G14" s="80"/>
      <c r="H14" s="80"/>
      <c r="I14" s="97" t="s">
        <v>15</v>
      </c>
      <c r="J14" s="98"/>
      <c r="K14" s="98"/>
      <c r="L14" s="98"/>
      <c r="M14" s="98"/>
      <c r="N14" s="98"/>
      <c r="O14" s="98"/>
      <c r="P14" s="99"/>
      <c r="Q14" s="100" t="s">
        <v>21</v>
      </c>
      <c r="R14" s="101"/>
      <c r="S14" s="46" t="s">
        <v>35</v>
      </c>
      <c r="T14" s="48" t="s">
        <v>20</v>
      </c>
      <c r="U14" s="102" t="s">
        <v>35</v>
      </c>
      <c r="V14" s="102"/>
      <c r="W14" s="48" t="s">
        <v>19</v>
      </c>
      <c r="X14" s="102" t="s">
        <v>36</v>
      </c>
      <c r="Y14" s="102"/>
      <c r="Z14" s="48" t="s">
        <v>18</v>
      </c>
      <c r="AA14" s="103" t="s">
        <v>21</v>
      </c>
      <c r="AB14" s="101"/>
      <c r="AC14" s="46" t="s">
        <v>35</v>
      </c>
      <c r="AD14" s="48" t="s">
        <v>20</v>
      </c>
      <c r="AE14" s="102" t="s">
        <v>36</v>
      </c>
      <c r="AF14" s="102"/>
      <c r="AG14" s="48" t="s">
        <v>19</v>
      </c>
      <c r="AH14" s="102" t="s">
        <v>37</v>
      </c>
      <c r="AI14" s="102"/>
      <c r="AJ14" s="49" t="s">
        <v>18</v>
      </c>
      <c r="AK14" s="145" t="s">
        <v>21</v>
      </c>
      <c r="AL14" s="146"/>
      <c r="AM14" s="46" t="s">
        <v>35</v>
      </c>
      <c r="AN14" s="48" t="s">
        <v>20</v>
      </c>
      <c r="AO14" s="102" t="s">
        <v>36</v>
      </c>
      <c r="AP14" s="102"/>
      <c r="AQ14" s="48" t="s">
        <v>19</v>
      </c>
      <c r="AR14" s="102" t="s">
        <v>37</v>
      </c>
      <c r="AS14" s="102"/>
      <c r="AT14" s="50" t="s">
        <v>18</v>
      </c>
      <c r="AU14" s="101" t="s">
        <v>21</v>
      </c>
      <c r="AV14" s="101"/>
      <c r="AW14" s="46" t="s">
        <v>35</v>
      </c>
      <c r="AX14" s="48" t="s">
        <v>20</v>
      </c>
      <c r="AY14" s="102" t="s">
        <v>36</v>
      </c>
      <c r="AZ14" s="102"/>
      <c r="BA14" s="48" t="s">
        <v>19</v>
      </c>
      <c r="BB14" s="102" t="s">
        <v>40</v>
      </c>
      <c r="BC14" s="102"/>
      <c r="BD14" s="50" t="s">
        <v>18</v>
      </c>
      <c r="BE14" s="51"/>
    </row>
    <row r="15" spans="2:57" ht="13.5" customHeight="1">
      <c r="B15" s="122" t="s">
        <v>2</v>
      </c>
      <c r="C15" s="123"/>
      <c r="D15" s="123"/>
      <c r="E15" s="123"/>
      <c r="F15" s="123"/>
      <c r="G15" s="123"/>
      <c r="H15" s="123"/>
      <c r="I15" s="128" t="s">
        <v>26</v>
      </c>
      <c r="J15" s="129"/>
      <c r="K15" s="129"/>
      <c r="L15" s="129"/>
      <c r="M15" s="129"/>
      <c r="N15" s="129"/>
      <c r="O15" s="129"/>
      <c r="P15" s="130"/>
      <c r="Q15" s="131">
        <f>'別紙㉒-2 見積額比較表 (R4のみ)'!Q15+'別紙㉒-3 見積額比較表（R5のみ）'!Q15</f>
        <v>0</v>
      </c>
      <c r="R15" s="132"/>
      <c r="S15" s="132"/>
      <c r="T15" s="132"/>
      <c r="U15" s="132"/>
      <c r="V15" s="132"/>
      <c r="W15" s="132"/>
      <c r="X15" s="132"/>
      <c r="Y15" s="132"/>
      <c r="Z15" s="132"/>
      <c r="AA15" s="134">
        <f>'別紙㉒-2 見積額比較表 (R4のみ)'!AA15+'別紙㉒-3 見積額比較表（R5のみ）'!AA15</f>
        <v>0</v>
      </c>
      <c r="AB15" s="132"/>
      <c r="AC15" s="132"/>
      <c r="AD15" s="132"/>
      <c r="AE15" s="132"/>
      <c r="AF15" s="132"/>
      <c r="AG15" s="132"/>
      <c r="AH15" s="132"/>
      <c r="AI15" s="132"/>
      <c r="AJ15" s="135"/>
      <c r="AK15" s="132">
        <f>'別紙㉒-2 見積額比較表 (R4のみ)'!AK15+'別紙㉒-3 見積額比較表（R5のみ）'!AK15</f>
        <v>0</v>
      </c>
      <c r="AL15" s="132"/>
      <c r="AM15" s="132"/>
      <c r="AN15" s="132"/>
      <c r="AO15" s="132"/>
      <c r="AP15" s="132"/>
      <c r="AQ15" s="132"/>
      <c r="AR15" s="132"/>
      <c r="AS15" s="132"/>
      <c r="AT15" s="138"/>
      <c r="AU15" s="132">
        <f>'別紙㉒-2 見積額比較表 (R4のみ)'!AU15+'別紙㉒-3 見積額比較表（R5のみ）'!AU15</f>
        <v>0</v>
      </c>
      <c r="AV15" s="132"/>
      <c r="AW15" s="132"/>
      <c r="AX15" s="132"/>
      <c r="AY15" s="132"/>
      <c r="AZ15" s="132"/>
      <c r="BA15" s="132"/>
      <c r="BB15" s="132"/>
      <c r="BC15" s="132"/>
      <c r="BD15" s="138"/>
    </row>
    <row r="16" spans="2:57" ht="13.5" customHeight="1">
      <c r="B16" s="124"/>
      <c r="C16" s="125"/>
      <c r="D16" s="125"/>
      <c r="E16" s="125"/>
      <c r="F16" s="125"/>
      <c r="G16" s="125"/>
      <c r="H16" s="125"/>
      <c r="I16" s="106"/>
      <c r="J16" s="107"/>
      <c r="K16" s="107"/>
      <c r="L16" s="107"/>
      <c r="M16" s="107"/>
      <c r="N16" s="107"/>
      <c r="O16" s="107"/>
      <c r="P16" s="108"/>
      <c r="Q16" s="133"/>
      <c r="R16" s="104"/>
      <c r="S16" s="104"/>
      <c r="T16" s="104"/>
      <c r="U16" s="104"/>
      <c r="V16" s="104"/>
      <c r="W16" s="104"/>
      <c r="X16" s="104"/>
      <c r="Y16" s="104"/>
      <c r="Z16" s="104"/>
      <c r="AA16" s="136"/>
      <c r="AB16" s="104"/>
      <c r="AC16" s="104"/>
      <c r="AD16" s="104"/>
      <c r="AE16" s="104"/>
      <c r="AF16" s="104"/>
      <c r="AG16" s="104"/>
      <c r="AH16" s="104"/>
      <c r="AI16" s="104"/>
      <c r="AJ16" s="137"/>
      <c r="AK16" s="104"/>
      <c r="AL16" s="104"/>
      <c r="AM16" s="104"/>
      <c r="AN16" s="104"/>
      <c r="AO16" s="104"/>
      <c r="AP16" s="104"/>
      <c r="AQ16" s="104"/>
      <c r="AR16" s="104"/>
      <c r="AS16" s="104"/>
      <c r="AT16" s="105"/>
      <c r="AU16" s="104"/>
      <c r="AV16" s="104"/>
      <c r="AW16" s="104"/>
      <c r="AX16" s="104"/>
      <c r="AY16" s="104"/>
      <c r="AZ16" s="104"/>
      <c r="BA16" s="104"/>
      <c r="BB16" s="104"/>
      <c r="BC16" s="104"/>
      <c r="BD16" s="105"/>
    </row>
    <row r="17" spans="2:56" ht="13.5" customHeight="1">
      <c r="B17" s="124"/>
      <c r="C17" s="125"/>
      <c r="D17" s="125"/>
      <c r="E17" s="125"/>
      <c r="F17" s="125"/>
      <c r="G17" s="125"/>
      <c r="H17" s="125"/>
      <c r="I17" s="139" t="s">
        <v>29</v>
      </c>
      <c r="J17" s="140"/>
      <c r="K17" s="140"/>
      <c r="L17" s="140"/>
      <c r="M17" s="140"/>
      <c r="N17" s="140"/>
      <c r="O17" s="140"/>
      <c r="P17" s="141"/>
      <c r="Q17" s="133">
        <f>'別紙㉒-2 見積額比較表 (R4のみ)'!Q17+'別紙㉒-3 見積額比較表（R5のみ）'!Q17</f>
        <v>200000</v>
      </c>
      <c r="R17" s="104"/>
      <c r="S17" s="104"/>
      <c r="T17" s="104"/>
      <c r="U17" s="104"/>
      <c r="V17" s="104"/>
      <c r="W17" s="104"/>
      <c r="X17" s="104"/>
      <c r="Y17" s="104"/>
      <c r="Z17" s="104"/>
      <c r="AA17" s="136">
        <f>'別紙㉒-2 見積額比較表 (R4のみ)'!AA17+'別紙㉒-3 見積額比較表（R5のみ）'!AA17</f>
        <v>200000</v>
      </c>
      <c r="AB17" s="104"/>
      <c r="AC17" s="104"/>
      <c r="AD17" s="104"/>
      <c r="AE17" s="104"/>
      <c r="AF17" s="104"/>
      <c r="AG17" s="104"/>
      <c r="AH17" s="104"/>
      <c r="AI17" s="104"/>
      <c r="AJ17" s="137"/>
      <c r="AK17" s="104">
        <f>'別紙㉒-2 見積額比較表 (R4のみ)'!AK17+'別紙㉒-3 見積額比較表（R5のみ）'!AK17</f>
        <v>1000000</v>
      </c>
      <c r="AL17" s="104"/>
      <c r="AM17" s="104"/>
      <c r="AN17" s="104"/>
      <c r="AO17" s="104"/>
      <c r="AP17" s="104"/>
      <c r="AQ17" s="104"/>
      <c r="AR17" s="104"/>
      <c r="AS17" s="104"/>
      <c r="AT17" s="105"/>
      <c r="AU17" s="104">
        <f>'別紙㉒-2 見積額比較表 (R4のみ)'!AU17+'別紙㉒-3 見積額比較表（R5のみ）'!AU17</f>
        <v>600000</v>
      </c>
      <c r="AV17" s="104"/>
      <c r="AW17" s="104"/>
      <c r="AX17" s="104"/>
      <c r="AY17" s="104"/>
      <c r="AZ17" s="104"/>
      <c r="BA17" s="104"/>
      <c r="BB17" s="104"/>
      <c r="BC17" s="104"/>
      <c r="BD17" s="105"/>
    </row>
    <row r="18" spans="2:56" ht="13.5" customHeight="1">
      <c r="B18" s="124"/>
      <c r="C18" s="125"/>
      <c r="D18" s="125"/>
      <c r="E18" s="125"/>
      <c r="F18" s="125"/>
      <c r="G18" s="125"/>
      <c r="H18" s="125"/>
      <c r="I18" s="142"/>
      <c r="J18" s="143"/>
      <c r="K18" s="143"/>
      <c r="L18" s="143"/>
      <c r="M18" s="143"/>
      <c r="N18" s="143"/>
      <c r="O18" s="143"/>
      <c r="P18" s="144"/>
      <c r="Q18" s="133"/>
      <c r="R18" s="104"/>
      <c r="S18" s="104"/>
      <c r="T18" s="104"/>
      <c r="U18" s="104"/>
      <c r="V18" s="104"/>
      <c r="W18" s="104"/>
      <c r="X18" s="104"/>
      <c r="Y18" s="104"/>
      <c r="Z18" s="104"/>
      <c r="AA18" s="136"/>
      <c r="AB18" s="104"/>
      <c r="AC18" s="104"/>
      <c r="AD18" s="104"/>
      <c r="AE18" s="104"/>
      <c r="AF18" s="104"/>
      <c r="AG18" s="104"/>
      <c r="AH18" s="104"/>
      <c r="AI18" s="104"/>
      <c r="AJ18" s="137"/>
      <c r="AK18" s="104"/>
      <c r="AL18" s="104"/>
      <c r="AM18" s="104"/>
      <c r="AN18" s="104"/>
      <c r="AO18" s="104"/>
      <c r="AP18" s="104"/>
      <c r="AQ18" s="104"/>
      <c r="AR18" s="104"/>
      <c r="AS18" s="104"/>
      <c r="AT18" s="105"/>
      <c r="AU18" s="104"/>
      <c r="AV18" s="104"/>
      <c r="AW18" s="104"/>
      <c r="AX18" s="104"/>
      <c r="AY18" s="104"/>
      <c r="AZ18" s="104"/>
      <c r="BA18" s="104"/>
      <c r="BB18" s="104"/>
      <c r="BC18" s="104"/>
      <c r="BD18" s="105"/>
    </row>
    <row r="19" spans="2:56" ht="13.5" customHeight="1">
      <c r="B19" s="124"/>
      <c r="C19" s="125"/>
      <c r="D19" s="125"/>
      <c r="E19" s="125"/>
      <c r="F19" s="125"/>
      <c r="G19" s="125"/>
      <c r="H19" s="125"/>
      <c r="I19" s="106" t="s">
        <v>9</v>
      </c>
      <c r="J19" s="107"/>
      <c r="K19" s="107"/>
      <c r="L19" s="107"/>
      <c r="M19" s="107"/>
      <c r="N19" s="107"/>
      <c r="O19" s="107"/>
      <c r="P19" s="108"/>
      <c r="Q19" s="112">
        <f>IF(Q15="","",SUM(Q15:Z18))</f>
        <v>200000</v>
      </c>
      <c r="R19" s="113"/>
      <c r="S19" s="113"/>
      <c r="T19" s="113"/>
      <c r="U19" s="113"/>
      <c r="V19" s="113"/>
      <c r="W19" s="113"/>
      <c r="X19" s="113"/>
      <c r="Y19" s="113"/>
      <c r="Z19" s="113"/>
      <c r="AA19" s="116">
        <f>IF(AA15="","",SUM(AA15:AJ18))</f>
        <v>200000</v>
      </c>
      <c r="AB19" s="113"/>
      <c r="AC19" s="113"/>
      <c r="AD19" s="113"/>
      <c r="AE19" s="113"/>
      <c r="AF19" s="113"/>
      <c r="AG19" s="113"/>
      <c r="AH19" s="113"/>
      <c r="AI19" s="113"/>
      <c r="AJ19" s="117"/>
      <c r="AK19" s="113">
        <f t="shared" ref="AK19" si="0">IF(AK15="","",SUM(AK15:AT18))</f>
        <v>1000000</v>
      </c>
      <c r="AL19" s="113"/>
      <c r="AM19" s="113"/>
      <c r="AN19" s="113"/>
      <c r="AO19" s="113"/>
      <c r="AP19" s="113"/>
      <c r="AQ19" s="113"/>
      <c r="AR19" s="113"/>
      <c r="AS19" s="113"/>
      <c r="AT19" s="120"/>
      <c r="AU19" s="113">
        <f t="shared" ref="AU19" si="1">IF(AU15="","",SUM(AU15:BD18))</f>
        <v>600000</v>
      </c>
      <c r="AV19" s="113"/>
      <c r="AW19" s="113"/>
      <c r="AX19" s="113"/>
      <c r="AY19" s="113"/>
      <c r="AZ19" s="113"/>
      <c r="BA19" s="113"/>
      <c r="BB19" s="113"/>
      <c r="BC19" s="113"/>
      <c r="BD19" s="120"/>
    </row>
    <row r="20" spans="2:56" ht="13.5" customHeight="1">
      <c r="B20" s="126"/>
      <c r="C20" s="127"/>
      <c r="D20" s="127"/>
      <c r="E20" s="127"/>
      <c r="F20" s="127"/>
      <c r="G20" s="127"/>
      <c r="H20" s="127"/>
      <c r="I20" s="109"/>
      <c r="J20" s="110"/>
      <c r="K20" s="110"/>
      <c r="L20" s="110"/>
      <c r="M20" s="110"/>
      <c r="N20" s="110"/>
      <c r="O20" s="110"/>
      <c r="P20" s="111"/>
      <c r="Q20" s="114"/>
      <c r="R20" s="115"/>
      <c r="S20" s="115"/>
      <c r="T20" s="115"/>
      <c r="U20" s="115"/>
      <c r="V20" s="115"/>
      <c r="W20" s="115"/>
      <c r="X20" s="115"/>
      <c r="Y20" s="115"/>
      <c r="Z20" s="115"/>
      <c r="AA20" s="118"/>
      <c r="AB20" s="115"/>
      <c r="AC20" s="115"/>
      <c r="AD20" s="115"/>
      <c r="AE20" s="115"/>
      <c r="AF20" s="115"/>
      <c r="AG20" s="115"/>
      <c r="AH20" s="115"/>
      <c r="AI20" s="115"/>
      <c r="AJ20" s="119"/>
      <c r="AK20" s="115"/>
      <c r="AL20" s="115"/>
      <c r="AM20" s="115"/>
      <c r="AN20" s="115"/>
      <c r="AO20" s="115"/>
      <c r="AP20" s="115"/>
      <c r="AQ20" s="115"/>
      <c r="AR20" s="115"/>
      <c r="AS20" s="115"/>
      <c r="AT20" s="121"/>
      <c r="AU20" s="115"/>
      <c r="AV20" s="115"/>
      <c r="AW20" s="115"/>
      <c r="AX20" s="115"/>
      <c r="AY20" s="115"/>
      <c r="AZ20" s="115"/>
      <c r="BA20" s="115"/>
      <c r="BB20" s="115"/>
      <c r="BC20" s="115"/>
      <c r="BD20" s="121"/>
    </row>
    <row r="21" spans="2:56" ht="13.5" customHeight="1">
      <c r="B21" s="147" t="s">
        <v>10</v>
      </c>
      <c r="C21" s="148"/>
      <c r="D21" s="148"/>
      <c r="E21" s="148"/>
      <c r="F21" s="148"/>
      <c r="G21" s="148"/>
      <c r="H21" s="148"/>
      <c r="I21" s="128" t="s">
        <v>24</v>
      </c>
      <c r="J21" s="129"/>
      <c r="K21" s="129"/>
      <c r="L21" s="129"/>
      <c r="M21" s="129"/>
      <c r="N21" s="129"/>
      <c r="O21" s="129"/>
      <c r="P21" s="130"/>
      <c r="Q21" s="131">
        <f>'別紙㉒-2 見積額比較表 (R4のみ)'!Q21+'別紙㉒-3 見積額比較表（R5のみ）'!Q21</f>
        <v>2000000</v>
      </c>
      <c r="R21" s="132"/>
      <c r="S21" s="132"/>
      <c r="T21" s="132"/>
      <c r="U21" s="132"/>
      <c r="V21" s="132"/>
      <c r="W21" s="132"/>
      <c r="X21" s="132"/>
      <c r="Y21" s="132"/>
      <c r="Z21" s="132"/>
      <c r="AA21" s="134">
        <f>'別紙㉒-2 見積額比較表 (R4のみ)'!AA21+'別紙㉒-3 見積額比較表（R5のみ）'!AA21</f>
        <v>2000000</v>
      </c>
      <c r="AB21" s="132"/>
      <c r="AC21" s="132"/>
      <c r="AD21" s="132"/>
      <c r="AE21" s="132"/>
      <c r="AF21" s="132"/>
      <c r="AG21" s="132"/>
      <c r="AH21" s="132"/>
      <c r="AI21" s="132"/>
      <c r="AJ21" s="135"/>
      <c r="AK21" s="132">
        <f>'別紙㉒-2 見積額比較表 (R4のみ)'!AK21+'別紙㉒-3 見積額比較表（R5のみ）'!AK21</f>
        <v>3000000</v>
      </c>
      <c r="AL21" s="132"/>
      <c r="AM21" s="132"/>
      <c r="AN21" s="132"/>
      <c r="AO21" s="132"/>
      <c r="AP21" s="132"/>
      <c r="AQ21" s="132"/>
      <c r="AR21" s="132"/>
      <c r="AS21" s="132"/>
      <c r="AT21" s="138"/>
      <c r="AU21" s="132">
        <f>'別紙㉒-2 見積額比較表 (R4のみ)'!AU21+'別紙㉒-3 見積額比較表（R5のみ）'!AU21</f>
        <v>3400000</v>
      </c>
      <c r="AV21" s="132"/>
      <c r="AW21" s="132"/>
      <c r="AX21" s="132"/>
      <c r="AY21" s="132"/>
      <c r="AZ21" s="132"/>
      <c r="BA21" s="132"/>
      <c r="BB21" s="132"/>
      <c r="BC21" s="132"/>
      <c r="BD21" s="138"/>
    </row>
    <row r="22" spans="2:56" ht="13.5" customHeight="1">
      <c r="B22" s="149"/>
      <c r="C22" s="150"/>
      <c r="D22" s="150"/>
      <c r="E22" s="150"/>
      <c r="F22" s="150"/>
      <c r="G22" s="150"/>
      <c r="H22" s="150"/>
      <c r="I22" s="106"/>
      <c r="J22" s="107"/>
      <c r="K22" s="107"/>
      <c r="L22" s="107"/>
      <c r="M22" s="107"/>
      <c r="N22" s="107"/>
      <c r="O22" s="107"/>
      <c r="P22" s="108"/>
      <c r="Q22" s="133"/>
      <c r="R22" s="104"/>
      <c r="S22" s="104"/>
      <c r="T22" s="104"/>
      <c r="U22" s="104"/>
      <c r="V22" s="104"/>
      <c r="W22" s="104"/>
      <c r="X22" s="104"/>
      <c r="Y22" s="104"/>
      <c r="Z22" s="104"/>
      <c r="AA22" s="136"/>
      <c r="AB22" s="104"/>
      <c r="AC22" s="104"/>
      <c r="AD22" s="104"/>
      <c r="AE22" s="104"/>
      <c r="AF22" s="104"/>
      <c r="AG22" s="104"/>
      <c r="AH22" s="104"/>
      <c r="AI22" s="104"/>
      <c r="AJ22" s="137"/>
      <c r="AK22" s="104"/>
      <c r="AL22" s="104"/>
      <c r="AM22" s="104"/>
      <c r="AN22" s="104"/>
      <c r="AO22" s="104"/>
      <c r="AP22" s="104"/>
      <c r="AQ22" s="104"/>
      <c r="AR22" s="104"/>
      <c r="AS22" s="104"/>
      <c r="AT22" s="105"/>
      <c r="AU22" s="104"/>
      <c r="AV22" s="104"/>
      <c r="AW22" s="104"/>
      <c r="AX22" s="104"/>
      <c r="AY22" s="104"/>
      <c r="AZ22" s="104"/>
      <c r="BA22" s="104"/>
      <c r="BB22" s="104"/>
      <c r="BC22" s="104"/>
      <c r="BD22" s="105"/>
    </row>
    <row r="23" spans="2:56" ht="13.5" customHeight="1">
      <c r="B23" s="149"/>
      <c r="C23" s="150"/>
      <c r="D23" s="150"/>
      <c r="E23" s="150"/>
      <c r="F23" s="150"/>
      <c r="G23" s="150"/>
      <c r="H23" s="150"/>
      <c r="I23" s="139" t="s">
        <v>29</v>
      </c>
      <c r="J23" s="140"/>
      <c r="K23" s="140"/>
      <c r="L23" s="140"/>
      <c r="M23" s="140"/>
      <c r="N23" s="140"/>
      <c r="O23" s="140"/>
      <c r="P23" s="141"/>
      <c r="Q23" s="133">
        <f>'別紙㉒-2 見積額比較表 (R4のみ)'!Q23+'別紙㉒-3 見積額比較表（R5のみ）'!Q23</f>
        <v>1000000</v>
      </c>
      <c r="R23" s="104"/>
      <c r="S23" s="104"/>
      <c r="T23" s="104"/>
      <c r="U23" s="104"/>
      <c r="V23" s="104"/>
      <c r="W23" s="104"/>
      <c r="X23" s="104"/>
      <c r="Y23" s="104"/>
      <c r="Z23" s="104"/>
      <c r="AA23" s="136">
        <f>'別紙㉒-2 見積額比較表 (R4のみ)'!AA23+'別紙㉒-3 見積額比較表（R5のみ）'!AA23</f>
        <v>1000000</v>
      </c>
      <c r="AB23" s="104"/>
      <c r="AC23" s="104"/>
      <c r="AD23" s="104"/>
      <c r="AE23" s="104"/>
      <c r="AF23" s="104"/>
      <c r="AG23" s="104"/>
      <c r="AH23" s="104"/>
      <c r="AI23" s="104"/>
      <c r="AJ23" s="137"/>
      <c r="AK23" s="104">
        <f>'別紙㉒-2 見積額比較表 (R4のみ)'!AK23+'別紙㉒-3 見積額比較表（R5のみ）'!AK23</f>
        <v>2000000</v>
      </c>
      <c r="AL23" s="104"/>
      <c r="AM23" s="104"/>
      <c r="AN23" s="104"/>
      <c r="AO23" s="104"/>
      <c r="AP23" s="104"/>
      <c r="AQ23" s="104"/>
      <c r="AR23" s="104"/>
      <c r="AS23" s="104"/>
      <c r="AT23" s="105"/>
      <c r="AU23" s="104">
        <f>'別紙㉒-2 見積額比較表 (R4のみ)'!AU23+'別紙㉒-3 見積額比較表（R5のみ）'!AU23</f>
        <v>2000000</v>
      </c>
      <c r="AV23" s="104"/>
      <c r="AW23" s="104"/>
      <c r="AX23" s="104"/>
      <c r="AY23" s="104"/>
      <c r="AZ23" s="104"/>
      <c r="BA23" s="104"/>
      <c r="BB23" s="104"/>
      <c r="BC23" s="104"/>
      <c r="BD23" s="105"/>
    </row>
    <row r="24" spans="2:56" ht="13.5" customHeight="1">
      <c r="B24" s="149"/>
      <c r="C24" s="150"/>
      <c r="D24" s="150"/>
      <c r="E24" s="150"/>
      <c r="F24" s="150"/>
      <c r="G24" s="150"/>
      <c r="H24" s="150"/>
      <c r="I24" s="142"/>
      <c r="J24" s="143"/>
      <c r="K24" s="143"/>
      <c r="L24" s="143"/>
      <c r="M24" s="143"/>
      <c r="N24" s="143"/>
      <c r="O24" s="143"/>
      <c r="P24" s="144"/>
      <c r="Q24" s="133"/>
      <c r="R24" s="104"/>
      <c r="S24" s="104"/>
      <c r="T24" s="104"/>
      <c r="U24" s="104"/>
      <c r="V24" s="104"/>
      <c r="W24" s="104"/>
      <c r="X24" s="104"/>
      <c r="Y24" s="104"/>
      <c r="Z24" s="104"/>
      <c r="AA24" s="136"/>
      <c r="AB24" s="104"/>
      <c r="AC24" s="104"/>
      <c r="AD24" s="104"/>
      <c r="AE24" s="104"/>
      <c r="AF24" s="104"/>
      <c r="AG24" s="104"/>
      <c r="AH24" s="104"/>
      <c r="AI24" s="104"/>
      <c r="AJ24" s="137"/>
      <c r="AK24" s="104"/>
      <c r="AL24" s="104"/>
      <c r="AM24" s="104"/>
      <c r="AN24" s="104"/>
      <c r="AO24" s="104"/>
      <c r="AP24" s="104"/>
      <c r="AQ24" s="104"/>
      <c r="AR24" s="104"/>
      <c r="AS24" s="104"/>
      <c r="AT24" s="105"/>
      <c r="AU24" s="104"/>
      <c r="AV24" s="104"/>
      <c r="AW24" s="104"/>
      <c r="AX24" s="104"/>
      <c r="AY24" s="104"/>
      <c r="AZ24" s="104"/>
      <c r="BA24" s="104"/>
      <c r="BB24" s="104"/>
      <c r="BC24" s="104"/>
      <c r="BD24" s="105"/>
    </row>
    <row r="25" spans="2:56" ht="13.5" customHeight="1">
      <c r="B25" s="149"/>
      <c r="C25" s="150"/>
      <c r="D25" s="150"/>
      <c r="E25" s="150"/>
      <c r="F25" s="150"/>
      <c r="G25" s="150"/>
      <c r="H25" s="150"/>
      <c r="I25" s="106" t="s">
        <v>9</v>
      </c>
      <c r="J25" s="107"/>
      <c r="K25" s="107"/>
      <c r="L25" s="107"/>
      <c r="M25" s="107"/>
      <c r="N25" s="107"/>
      <c r="O25" s="107"/>
      <c r="P25" s="108"/>
      <c r="Q25" s="112">
        <f>IF(Q21="","",SUM(Q21:Z24))</f>
        <v>3000000</v>
      </c>
      <c r="R25" s="113"/>
      <c r="S25" s="113"/>
      <c r="T25" s="113"/>
      <c r="U25" s="113"/>
      <c r="V25" s="113"/>
      <c r="W25" s="113"/>
      <c r="X25" s="113"/>
      <c r="Y25" s="113"/>
      <c r="Z25" s="113"/>
      <c r="AA25" s="116">
        <f t="shared" ref="AA25" si="2">IF(AA21="","",SUM(AA21:AJ24))</f>
        <v>3000000</v>
      </c>
      <c r="AB25" s="113"/>
      <c r="AC25" s="113"/>
      <c r="AD25" s="113"/>
      <c r="AE25" s="113"/>
      <c r="AF25" s="113"/>
      <c r="AG25" s="113"/>
      <c r="AH25" s="113"/>
      <c r="AI25" s="113"/>
      <c r="AJ25" s="117"/>
      <c r="AK25" s="113">
        <f t="shared" ref="AK25" si="3">IF(AK21="","",SUM(AK21:AT24))</f>
        <v>5000000</v>
      </c>
      <c r="AL25" s="113"/>
      <c r="AM25" s="113"/>
      <c r="AN25" s="113"/>
      <c r="AO25" s="113"/>
      <c r="AP25" s="113"/>
      <c r="AQ25" s="113"/>
      <c r="AR25" s="113"/>
      <c r="AS25" s="113"/>
      <c r="AT25" s="120"/>
      <c r="AU25" s="113">
        <f t="shared" ref="AU25" si="4">IF(AU21="","",SUM(AU21:BD24))</f>
        <v>5400000</v>
      </c>
      <c r="AV25" s="113"/>
      <c r="AW25" s="113"/>
      <c r="AX25" s="113"/>
      <c r="AY25" s="113"/>
      <c r="AZ25" s="113"/>
      <c r="BA25" s="113"/>
      <c r="BB25" s="113"/>
      <c r="BC25" s="113"/>
      <c r="BD25" s="120"/>
    </row>
    <row r="26" spans="2:56" ht="13.5" customHeight="1">
      <c r="B26" s="151"/>
      <c r="C26" s="152"/>
      <c r="D26" s="152"/>
      <c r="E26" s="152"/>
      <c r="F26" s="152"/>
      <c r="G26" s="152"/>
      <c r="H26" s="152"/>
      <c r="I26" s="109"/>
      <c r="J26" s="110"/>
      <c r="K26" s="110"/>
      <c r="L26" s="110"/>
      <c r="M26" s="110"/>
      <c r="N26" s="110"/>
      <c r="O26" s="110"/>
      <c r="P26" s="111"/>
      <c r="Q26" s="114"/>
      <c r="R26" s="115"/>
      <c r="S26" s="115"/>
      <c r="T26" s="115"/>
      <c r="U26" s="115"/>
      <c r="V26" s="115"/>
      <c r="W26" s="115"/>
      <c r="X26" s="115"/>
      <c r="Y26" s="115"/>
      <c r="Z26" s="115"/>
      <c r="AA26" s="118"/>
      <c r="AB26" s="115"/>
      <c r="AC26" s="115"/>
      <c r="AD26" s="115"/>
      <c r="AE26" s="115"/>
      <c r="AF26" s="115"/>
      <c r="AG26" s="115"/>
      <c r="AH26" s="115"/>
      <c r="AI26" s="115"/>
      <c r="AJ26" s="119"/>
      <c r="AK26" s="115"/>
      <c r="AL26" s="115"/>
      <c r="AM26" s="115"/>
      <c r="AN26" s="115"/>
      <c r="AO26" s="115"/>
      <c r="AP26" s="115"/>
      <c r="AQ26" s="115"/>
      <c r="AR26" s="115"/>
      <c r="AS26" s="115"/>
      <c r="AT26" s="121"/>
      <c r="AU26" s="115"/>
      <c r="AV26" s="115"/>
      <c r="AW26" s="115"/>
      <c r="AX26" s="115"/>
      <c r="AY26" s="115"/>
      <c r="AZ26" s="115"/>
      <c r="BA26" s="115"/>
      <c r="BB26" s="115"/>
      <c r="BC26" s="115"/>
      <c r="BD26" s="121"/>
    </row>
    <row r="27" spans="2:56" ht="13.5" customHeight="1">
      <c r="B27" s="153" t="s">
        <v>11</v>
      </c>
      <c r="C27" s="123"/>
      <c r="D27" s="123"/>
      <c r="E27" s="123"/>
      <c r="F27" s="123"/>
      <c r="G27" s="123"/>
      <c r="H27" s="123"/>
      <c r="I27" s="128" t="s">
        <v>24</v>
      </c>
      <c r="J27" s="129"/>
      <c r="K27" s="129"/>
      <c r="L27" s="129"/>
      <c r="M27" s="129"/>
      <c r="N27" s="129"/>
      <c r="O27" s="129"/>
      <c r="P27" s="130"/>
      <c r="Q27" s="131">
        <f>'別紙㉒-2 見積額比較表 (R4のみ)'!Q27+'別紙㉒-3 見積額比較表（R5のみ）'!Q27</f>
        <v>30000000</v>
      </c>
      <c r="R27" s="132"/>
      <c r="S27" s="132"/>
      <c r="T27" s="132"/>
      <c r="U27" s="132"/>
      <c r="V27" s="132"/>
      <c r="W27" s="132"/>
      <c r="X27" s="132"/>
      <c r="Y27" s="132"/>
      <c r="Z27" s="132"/>
      <c r="AA27" s="134">
        <f>'別紙㉒-2 見積額比較表 (R4のみ)'!AA27+'別紙㉒-3 見積額比較表（R5のみ）'!AA27</f>
        <v>30000000</v>
      </c>
      <c r="AB27" s="132"/>
      <c r="AC27" s="132"/>
      <c r="AD27" s="132"/>
      <c r="AE27" s="132"/>
      <c r="AF27" s="132"/>
      <c r="AG27" s="132"/>
      <c r="AH27" s="132"/>
      <c r="AI27" s="132"/>
      <c r="AJ27" s="135"/>
      <c r="AK27" s="132">
        <f>'別紙㉒-2 見積額比較表 (R4のみ)'!AK27+'別紙㉒-3 見積額比較表（R5のみ）'!AK27</f>
        <v>36000000</v>
      </c>
      <c r="AL27" s="132"/>
      <c r="AM27" s="132"/>
      <c r="AN27" s="132"/>
      <c r="AO27" s="132"/>
      <c r="AP27" s="132"/>
      <c r="AQ27" s="132"/>
      <c r="AR27" s="132"/>
      <c r="AS27" s="132"/>
      <c r="AT27" s="138"/>
      <c r="AU27" s="132">
        <f>'別紙㉒-2 見積額比較表 (R4のみ)'!AU27+'別紙㉒-3 見積額比較表（R5のみ）'!AU27</f>
        <v>34000000</v>
      </c>
      <c r="AV27" s="132"/>
      <c r="AW27" s="132"/>
      <c r="AX27" s="132"/>
      <c r="AY27" s="132"/>
      <c r="AZ27" s="132"/>
      <c r="BA27" s="132"/>
      <c r="BB27" s="132"/>
      <c r="BC27" s="132"/>
      <c r="BD27" s="138"/>
    </row>
    <row r="28" spans="2:56" ht="13.5" customHeight="1">
      <c r="B28" s="124"/>
      <c r="C28" s="125"/>
      <c r="D28" s="125"/>
      <c r="E28" s="125"/>
      <c r="F28" s="125"/>
      <c r="G28" s="125"/>
      <c r="H28" s="125"/>
      <c r="I28" s="106"/>
      <c r="J28" s="107"/>
      <c r="K28" s="107"/>
      <c r="L28" s="107"/>
      <c r="M28" s="107"/>
      <c r="N28" s="107"/>
      <c r="O28" s="107"/>
      <c r="P28" s="108"/>
      <c r="Q28" s="133"/>
      <c r="R28" s="104"/>
      <c r="S28" s="104"/>
      <c r="T28" s="104"/>
      <c r="U28" s="104"/>
      <c r="V28" s="104"/>
      <c r="W28" s="104"/>
      <c r="X28" s="104"/>
      <c r="Y28" s="104"/>
      <c r="Z28" s="104"/>
      <c r="AA28" s="136"/>
      <c r="AB28" s="104"/>
      <c r="AC28" s="104"/>
      <c r="AD28" s="104"/>
      <c r="AE28" s="104"/>
      <c r="AF28" s="104"/>
      <c r="AG28" s="104"/>
      <c r="AH28" s="104"/>
      <c r="AI28" s="104"/>
      <c r="AJ28" s="137"/>
      <c r="AK28" s="104"/>
      <c r="AL28" s="104"/>
      <c r="AM28" s="104"/>
      <c r="AN28" s="104"/>
      <c r="AO28" s="104"/>
      <c r="AP28" s="104"/>
      <c r="AQ28" s="104"/>
      <c r="AR28" s="104"/>
      <c r="AS28" s="104"/>
      <c r="AT28" s="105"/>
      <c r="AU28" s="104"/>
      <c r="AV28" s="104"/>
      <c r="AW28" s="104"/>
      <c r="AX28" s="104"/>
      <c r="AY28" s="104"/>
      <c r="AZ28" s="104"/>
      <c r="BA28" s="104"/>
      <c r="BB28" s="104"/>
      <c r="BC28" s="104"/>
      <c r="BD28" s="105"/>
    </row>
    <row r="29" spans="2:56" ht="13.5" customHeight="1">
      <c r="B29" s="124"/>
      <c r="C29" s="125"/>
      <c r="D29" s="125"/>
      <c r="E29" s="125"/>
      <c r="F29" s="125"/>
      <c r="G29" s="125"/>
      <c r="H29" s="125"/>
      <c r="I29" s="139" t="s">
        <v>29</v>
      </c>
      <c r="J29" s="140"/>
      <c r="K29" s="140"/>
      <c r="L29" s="140"/>
      <c r="M29" s="140"/>
      <c r="N29" s="140"/>
      <c r="O29" s="140"/>
      <c r="P29" s="141"/>
      <c r="Q29" s="133">
        <f>'別紙㉒-2 見積額比較表 (R4のみ)'!Q29+'別紙㉒-3 見積額比較表（R5のみ）'!Q29</f>
        <v>0</v>
      </c>
      <c r="R29" s="104"/>
      <c r="S29" s="104"/>
      <c r="T29" s="104"/>
      <c r="U29" s="104"/>
      <c r="V29" s="104"/>
      <c r="W29" s="104"/>
      <c r="X29" s="104"/>
      <c r="Y29" s="104"/>
      <c r="Z29" s="104"/>
      <c r="AA29" s="136">
        <f>'別紙㉒-2 見積額比較表 (R4のみ)'!AA29+'別紙㉒-3 見積額比較表（R5のみ）'!AA29</f>
        <v>0</v>
      </c>
      <c r="AB29" s="104"/>
      <c r="AC29" s="104"/>
      <c r="AD29" s="104"/>
      <c r="AE29" s="104"/>
      <c r="AF29" s="104"/>
      <c r="AG29" s="104"/>
      <c r="AH29" s="104"/>
      <c r="AI29" s="104"/>
      <c r="AJ29" s="137"/>
      <c r="AK29" s="104">
        <f>'別紙㉒-2 見積額比較表 (R4のみ)'!AK29+'別紙㉒-3 見積額比較表（R5のみ）'!AK29</f>
        <v>0</v>
      </c>
      <c r="AL29" s="104"/>
      <c r="AM29" s="104"/>
      <c r="AN29" s="104"/>
      <c r="AO29" s="104"/>
      <c r="AP29" s="104"/>
      <c r="AQ29" s="104"/>
      <c r="AR29" s="104"/>
      <c r="AS29" s="104"/>
      <c r="AT29" s="105"/>
      <c r="AU29" s="104">
        <f>'別紙㉒-2 見積額比較表 (R4のみ)'!AU29+'別紙㉒-3 見積額比較表（R5のみ）'!AU29</f>
        <v>0</v>
      </c>
      <c r="AV29" s="104"/>
      <c r="AW29" s="104"/>
      <c r="AX29" s="104"/>
      <c r="AY29" s="104"/>
      <c r="AZ29" s="104"/>
      <c r="BA29" s="104"/>
      <c r="BB29" s="104"/>
      <c r="BC29" s="104"/>
      <c r="BD29" s="105"/>
    </row>
    <row r="30" spans="2:56" ht="13.5" customHeight="1">
      <c r="B30" s="124"/>
      <c r="C30" s="125"/>
      <c r="D30" s="125"/>
      <c r="E30" s="125"/>
      <c r="F30" s="125"/>
      <c r="G30" s="125"/>
      <c r="H30" s="125"/>
      <c r="I30" s="142"/>
      <c r="J30" s="143"/>
      <c r="K30" s="143"/>
      <c r="L30" s="143"/>
      <c r="M30" s="143"/>
      <c r="N30" s="143"/>
      <c r="O30" s="143"/>
      <c r="P30" s="144"/>
      <c r="Q30" s="133"/>
      <c r="R30" s="104"/>
      <c r="S30" s="104"/>
      <c r="T30" s="104"/>
      <c r="U30" s="104"/>
      <c r="V30" s="104"/>
      <c r="W30" s="104"/>
      <c r="X30" s="104"/>
      <c r="Y30" s="104"/>
      <c r="Z30" s="104"/>
      <c r="AA30" s="136"/>
      <c r="AB30" s="104"/>
      <c r="AC30" s="104"/>
      <c r="AD30" s="104"/>
      <c r="AE30" s="104"/>
      <c r="AF30" s="104"/>
      <c r="AG30" s="104"/>
      <c r="AH30" s="104"/>
      <c r="AI30" s="104"/>
      <c r="AJ30" s="137"/>
      <c r="AK30" s="104"/>
      <c r="AL30" s="104"/>
      <c r="AM30" s="104"/>
      <c r="AN30" s="104"/>
      <c r="AO30" s="104"/>
      <c r="AP30" s="104"/>
      <c r="AQ30" s="104"/>
      <c r="AR30" s="104"/>
      <c r="AS30" s="104"/>
      <c r="AT30" s="105"/>
      <c r="AU30" s="104"/>
      <c r="AV30" s="104"/>
      <c r="AW30" s="104"/>
      <c r="AX30" s="104"/>
      <c r="AY30" s="104"/>
      <c r="AZ30" s="104"/>
      <c r="BA30" s="104"/>
      <c r="BB30" s="104"/>
      <c r="BC30" s="104"/>
      <c r="BD30" s="105"/>
    </row>
    <row r="31" spans="2:56" ht="13.5" customHeight="1">
      <c r="B31" s="124"/>
      <c r="C31" s="125"/>
      <c r="D31" s="125"/>
      <c r="E31" s="125"/>
      <c r="F31" s="125"/>
      <c r="G31" s="125"/>
      <c r="H31" s="125"/>
      <c r="I31" s="106" t="s">
        <v>9</v>
      </c>
      <c r="J31" s="107"/>
      <c r="K31" s="107"/>
      <c r="L31" s="107"/>
      <c r="M31" s="107"/>
      <c r="N31" s="107"/>
      <c r="O31" s="107"/>
      <c r="P31" s="108"/>
      <c r="Q31" s="112">
        <f>IF(Q27="","",SUM(Q27:Z30))</f>
        <v>30000000</v>
      </c>
      <c r="R31" s="113"/>
      <c r="S31" s="113"/>
      <c r="T31" s="113"/>
      <c r="U31" s="113"/>
      <c r="V31" s="113"/>
      <c r="W31" s="113"/>
      <c r="X31" s="113"/>
      <c r="Y31" s="113"/>
      <c r="Z31" s="113"/>
      <c r="AA31" s="116">
        <f t="shared" ref="AA31" si="5">IF(AA27="","",SUM(AA27:AJ30))</f>
        <v>30000000</v>
      </c>
      <c r="AB31" s="113"/>
      <c r="AC31" s="113"/>
      <c r="AD31" s="113"/>
      <c r="AE31" s="113"/>
      <c r="AF31" s="113"/>
      <c r="AG31" s="113"/>
      <c r="AH31" s="113"/>
      <c r="AI31" s="113"/>
      <c r="AJ31" s="117"/>
      <c r="AK31" s="113">
        <f t="shared" ref="AK31" si="6">IF(AK27="","",SUM(AK27:AT30))</f>
        <v>36000000</v>
      </c>
      <c r="AL31" s="113"/>
      <c r="AM31" s="113"/>
      <c r="AN31" s="113"/>
      <c r="AO31" s="113"/>
      <c r="AP31" s="113"/>
      <c r="AQ31" s="113"/>
      <c r="AR31" s="113"/>
      <c r="AS31" s="113"/>
      <c r="AT31" s="120"/>
      <c r="AU31" s="113">
        <f t="shared" ref="AU31" si="7">IF(AU27="","",SUM(AU27:BD30))</f>
        <v>34000000</v>
      </c>
      <c r="AV31" s="113"/>
      <c r="AW31" s="113"/>
      <c r="AX31" s="113"/>
      <c r="AY31" s="113"/>
      <c r="AZ31" s="113"/>
      <c r="BA31" s="113"/>
      <c r="BB31" s="113"/>
      <c r="BC31" s="113"/>
      <c r="BD31" s="120"/>
    </row>
    <row r="32" spans="2:56" ht="13.5" customHeight="1">
      <c r="B32" s="126"/>
      <c r="C32" s="127"/>
      <c r="D32" s="127"/>
      <c r="E32" s="127"/>
      <c r="F32" s="127"/>
      <c r="G32" s="127"/>
      <c r="H32" s="127"/>
      <c r="I32" s="109"/>
      <c r="J32" s="110"/>
      <c r="K32" s="110"/>
      <c r="L32" s="110"/>
      <c r="M32" s="110"/>
      <c r="N32" s="110"/>
      <c r="O32" s="110"/>
      <c r="P32" s="111"/>
      <c r="Q32" s="114"/>
      <c r="R32" s="115"/>
      <c r="S32" s="115"/>
      <c r="T32" s="115"/>
      <c r="U32" s="115"/>
      <c r="V32" s="115"/>
      <c r="W32" s="115"/>
      <c r="X32" s="115"/>
      <c r="Y32" s="115"/>
      <c r="Z32" s="115"/>
      <c r="AA32" s="118"/>
      <c r="AB32" s="115"/>
      <c r="AC32" s="115"/>
      <c r="AD32" s="115"/>
      <c r="AE32" s="115"/>
      <c r="AF32" s="115"/>
      <c r="AG32" s="115"/>
      <c r="AH32" s="115"/>
      <c r="AI32" s="115"/>
      <c r="AJ32" s="119"/>
      <c r="AK32" s="115"/>
      <c r="AL32" s="115"/>
      <c r="AM32" s="115"/>
      <c r="AN32" s="115"/>
      <c r="AO32" s="115"/>
      <c r="AP32" s="115"/>
      <c r="AQ32" s="115"/>
      <c r="AR32" s="115"/>
      <c r="AS32" s="115"/>
      <c r="AT32" s="121"/>
      <c r="AU32" s="115"/>
      <c r="AV32" s="115"/>
      <c r="AW32" s="115"/>
      <c r="AX32" s="115"/>
      <c r="AY32" s="115"/>
      <c r="AZ32" s="115"/>
      <c r="BA32" s="115"/>
      <c r="BB32" s="115"/>
      <c r="BC32" s="115"/>
      <c r="BD32" s="121"/>
    </row>
    <row r="33" spans="2:56" ht="13.5" customHeight="1">
      <c r="B33" s="153" t="s">
        <v>12</v>
      </c>
      <c r="C33" s="123"/>
      <c r="D33" s="123"/>
      <c r="E33" s="123"/>
      <c r="F33" s="123"/>
      <c r="G33" s="123"/>
      <c r="H33" s="123"/>
      <c r="I33" s="128" t="s">
        <v>24</v>
      </c>
      <c r="J33" s="129"/>
      <c r="K33" s="129"/>
      <c r="L33" s="129"/>
      <c r="M33" s="129"/>
      <c r="N33" s="129"/>
      <c r="O33" s="129"/>
      <c r="P33" s="130"/>
      <c r="Q33" s="131">
        <f>'別紙㉒-2 見積額比較表 (R4のみ)'!Q33+'別紙㉒-3 見積額比較表（R5のみ）'!Q33</f>
        <v>34000000</v>
      </c>
      <c r="R33" s="132"/>
      <c r="S33" s="132"/>
      <c r="T33" s="132"/>
      <c r="U33" s="132"/>
      <c r="V33" s="132"/>
      <c r="W33" s="132"/>
      <c r="X33" s="132"/>
      <c r="Y33" s="132"/>
      <c r="Z33" s="132"/>
      <c r="AA33" s="134">
        <f>'別紙㉒-2 見積額比較表 (R4のみ)'!AA33+'別紙㉒-3 見積額比較表（R5のみ）'!AA33</f>
        <v>34000000</v>
      </c>
      <c r="AB33" s="132"/>
      <c r="AC33" s="132"/>
      <c r="AD33" s="132"/>
      <c r="AE33" s="132"/>
      <c r="AF33" s="132"/>
      <c r="AG33" s="132"/>
      <c r="AH33" s="132"/>
      <c r="AI33" s="132"/>
      <c r="AJ33" s="135"/>
      <c r="AK33" s="132">
        <f>'別紙㉒-2 見積額比較表 (R4のみ)'!AK33+'別紙㉒-3 見積額比較表（R5のみ）'!AK33</f>
        <v>44000000</v>
      </c>
      <c r="AL33" s="132"/>
      <c r="AM33" s="132"/>
      <c r="AN33" s="132"/>
      <c r="AO33" s="132"/>
      <c r="AP33" s="132"/>
      <c r="AQ33" s="132"/>
      <c r="AR33" s="132"/>
      <c r="AS33" s="132"/>
      <c r="AT33" s="138"/>
      <c r="AU33" s="132">
        <f>'別紙㉒-2 見積額比較表 (R4のみ)'!AU33+'別紙㉒-3 見積額比較表（R5のみ）'!AU33</f>
        <v>36000000</v>
      </c>
      <c r="AV33" s="132"/>
      <c r="AW33" s="132"/>
      <c r="AX33" s="132"/>
      <c r="AY33" s="132"/>
      <c r="AZ33" s="132"/>
      <c r="BA33" s="132"/>
      <c r="BB33" s="132"/>
      <c r="BC33" s="132"/>
      <c r="BD33" s="138"/>
    </row>
    <row r="34" spans="2:56" ht="13.5" customHeight="1">
      <c r="B34" s="124"/>
      <c r="C34" s="125"/>
      <c r="D34" s="125"/>
      <c r="E34" s="125"/>
      <c r="F34" s="125"/>
      <c r="G34" s="125"/>
      <c r="H34" s="125"/>
      <c r="I34" s="106"/>
      <c r="J34" s="107"/>
      <c r="K34" s="107"/>
      <c r="L34" s="107"/>
      <c r="M34" s="107"/>
      <c r="N34" s="107"/>
      <c r="O34" s="107"/>
      <c r="P34" s="108"/>
      <c r="Q34" s="133"/>
      <c r="R34" s="104"/>
      <c r="S34" s="104"/>
      <c r="T34" s="104"/>
      <c r="U34" s="104"/>
      <c r="V34" s="104"/>
      <c r="W34" s="104"/>
      <c r="X34" s="104"/>
      <c r="Y34" s="104"/>
      <c r="Z34" s="104"/>
      <c r="AA34" s="136"/>
      <c r="AB34" s="104"/>
      <c r="AC34" s="104"/>
      <c r="AD34" s="104"/>
      <c r="AE34" s="104"/>
      <c r="AF34" s="104"/>
      <c r="AG34" s="104"/>
      <c r="AH34" s="104"/>
      <c r="AI34" s="104"/>
      <c r="AJ34" s="137"/>
      <c r="AK34" s="104"/>
      <c r="AL34" s="104"/>
      <c r="AM34" s="104"/>
      <c r="AN34" s="104"/>
      <c r="AO34" s="104"/>
      <c r="AP34" s="104"/>
      <c r="AQ34" s="104"/>
      <c r="AR34" s="104"/>
      <c r="AS34" s="104"/>
      <c r="AT34" s="105"/>
      <c r="AU34" s="104"/>
      <c r="AV34" s="104"/>
      <c r="AW34" s="104"/>
      <c r="AX34" s="104"/>
      <c r="AY34" s="104"/>
      <c r="AZ34" s="104"/>
      <c r="BA34" s="104"/>
      <c r="BB34" s="104"/>
      <c r="BC34" s="104"/>
      <c r="BD34" s="105"/>
    </row>
    <row r="35" spans="2:56" ht="13.5" customHeight="1">
      <c r="B35" s="124"/>
      <c r="C35" s="125"/>
      <c r="D35" s="125"/>
      <c r="E35" s="125"/>
      <c r="F35" s="125"/>
      <c r="G35" s="125"/>
      <c r="H35" s="125"/>
      <c r="I35" s="139" t="s">
        <v>29</v>
      </c>
      <c r="J35" s="140"/>
      <c r="K35" s="140"/>
      <c r="L35" s="140"/>
      <c r="M35" s="140"/>
      <c r="N35" s="140"/>
      <c r="O35" s="140"/>
      <c r="P35" s="141"/>
      <c r="Q35" s="133">
        <f>'別紙㉒-2 見積額比較表 (R4のみ)'!Q35+'別紙㉒-3 見積額比較表（R5のみ）'!Q35</f>
        <v>0</v>
      </c>
      <c r="R35" s="104"/>
      <c r="S35" s="104"/>
      <c r="T35" s="104"/>
      <c r="U35" s="104"/>
      <c r="V35" s="104"/>
      <c r="W35" s="104"/>
      <c r="X35" s="104"/>
      <c r="Y35" s="104"/>
      <c r="Z35" s="104"/>
      <c r="AA35" s="136">
        <f>'別紙㉒-2 見積額比較表 (R4のみ)'!AA35+'別紙㉒-3 見積額比較表（R5のみ）'!AA35</f>
        <v>0</v>
      </c>
      <c r="AB35" s="104"/>
      <c r="AC35" s="104"/>
      <c r="AD35" s="104"/>
      <c r="AE35" s="104"/>
      <c r="AF35" s="104"/>
      <c r="AG35" s="104"/>
      <c r="AH35" s="104"/>
      <c r="AI35" s="104"/>
      <c r="AJ35" s="137"/>
      <c r="AK35" s="104">
        <f>'別紙㉒-2 見積額比較表 (R4のみ)'!AK35+'別紙㉒-3 見積額比較表（R5のみ）'!AK35</f>
        <v>0</v>
      </c>
      <c r="AL35" s="104"/>
      <c r="AM35" s="104"/>
      <c r="AN35" s="104"/>
      <c r="AO35" s="104"/>
      <c r="AP35" s="104"/>
      <c r="AQ35" s="104"/>
      <c r="AR35" s="104"/>
      <c r="AS35" s="104"/>
      <c r="AT35" s="105"/>
      <c r="AU35" s="104">
        <f>'別紙㉒-2 見積額比較表 (R4のみ)'!AU35+'別紙㉒-3 見積額比較表（R5のみ）'!AU35</f>
        <v>0</v>
      </c>
      <c r="AV35" s="104"/>
      <c r="AW35" s="104"/>
      <c r="AX35" s="104"/>
      <c r="AY35" s="104"/>
      <c r="AZ35" s="104"/>
      <c r="BA35" s="104"/>
      <c r="BB35" s="104"/>
      <c r="BC35" s="104"/>
      <c r="BD35" s="105"/>
    </row>
    <row r="36" spans="2:56" ht="13.5" customHeight="1">
      <c r="B36" s="124"/>
      <c r="C36" s="125"/>
      <c r="D36" s="125"/>
      <c r="E36" s="125"/>
      <c r="F36" s="125"/>
      <c r="G36" s="125"/>
      <c r="H36" s="125"/>
      <c r="I36" s="142"/>
      <c r="J36" s="143"/>
      <c r="K36" s="143"/>
      <c r="L36" s="143"/>
      <c r="M36" s="143"/>
      <c r="N36" s="143"/>
      <c r="O36" s="143"/>
      <c r="P36" s="144"/>
      <c r="Q36" s="133"/>
      <c r="R36" s="104"/>
      <c r="S36" s="104"/>
      <c r="T36" s="104"/>
      <c r="U36" s="104"/>
      <c r="V36" s="104"/>
      <c r="W36" s="104"/>
      <c r="X36" s="104"/>
      <c r="Y36" s="104"/>
      <c r="Z36" s="104"/>
      <c r="AA36" s="136"/>
      <c r="AB36" s="104"/>
      <c r="AC36" s="104"/>
      <c r="AD36" s="104"/>
      <c r="AE36" s="104"/>
      <c r="AF36" s="104"/>
      <c r="AG36" s="104"/>
      <c r="AH36" s="104"/>
      <c r="AI36" s="104"/>
      <c r="AJ36" s="137"/>
      <c r="AK36" s="104"/>
      <c r="AL36" s="104"/>
      <c r="AM36" s="104"/>
      <c r="AN36" s="104"/>
      <c r="AO36" s="104"/>
      <c r="AP36" s="104"/>
      <c r="AQ36" s="104"/>
      <c r="AR36" s="104"/>
      <c r="AS36" s="104"/>
      <c r="AT36" s="105"/>
      <c r="AU36" s="104"/>
      <c r="AV36" s="104"/>
      <c r="AW36" s="104"/>
      <c r="AX36" s="104"/>
      <c r="AY36" s="104"/>
      <c r="AZ36" s="104"/>
      <c r="BA36" s="104"/>
      <c r="BB36" s="104"/>
      <c r="BC36" s="104"/>
      <c r="BD36" s="105"/>
    </row>
    <row r="37" spans="2:56" ht="13.5" customHeight="1">
      <c r="B37" s="124"/>
      <c r="C37" s="125"/>
      <c r="D37" s="125"/>
      <c r="E37" s="125"/>
      <c r="F37" s="125"/>
      <c r="G37" s="125"/>
      <c r="H37" s="125"/>
      <c r="I37" s="106" t="s">
        <v>9</v>
      </c>
      <c r="J37" s="107"/>
      <c r="K37" s="107"/>
      <c r="L37" s="107"/>
      <c r="M37" s="107"/>
      <c r="N37" s="107"/>
      <c r="O37" s="107"/>
      <c r="P37" s="108"/>
      <c r="Q37" s="112">
        <f>IF(Q33="","",SUM(Q33:Z36))</f>
        <v>34000000</v>
      </c>
      <c r="R37" s="113"/>
      <c r="S37" s="113"/>
      <c r="T37" s="113"/>
      <c r="U37" s="113"/>
      <c r="V37" s="113"/>
      <c r="W37" s="113"/>
      <c r="X37" s="113"/>
      <c r="Y37" s="113"/>
      <c r="Z37" s="113"/>
      <c r="AA37" s="116">
        <f t="shared" ref="AA37" si="8">IF(AA33="","",SUM(AA33:AJ36))</f>
        <v>34000000</v>
      </c>
      <c r="AB37" s="113"/>
      <c r="AC37" s="113"/>
      <c r="AD37" s="113"/>
      <c r="AE37" s="113"/>
      <c r="AF37" s="113"/>
      <c r="AG37" s="113"/>
      <c r="AH37" s="113"/>
      <c r="AI37" s="113"/>
      <c r="AJ37" s="117"/>
      <c r="AK37" s="113">
        <f t="shared" ref="AK37" si="9">IF(AK33="","",SUM(AK33:AT36))</f>
        <v>44000000</v>
      </c>
      <c r="AL37" s="113"/>
      <c r="AM37" s="113"/>
      <c r="AN37" s="113"/>
      <c r="AO37" s="113"/>
      <c r="AP37" s="113"/>
      <c r="AQ37" s="113"/>
      <c r="AR37" s="113"/>
      <c r="AS37" s="113"/>
      <c r="AT37" s="120"/>
      <c r="AU37" s="113">
        <f t="shared" ref="AU37" si="10">IF(AU33="","",SUM(AU33:BD36))</f>
        <v>36000000</v>
      </c>
      <c r="AV37" s="113"/>
      <c r="AW37" s="113"/>
      <c r="AX37" s="113"/>
      <c r="AY37" s="113"/>
      <c r="AZ37" s="113"/>
      <c r="BA37" s="113"/>
      <c r="BB37" s="113"/>
      <c r="BC37" s="113"/>
      <c r="BD37" s="120"/>
    </row>
    <row r="38" spans="2:56" ht="13.5" customHeight="1">
      <c r="B38" s="126"/>
      <c r="C38" s="127"/>
      <c r="D38" s="127"/>
      <c r="E38" s="127"/>
      <c r="F38" s="127"/>
      <c r="G38" s="127"/>
      <c r="H38" s="127"/>
      <c r="I38" s="109"/>
      <c r="J38" s="110"/>
      <c r="K38" s="110"/>
      <c r="L38" s="110"/>
      <c r="M38" s="110"/>
      <c r="N38" s="110"/>
      <c r="O38" s="110"/>
      <c r="P38" s="111"/>
      <c r="Q38" s="114"/>
      <c r="R38" s="115"/>
      <c r="S38" s="115"/>
      <c r="T38" s="115"/>
      <c r="U38" s="115"/>
      <c r="V38" s="115"/>
      <c r="W38" s="115"/>
      <c r="X38" s="115"/>
      <c r="Y38" s="115"/>
      <c r="Z38" s="115"/>
      <c r="AA38" s="118"/>
      <c r="AB38" s="115"/>
      <c r="AC38" s="115"/>
      <c r="AD38" s="115"/>
      <c r="AE38" s="115"/>
      <c r="AF38" s="115"/>
      <c r="AG38" s="115"/>
      <c r="AH38" s="115"/>
      <c r="AI38" s="115"/>
      <c r="AJ38" s="119"/>
      <c r="AK38" s="115"/>
      <c r="AL38" s="115"/>
      <c r="AM38" s="115"/>
      <c r="AN38" s="115"/>
      <c r="AO38" s="115"/>
      <c r="AP38" s="115"/>
      <c r="AQ38" s="115"/>
      <c r="AR38" s="115"/>
      <c r="AS38" s="115"/>
      <c r="AT38" s="121"/>
      <c r="AU38" s="115"/>
      <c r="AV38" s="115"/>
      <c r="AW38" s="115"/>
      <c r="AX38" s="115"/>
      <c r="AY38" s="115"/>
      <c r="AZ38" s="115"/>
      <c r="BA38" s="115"/>
      <c r="BB38" s="115"/>
      <c r="BC38" s="115"/>
      <c r="BD38" s="121"/>
    </row>
    <row r="39" spans="2:56" ht="13.5" customHeight="1">
      <c r="B39" s="153" t="s">
        <v>13</v>
      </c>
      <c r="C39" s="123"/>
      <c r="D39" s="123"/>
      <c r="E39" s="123"/>
      <c r="F39" s="123"/>
      <c r="G39" s="123"/>
      <c r="H39" s="123"/>
      <c r="I39" s="128" t="s">
        <v>24</v>
      </c>
      <c r="J39" s="129"/>
      <c r="K39" s="129"/>
      <c r="L39" s="129"/>
      <c r="M39" s="129"/>
      <c r="N39" s="129"/>
      <c r="O39" s="129"/>
      <c r="P39" s="130"/>
      <c r="Q39" s="131">
        <f>'別紙㉒-2 見積額比較表 (R4のみ)'!Q39+'別紙㉒-3 見積額比較表（R5のみ）'!Q39</f>
        <v>1800000</v>
      </c>
      <c r="R39" s="132"/>
      <c r="S39" s="132"/>
      <c r="T39" s="132"/>
      <c r="U39" s="132"/>
      <c r="V39" s="132"/>
      <c r="W39" s="132"/>
      <c r="X39" s="132"/>
      <c r="Y39" s="132"/>
      <c r="Z39" s="132"/>
      <c r="AA39" s="134">
        <f>'別紙㉒-2 見積額比較表 (R4のみ)'!AA39+'別紙㉒-3 見積額比較表（R5のみ）'!AA39</f>
        <v>1800000</v>
      </c>
      <c r="AB39" s="132"/>
      <c r="AC39" s="132"/>
      <c r="AD39" s="132"/>
      <c r="AE39" s="132"/>
      <c r="AF39" s="132"/>
      <c r="AG39" s="132"/>
      <c r="AH39" s="132"/>
      <c r="AI39" s="132"/>
      <c r="AJ39" s="135"/>
      <c r="AK39" s="132">
        <f>'別紙㉒-2 見積額比較表 (R4のみ)'!AK39+'別紙㉒-3 見積額比較表（R5のみ）'!AK39</f>
        <v>1800000</v>
      </c>
      <c r="AL39" s="132"/>
      <c r="AM39" s="132"/>
      <c r="AN39" s="132"/>
      <c r="AO39" s="132"/>
      <c r="AP39" s="132"/>
      <c r="AQ39" s="132"/>
      <c r="AR39" s="132"/>
      <c r="AS39" s="132"/>
      <c r="AT39" s="138"/>
      <c r="AU39" s="132">
        <f>'別紙㉒-2 見積額比較表 (R4のみ)'!AU39+'別紙㉒-3 見積額比較表（R5のみ）'!AU39</f>
        <v>1800000</v>
      </c>
      <c r="AV39" s="132"/>
      <c r="AW39" s="132"/>
      <c r="AX39" s="132"/>
      <c r="AY39" s="132"/>
      <c r="AZ39" s="132"/>
      <c r="BA39" s="132"/>
      <c r="BB39" s="132"/>
      <c r="BC39" s="132"/>
      <c r="BD39" s="138"/>
    </row>
    <row r="40" spans="2:56" ht="13.5" customHeight="1">
      <c r="B40" s="124"/>
      <c r="C40" s="125"/>
      <c r="D40" s="125"/>
      <c r="E40" s="125"/>
      <c r="F40" s="125"/>
      <c r="G40" s="125"/>
      <c r="H40" s="125"/>
      <c r="I40" s="106"/>
      <c r="J40" s="107"/>
      <c r="K40" s="107"/>
      <c r="L40" s="107"/>
      <c r="M40" s="107"/>
      <c r="N40" s="107"/>
      <c r="O40" s="107"/>
      <c r="P40" s="108"/>
      <c r="Q40" s="133"/>
      <c r="R40" s="104"/>
      <c r="S40" s="104"/>
      <c r="T40" s="104"/>
      <c r="U40" s="104"/>
      <c r="V40" s="104"/>
      <c r="W40" s="104"/>
      <c r="X40" s="104"/>
      <c r="Y40" s="104"/>
      <c r="Z40" s="104"/>
      <c r="AA40" s="136"/>
      <c r="AB40" s="104"/>
      <c r="AC40" s="104"/>
      <c r="AD40" s="104"/>
      <c r="AE40" s="104"/>
      <c r="AF40" s="104"/>
      <c r="AG40" s="104"/>
      <c r="AH40" s="104"/>
      <c r="AI40" s="104"/>
      <c r="AJ40" s="137"/>
      <c r="AK40" s="104"/>
      <c r="AL40" s="104"/>
      <c r="AM40" s="104"/>
      <c r="AN40" s="104"/>
      <c r="AO40" s="104"/>
      <c r="AP40" s="104"/>
      <c r="AQ40" s="104"/>
      <c r="AR40" s="104"/>
      <c r="AS40" s="104"/>
      <c r="AT40" s="105"/>
      <c r="AU40" s="104"/>
      <c r="AV40" s="104"/>
      <c r="AW40" s="104"/>
      <c r="AX40" s="104"/>
      <c r="AY40" s="104"/>
      <c r="AZ40" s="104"/>
      <c r="BA40" s="104"/>
      <c r="BB40" s="104"/>
      <c r="BC40" s="104"/>
      <c r="BD40" s="105"/>
    </row>
    <row r="41" spans="2:56" ht="13.5" customHeight="1">
      <c r="B41" s="124"/>
      <c r="C41" s="125"/>
      <c r="D41" s="125"/>
      <c r="E41" s="125"/>
      <c r="F41" s="125"/>
      <c r="G41" s="125"/>
      <c r="H41" s="125"/>
      <c r="I41" s="139" t="s">
        <v>29</v>
      </c>
      <c r="J41" s="140"/>
      <c r="K41" s="140"/>
      <c r="L41" s="140"/>
      <c r="M41" s="140"/>
      <c r="N41" s="140"/>
      <c r="O41" s="140"/>
      <c r="P41" s="141"/>
      <c r="Q41" s="133">
        <f>'別紙㉒-2 見積額比較表 (R4のみ)'!Q41+'別紙㉒-3 見積額比較表（R5のみ）'!Q41</f>
        <v>2200000</v>
      </c>
      <c r="R41" s="104"/>
      <c r="S41" s="104"/>
      <c r="T41" s="104"/>
      <c r="U41" s="104"/>
      <c r="V41" s="104"/>
      <c r="W41" s="104"/>
      <c r="X41" s="104"/>
      <c r="Y41" s="104"/>
      <c r="Z41" s="104"/>
      <c r="AA41" s="136">
        <f>'別紙㉒-2 見積額比較表 (R4のみ)'!AA41+'別紙㉒-3 見積額比較表（R5のみ）'!AA41</f>
        <v>2200000</v>
      </c>
      <c r="AB41" s="104"/>
      <c r="AC41" s="104"/>
      <c r="AD41" s="104"/>
      <c r="AE41" s="104"/>
      <c r="AF41" s="104"/>
      <c r="AG41" s="104"/>
      <c r="AH41" s="104"/>
      <c r="AI41" s="104"/>
      <c r="AJ41" s="137"/>
      <c r="AK41" s="104">
        <f>'別紙㉒-2 見積額比較表 (R4のみ)'!AK41+'別紙㉒-3 見積額比較表（R5のみ）'!AK41</f>
        <v>2200000</v>
      </c>
      <c r="AL41" s="104"/>
      <c r="AM41" s="104"/>
      <c r="AN41" s="104"/>
      <c r="AO41" s="104"/>
      <c r="AP41" s="104"/>
      <c r="AQ41" s="104"/>
      <c r="AR41" s="104"/>
      <c r="AS41" s="104"/>
      <c r="AT41" s="105"/>
      <c r="AU41" s="104">
        <f>'別紙㉒-2 見積額比較表 (R4のみ)'!AU41+'別紙㉒-3 見積額比較表（R5のみ）'!AU41</f>
        <v>2200000</v>
      </c>
      <c r="AV41" s="104"/>
      <c r="AW41" s="104"/>
      <c r="AX41" s="104"/>
      <c r="AY41" s="104"/>
      <c r="AZ41" s="104"/>
      <c r="BA41" s="104"/>
      <c r="BB41" s="104"/>
      <c r="BC41" s="104"/>
      <c r="BD41" s="105"/>
    </row>
    <row r="42" spans="2:56" ht="13.5" customHeight="1">
      <c r="B42" s="124"/>
      <c r="C42" s="125"/>
      <c r="D42" s="125"/>
      <c r="E42" s="125"/>
      <c r="F42" s="125"/>
      <c r="G42" s="125"/>
      <c r="H42" s="125"/>
      <c r="I42" s="142"/>
      <c r="J42" s="143"/>
      <c r="K42" s="143"/>
      <c r="L42" s="143"/>
      <c r="M42" s="143"/>
      <c r="N42" s="143"/>
      <c r="O42" s="143"/>
      <c r="P42" s="144"/>
      <c r="Q42" s="133"/>
      <c r="R42" s="104"/>
      <c r="S42" s="104"/>
      <c r="T42" s="104"/>
      <c r="U42" s="104"/>
      <c r="V42" s="104"/>
      <c r="W42" s="104"/>
      <c r="X42" s="104"/>
      <c r="Y42" s="104"/>
      <c r="Z42" s="104"/>
      <c r="AA42" s="136"/>
      <c r="AB42" s="104"/>
      <c r="AC42" s="104"/>
      <c r="AD42" s="104"/>
      <c r="AE42" s="104"/>
      <c r="AF42" s="104"/>
      <c r="AG42" s="104"/>
      <c r="AH42" s="104"/>
      <c r="AI42" s="104"/>
      <c r="AJ42" s="137"/>
      <c r="AK42" s="104"/>
      <c r="AL42" s="104"/>
      <c r="AM42" s="104"/>
      <c r="AN42" s="104"/>
      <c r="AO42" s="104"/>
      <c r="AP42" s="104"/>
      <c r="AQ42" s="104"/>
      <c r="AR42" s="104"/>
      <c r="AS42" s="104"/>
      <c r="AT42" s="105"/>
      <c r="AU42" s="104"/>
      <c r="AV42" s="104"/>
      <c r="AW42" s="104"/>
      <c r="AX42" s="104"/>
      <c r="AY42" s="104"/>
      <c r="AZ42" s="104"/>
      <c r="BA42" s="104"/>
      <c r="BB42" s="104"/>
      <c r="BC42" s="104"/>
      <c r="BD42" s="105"/>
    </row>
    <row r="43" spans="2:56" ht="13.5" customHeight="1">
      <c r="B43" s="124"/>
      <c r="C43" s="125"/>
      <c r="D43" s="125"/>
      <c r="E43" s="125"/>
      <c r="F43" s="125"/>
      <c r="G43" s="125"/>
      <c r="H43" s="125"/>
      <c r="I43" s="106" t="s">
        <v>9</v>
      </c>
      <c r="J43" s="107"/>
      <c r="K43" s="107"/>
      <c r="L43" s="107"/>
      <c r="M43" s="107"/>
      <c r="N43" s="107"/>
      <c r="O43" s="107"/>
      <c r="P43" s="108"/>
      <c r="Q43" s="112">
        <f>IF(Q39="","",SUM(Q39:Z42))</f>
        <v>4000000</v>
      </c>
      <c r="R43" s="113"/>
      <c r="S43" s="113"/>
      <c r="T43" s="113"/>
      <c r="U43" s="113"/>
      <c r="V43" s="113"/>
      <c r="W43" s="113"/>
      <c r="X43" s="113"/>
      <c r="Y43" s="113"/>
      <c r="Z43" s="113"/>
      <c r="AA43" s="116">
        <f t="shared" ref="AA43" si="11">IF(AA39="","",SUM(AA39:AJ42))</f>
        <v>4000000</v>
      </c>
      <c r="AB43" s="113"/>
      <c r="AC43" s="113"/>
      <c r="AD43" s="113"/>
      <c r="AE43" s="113"/>
      <c r="AF43" s="113"/>
      <c r="AG43" s="113"/>
      <c r="AH43" s="113"/>
      <c r="AI43" s="113"/>
      <c r="AJ43" s="117"/>
      <c r="AK43" s="113">
        <f t="shared" ref="AK43" si="12">IF(AK39="","",SUM(AK39:AT42))</f>
        <v>4000000</v>
      </c>
      <c r="AL43" s="113"/>
      <c r="AM43" s="113"/>
      <c r="AN43" s="113"/>
      <c r="AO43" s="113"/>
      <c r="AP43" s="113"/>
      <c r="AQ43" s="113"/>
      <c r="AR43" s="113"/>
      <c r="AS43" s="113"/>
      <c r="AT43" s="120"/>
      <c r="AU43" s="113">
        <f t="shared" ref="AU43" si="13">IF(AU39="","",SUM(AU39:BD42))</f>
        <v>4000000</v>
      </c>
      <c r="AV43" s="113"/>
      <c r="AW43" s="113"/>
      <c r="AX43" s="113"/>
      <c r="AY43" s="113"/>
      <c r="AZ43" s="113"/>
      <c r="BA43" s="113"/>
      <c r="BB43" s="113"/>
      <c r="BC43" s="113"/>
      <c r="BD43" s="120"/>
    </row>
    <row r="44" spans="2:56" ht="13.5" customHeight="1" thickBot="1">
      <c r="B44" s="124"/>
      <c r="C44" s="125"/>
      <c r="D44" s="125"/>
      <c r="E44" s="125"/>
      <c r="F44" s="125"/>
      <c r="G44" s="125"/>
      <c r="H44" s="125"/>
      <c r="I44" s="139"/>
      <c r="J44" s="140"/>
      <c r="K44" s="140"/>
      <c r="L44" s="140"/>
      <c r="M44" s="140"/>
      <c r="N44" s="140"/>
      <c r="O44" s="140"/>
      <c r="P44" s="141"/>
      <c r="Q44" s="163"/>
      <c r="R44" s="164"/>
      <c r="S44" s="164"/>
      <c r="T44" s="164"/>
      <c r="U44" s="164"/>
      <c r="V44" s="164"/>
      <c r="W44" s="164"/>
      <c r="X44" s="164"/>
      <c r="Y44" s="164"/>
      <c r="Z44" s="164"/>
      <c r="AA44" s="165"/>
      <c r="AB44" s="166"/>
      <c r="AC44" s="166"/>
      <c r="AD44" s="166"/>
      <c r="AE44" s="166"/>
      <c r="AF44" s="166"/>
      <c r="AG44" s="166"/>
      <c r="AH44" s="166"/>
      <c r="AI44" s="166"/>
      <c r="AJ44" s="167"/>
      <c r="AK44" s="164"/>
      <c r="AL44" s="164"/>
      <c r="AM44" s="164"/>
      <c r="AN44" s="164"/>
      <c r="AO44" s="164"/>
      <c r="AP44" s="164"/>
      <c r="AQ44" s="164"/>
      <c r="AR44" s="164"/>
      <c r="AS44" s="164"/>
      <c r="AT44" s="168"/>
      <c r="AU44" s="164"/>
      <c r="AV44" s="164"/>
      <c r="AW44" s="164"/>
      <c r="AX44" s="164"/>
      <c r="AY44" s="164"/>
      <c r="AZ44" s="164"/>
      <c r="BA44" s="164"/>
      <c r="BB44" s="164"/>
      <c r="BC44" s="164"/>
      <c r="BD44" s="168"/>
    </row>
    <row r="45" spans="2:56" ht="42" customHeight="1" thickTop="1">
      <c r="B45" s="154" t="s">
        <v>44</v>
      </c>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5"/>
      <c r="AB45" s="155"/>
      <c r="AC45" s="155"/>
      <c r="AD45" s="155"/>
      <c r="AE45" s="155"/>
      <c r="AF45" s="155"/>
      <c r="AG45" s="155"/>
      <c r="AH45" s="155"/>
      <c r="AI45" s="155"/>
      <c r="AJ45" s="155"/>
      <c r="AK45" s="154"/>
      <c r="AL45" s="154"/>
      <c r="AM45" s="154"/>
      <c r="AN45" s="154"/>
      <c r="AO45" s="154"/>
      <c r="AP45" s="154"/>
      <c r="AQ45" s="154"/>
      <c r="AR45" s="154"/>
      <c r="AS45" s="154"/>
      <c r="AT45" s="154"/>
      <c r="AU45" s="154"/>
      <c r="AV45" s="154"/>
      <c r="AW45" s="154"/>
      <c r="AX45" s="154"/>
      <c r="AY45" s="154"/>
      <c r="AZ45" s="154"/>
      <c r="BA45" s="154"/>
      <c r="BB45" s="154"/>
      <c r="BC45" s="154"/>
      <c r="BD45" s="154"/>
    </row>
    <row r="46" spans="2:56" ht="11" customHeight="1">
      <c r="B46" s="40" t="s">
        <v>41</v>
      </c>
      <c r="C46" s="41"/>
      <c r="D46" s="41"/>
      <c r="E46" s="41"/>
      <c r="F46" s="41"/>
      <c r="G46" s="42"/>
      <c r="H46" s="42"/>
      <c r="I46" s="42"/>
      <c r="J46" s="42"/>
      <c r="K46" s="42"/>
      <c r="L46" s="42"/>
      <c r="M46" s="42"/>
      <c r="N46" s="42"/>
      <c r="O46" s="42"/>
      <c r="P46" s="42"/>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row>
    <row r="47" spans="2:56" ht="11" customHeight="1">
      <c r="B47" s="40" t="s">
        <v>5</v>
      </c>
      <c r="C47" s="41"/>
      <c r="D47" s="41"/>
      <c r="E47" s="41"/>
      <c r="F47" s="41"/>
      <c r="G47" s="42"/>
      <c r="H47" s="42"/>
      <c r="I47" s="42"/>
      <c r="J47" s="42"/>
      <c r="K47" s="42"/>
      <c r="L47" s="42"/>
      <c r="M47" s="42"/>
      <c r="N47" s="42"/>
      <c r="O47" s="42"/>
      <c r="P47" s="42"/>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row>
    <row r="48" spans="2:56" ht="11" customHeight="1">
      <c r="B48" s="40" t="s">
        <v>4</v>
      </c>
      <c r="C48" s="41"/>
      <c r="D48" s="41"/>
      <c r="E48" s="41"/>
      <c r="F48" s="41"/>
      <c r="G48" s="42"/>
      <c r="H48" s="42"/>
      <c r="I48" s="42"/>
      <c r="J48" s="42"/>
      <c r="K48" s="42"/>
      <c r="L48" s="42"/>
      <c r="M48" s="42"/>
      <c r="N48" s="42"/>
      <c r="O48" s="42"/>
      <c r="P48" s="42"/>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row>
    <row r="49" spans="1:56" ht="13.5" customHeight="1">
      <c r="B49" s="42"/>
      <c r="C49" s="42"/>
      <c r="D49" s="42"/>
      <c r="E49" s="42"/>
      <c r="F49" s="42"/>
      <c r="G49" s="42"/>
      <c r="H49" s="42"/>
      <c r="I49" s="42"/>
      <c r="J49" s="42"/>
      <c r="K49" s="42"/>
      <c r="L49" s="42"/>
      <c r="M49" s="42"/>
      <c r="N49" s="42"/>
      <c r="O49" s="42"/>
      <c r="P49" s="42"/>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row>
    <row r="50" spans="1:56" ht="13.5" customHeight="1">
      <c r="B50" s="42"/>
      <c r="C50" s="42"/>
      <c r="D50" s="42"/>
      <c r="E50" s="42"/>
      <c r="F50" s="42"/>
      <c r="G50" s="42"/>
      <c r="H50" s="42"/>
      <c r="I50" s="42"/>
      <c r="J50" s="42"/>
      <c r="K50" s="42"/>
      <c r="L50" s="42"/>
      <c r="M50" s="42"/>
      <c r="N50" s="42"/>
      <c r="O50" s="42"/>
      <c r="P50" s="42"/>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row>
    <row r="51" spans="1:56" ht="13.5" customHeight="1" thickBot="1">
      <c r="B51" s="37" t="s">
        <v>31</v>
      </c>
      <c r="C51" s="38"/>
      <c r="D51" s="43"/>
      <c r="E51" s="43"/>
      <c r="F51" s="42"/>
      <c r="G51" s="42"/>
      <c r="H51" s="42"/>
      <c r="I51" s="42"/>
      <c r="J51" s="42"/>
      <c r="K51" s="42"/>
      <c r="L51" s="42"/>
      <c r="M51" s="42"/>
      <c r="N51" s="42"/>
      <c r="O51" s="42"/>
      <c r="P51" s="42"/>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14" t="s">
        <v>0</v>
      </c>
    </row>
    <row r="52" spans="1:56" ht="15.75" customHeight="1" thickTop="1">
      <c r="B52" s="156" t="s">
        <v>14</v>
      </c>
      <c r="C52" s="129"/>
      <c r="D52" s="129"/>
      <c r="E52" s="129"/>
      <c r="F52" s="129"/>
      <c r="G52" s="129"/>
      <c r="H52" s="129"/>
      <c r="I52" s="129"/>
      <c r="J52" s="129"/>
      <c r="K52" s="129"/>
      <c r="L52" s="129"/>
      <c r="M52" s="129"/>
      <c r="N52" s="129"/>
      <c r="O52" s="129"/>
      <c r="P52" s="130"/>
      <c r="Q52" s="157" t="str">
        <f>IF(Q13="","",Q13)</f>
        <v>虎ノ門工業㈱</v>
      </c>
      <c r="R52" s="158"/>
      <c r="S52" s="158"/>
      <c r="T52" s="158"/>
      <c r="U52" s="158"/>
      <c r="V52" s="158"/>
      <c r="W52" s="158"/>
      <c r="X52" s="158"/>
      <c r="Y52" s="158"/>
      <c r="Z52" s="158"/>
      <c r="AA52" s="159" t="str">
        <f t="shared" ref="AA52" si="14">IF(AA13="","",AA13)</f>
        <v>虎ノ門工業㈱</v>
      </c>
      <c r="AB52" s="160"/>
      <c r="AC52" s="160"/>
      <c r="AD52" s="160"/>
      <c r="AE52" s="160"/>
      <c r="AF52" s="160"/>
      <c r="AG52" s="160"/>
      <c r="AH52" s="160"/>
      <c r="AI52" s="160"/>
      <c r="AJ52" s="161"/>
      <c r="AK52" s="158" t="str">
        <f t="shared" ref="AK52" si="15">IF(AK13="","",AK13)</f>
        <v>㈱○○工業</v>
      </c>
      <c r="AL52" s="158"/>
      <c r="AM52" s="158"/>
      <c r="AN52" s="158"/>
      <c r="AO52" s="158"/>
      <c r="AP52" s="158"/>
      <c r="AQ52" s="158"/>
      <c r="AR52" s="158"/>
      <c r="AS52" s="158"/>
      <c r="AT52" s="162"/>
      <c r="AU52" s="158" t="str">
        <f t="shared" ref="AU52" si="16">IF(AU13="","",AU13)</f>
        <v>△△産業㈱</v>
      </c>
      <c r="AV52" s="158"/>
      <c r="AW52" s="158"/>
      <c r="AX52" s="158"/>
      <c r="AY52" s="158"/>
      <c r="AZ52" s="158"/>
      <c r="BA52" s="158"/>
      <c r="BB52" s="158"/>
      <c r="BC52" s="158"/>
      <c r="BD52" s="162"/>
    </row>
    <row r="53" spans="1:56" ht="15.75" customHeight="1">
      <c r="B53" s="124" t="s">
        <v>15</v>
      </c>
      <c r="C53" s="125"/>
      <c r="D53" s="125"/>
      <c r="E53" s="125"/>
      <c r="F53" s="125"/>
      <c r="G53" s="125"/>
      <c r="H53" s="125"/>
      <c r="I53" s="125"/>
      <c r="J53" s="125"/>
      <c r="K53" s="125"/>
      <c r="L53" s="125"/>
      <c r="M53" s="125"/>
      <c r="N53" s="125"/>
      <c r="O53" s="125"/>
      <c r="P53" s="171"/>
      <c r="Q53" s="172" t="s">
        <v>21</v>
      </c>
      <c r="R53" s="173"/>
      <c r="S53" s="44" t="str">
        <f>IF(S14="","",S14)</f>
        <v>4</v>
      </c>
      <c r="T53" s="53" t="s">
        <v>20</v>
      </c>
      <c r="U53" s="169" t="str">
        <f>IF(U14="","",U14)</f>
        <v>4</v>
      </c>
      <c r="V53" s="169"/>
      <c r="W53" s="53" t="s">
        <v>19</v>
      </c>
      <c r="X53" s="169" t="str">
        <f>IF(X14="","",X14)</f>
        <v>8</v>
      </c>
      <c r="Y53" s="169"/>
      <c r="Z53" s="53" t="s">
        <v>18</v>
      </c>
      <c r="AA53" s="174" t="s">
        <v>21</v>
      </c>
      <c r="AB53" s="170"/>
      <c r="AC53" s="44" t="str">
        <f>IF(AC14="","",AC14)</f>
        <v>4</v>
      </c>
      <c r="AD53" s="53" t="s">
        <v>20</v>
      </c>
      <c r="AE53" s="169" t="str">
        <f>IF(AE14="","",AE14)</f>
        <v>8</v>
      </c>
      <c r="AF53" s="169"/>
      <c r="AG53" s="53" t="s">
        <v>19</v>
      </c>
      <c r="AH53" s="169" t="str">
        <f>IF(AH14="","",AH14)</f>
        <v>23</v>
      </c>
      <c r="AI53" s="169"/>
      <c r="AJ53" s="54" t="s">
        <v>18</v>
      </c>
      <c r="AK53" s="170" t="s">
        <v>21</v>
      </c>
      <c r="AL53" s="170"/>
      <c r="AM53" s="44" t="str">
        <f>IF(AM14="","",AM14)</f>
        <v>4</v>
      </c>
      <c r="AN53" s="53" t="s">
        <v>20</v>
      </c>
      <c r="AO53" s="169" t="str">
        <f>IF(AO14="","",AO14)</f>
        <v>8</v>
      </c>
      <c r="AP53" s="169"/>
      <c r="AQ53" s="53" t="s">
        <v>19</v>
      </c>
      <c r="AR53" s="169" t="str">
        <f>IF(AR14="","",AR14)</f>
        <v>23</v>
      </c>
      <c r="AS53" s="169"/>
      <c r="AT53" s="52" t="s">
        <v>18</v>
      </c>
      <c r="AU53" s="170" t="s">
        <v>21</v>
      </c>
      <c r="AV53" s="170"/>
      <c r="AW53" s="44" t="str">
        <f>IF(AW14="","",AW14)</f>
        <v>4</v>
      </c>
      <c r="AX53" s="53" t="s">
        <v>20</v>
      </c>
      <c r="AY53" s="169" t="str">
        <f>IF(AY14="","",AY14)</f>
        <v>8</v>
      </c>
      <c r="AZ53" s="169"/>
      <c r="BA53" s="53" t="s">
        <v>19</v>
      </c>
      <c r="BB53" s="169" t="str">
        <f>IF(BB14="","",BB14)</f>
        <v>24</v>
      </c>
      <c r="BC53" s="169"/>
      <c r="BD53" s="52" t="s">
        <v>18</v>
      </c>
    </row>
    <row r="54" spans="1:56" ht="27" customHeight="1">
      <c r="B54" s="188" t="s">
        <v>25</v>
      </c>
      <c r="C54" s="188"/>
      <c r="D54" s="188"/>
      <c r="E54" s="188"/>
      <c r="F54" s="188"/>
      <c r="G54" s="188"/>
      <c r="H54" s="188"/>
      <c r="I54" s="188"/>
      <c r="J54" s="188"/>
      <c r="K54" s="188"/>
      <c r="L54" s="188"/>
      <c r="M54" s="188"/>
      <c r="N54" s="188"/>
      <c r="O54" s="188"/>
      <c r="P54" s="188"/>
      <c r="Q54" s="189">
        <f>IF(Q15="","",SUM(Q15,Q21,Q27,Q33,Q39))</f>
        <v>67800000</v>
      </c>
      <c r="R54" s="189"/>
      <c r="S54" s="189"/>
      <c r="T54" s="189"/>
      <c r="U54" s="189"/>
      <c r="V54" s="189"/>
      <c r="W54" s="189"/>
      <c r="X54" s="189"/>
      <c r="Y54" s="189"/>
      <c r="Z54" s="190"/>
      <c r="AA54" s="191">
        <f>IF(AA15="","",SUM(AA15,AA21,AA27,AA33,AA39))</f>
        <v>67800000</v>
      </c>
      <c r="AB54" s="189"/>
      <c r="AC54" s="189"/>
      <c r="AD54" s="189"/>
      <c r="AE54" s="189"/>
      <c r="AF54" s="189"/>
      <c r="AG54" s="189"/>
      <c r="AH54" s="189"/>
      <c r="AI54" s="189"/>
      <c r="AJ54" s="192"/>
      <c r="AK54" s="193">
        <f>IF(AK15="","",SUM(AK15,AK21,AK27,AK33,AK39))</f>
        <v>84800000</v>
      </c>
      <c r="AL54" s="189"/>
      <c r="AM54" s="189"/>
      <c r="AN54" s="189"/>
      <c r="AO54" s="189"/>
      <c r="AP54" s="189"/>
      <c r="AQ54" s="189"/>
      <c r="AR54" s="189"/>
      <c r="AS54" s="189"/>
      <c r="AT54" s="189"/>
      <c r="AU54" s="193">
        <f>IF(AU15="","",SUM(AU15,AU21,AU27,AU33,AU39))</f>
        <v>75200000</v>
      </c>
      <c r="AV54" s="189"/>
      <c r="AW54" s="189"/>
      <c r="AX54" s="189"/>
      <c r="AY54" s="189"/>
      <c r="AZ54" s="189"/>
      <c r="BA54" s="189"/>
      <c r="BB54" s="189"/>
      <c r="BC54" s="189"/>
      <c r="BD54" s="189"/>
    </row>
    <row r="55" spans="1:56" ht="27" customHeight="1">
      <c r="B55" s="188" t="s">
        <v>30</v>
      </c>
      <c r="C55" s="188"/>
      <c r="D55" s="188"/>
      <c r="E55" s="188"/>
      <c r="F55" s="188"/>
      <c r="G55" s="188"/>
      <c r="H55" s="188"/>
      <c r="I55" s="188"/>
      <c r="J55" s="188"/>
      <c r="K55" s="188"/>
      <c r="L55" s="188"/>
      <c r="M55" s="188"/>
      <c r="N55" s="188"/>
      <c r="O55" s="188"/>
      <c r="P55" s="188"/>
      <c r="Q55" s="189">
        <f>IF(Q17="","",SUM(Q17,Q23,Q29,Q35,Q41))</f>
        <v>3400000</v>
      </c>
      <c r="R55" s="189"/>
      <c r="S55" s="189"/>
      <c r="T55" s="189"/>
      <c r="U55" s="189"/>
      <c r="V55" s="189"/>
      <c r="W55" s="189"/>
      <c r="X55" s="189"/>
      <c r="Y55" s="189"/>
      <c r="Z55" s="190"/>
      <c r="AA55" s="191">
        <f t="shared" ref="AA55" si="17">IF(AA17="","",SUM(AA17,AA23,AA29,AA35,AA41))</f>
        <v>3400000</v>
      </c>
      <c r="AB55" s="189"/>
      <c r="AC55" s="189"/>
      <c r="AD55" s="189"/>
      <c r="AE55" s="189"/>
      <c r="AF55" s="189"/>
      <c r="AG55" s="189"/>
      <c r="AH55" s="189"/>
      <c r="AI55" s="189"/>
      <c r="AJ55" s="192"/>
      <c r="AK55" s="193">
        <f t="shared" ref="AK55" si="18">IF(AK17="","",SUM(AK17,AK23,AK29,AK35,AK41))</f>
        <v>5200000</v>
      </c>
      <c r="AL55" s="189"/>
      <c r="AM55" s="189"/>
      <c r="AN55" s="189"/>
      <c r="AO55" s="189"/>
      <c r="AP55" s="189"/>
      <c r="AQ55" s="189"/>
      <c r="AR55" s="189"/>
      <c r="AS55" s="189"/>
      <c r="AT55" s="189"/>
      <c r="AU55" s="193">
        <f t="shared" ref="AU55" si="19">IF(AU17="","",SUM(AU17,AU23,AU29,AU35,AU41))</f>
        <v>4800000</v>
      </c>
      <c r="AV55" s="189"/>
      <c r="AW55" s="189"/>
      <c r="AX55" s="189"/>
      <c r="AY55" s="189"/>
      <c r="AZ55" s="189"/>
      <c r="BA55" s="189"/>
      <c r="BB55" s="189"/>
      <c r="BC55" s="189"/>
      <c r="BD55" s="189"/>
    </row>
    <row r="56" spans="1:56" s="8" customFormat="1" ht="27" customHeight="1" thickBot="1">
      <c r="B56" s="194" t="s">
        <v>23</v>
      </c>
      <c r="C56" s="194"/>
      <c r="D56" s="194"/>
      <c r="E56" s="194"/>
      <c r="F56" s="194"/>
      <c r="G56" s="194"/>
      <c r="H56" s="194"/>
      <c r="I56" s="194"/>
      <c r="J56" s="194"/>
      <c r="K56" s="194"/>
      <c r="L56" s="194"/>
      <c r="M56" s="194"/>
      <c r="N56" s="194"/>
      <c r="O56" s="194"/>
      <c r="P56" s="194"/>
      <c r="Q56" s="189">
        <f>IF(Q15="","",SUM(Q19,Q25,Q31,Q37,Q43))</f>
        <v>71200000</v>
      </c>
      <c r="R56" s="189"/>
      <c r="S56" s="189"/>
      <c r="T56" s="189"/>
      <c r="U56" s="189"/>
      <c r="V56" s="189"/>
      <c r="W56" s="189"/>
      <c r="X56" s="189"/>
      <c r="Y56" s="189"/>
      <c r="Z56" s="190"/>
      <c r="AA56" s="195">
        <f>IF(AA15="","",SUM(AA19,AA25,AA31,AA37,AA43))</f>
        <v>71200000</v>
      </c>
      <c r="AB56" s="196"/>
      <c r="AC56" s="196"/>
      <c r="AD56" s="196"/>
      <c r="AE56" s="196"/>
      <c r="AF56" s="196"/>
      <c r="AG56" s="196"/>
      <c r="AH56" s="196"/>
      <c r="AI56" s="196"/>
      <c r="AJ56" s="197"/>
      <c r="AK56" s="193">
        <f>IF(AK15="","",SUM(AK19,AK25,AK31,AK37,AK43))</f>
        <v>90000000</v>
      </c>
      <c r="AL56" s="189"/>
      <c r="AM56" s="189"/>
      <c r="AN56" s="189"/>
      <c r="AO56" s="189"/>
      <c r="AP56" s="189"/>
      <c r="AQ56" s="189"/>
      <c r="AR56" s="189"/>
      <c r="AS56" s="189"/>
      <c r="AT56" s="189"/>
      <c r="AU56" s="193">
        <f>IF(AU15="","",SUM(AU19,AU25,AU31,AU37,AU43))</f>
        <v>80000000</v>
      </c>
      <c r="AV56" s="189"/>
      <c r="AW56" s="189"/>
      <c r="AX56" s="189"/>
      <c r="AY56" s="189"/>
      <c r="AZ56" s="189"/>
      <c r="BA56" s="189"/>
      <c r="BB56" s="189"/>
      <c r="BC56" s="189"/>
      <c r="BD56" s="189"/>
    </row>
    <row r="57" spans="1:56" s="56" customFormat="1" ht="26.5" customHeight="1" thickTop="1" thickBot="1">
      <c r="A57" s="55"/>
      <c r="B57" s="60" t="s">
        <v>54</v>
      </c>
      <c r="C57" s="61"/>
      <c r="D57" s="61"/>
      <c r="E57" s="61"/>
      <c r="F57" s="61"/>
      <c r="G57" s="61"/>
      <c r="H57" s="61"/>
      <c r="I57" s="62"/>
      <c r="J57" s="60" t="s">
        <v>55</v>
      </c>
      <c r="K57" s="61"/>
      <c r="L57" s="61"/>
      <c r="M57" s="61"/>
      <c r="N57" s="61"/>
      <c r="O57" s="61"/>
      <c r="P57" s="63"/>
      <c r="Q57" s="57">
        <f>IFERROR('[7]別紙㉒-2 見積額比較表 (R4のみ)'!Q54/'[7]別紙㉒-1 見積額比較表 (R4,R5合計)'!Q54,"-")</f>
        <v>0.5</v>
      </c>
      <c r="R57" s="58"/>
      <c r="S57" s="58"/>
      <c r="T57" s="58"/>
      <c r="U57" s="64"/>
      <c r="V57" s="57">
        <f>IFERROR('[7]別紙㉒-3 見積額比較表（R5のみ）'!Q54/'[7]別紙㉒-1 見積額比較表 (R4,R5合計)'!Q54,"-")</f>
        <v>0.5</v>
      </c>
      <c r="W57" s="58"/>
      <c r="X57" s="58"/>
      <c r="Y57" s="58"/>
      <c r="Z57" s="64"/>
      <c r="AA57" s="65">
        <f>IFERROR('[7]別紙㉒-2 見積額比較表 (R4のみ)'!AA54/'[7]別紙㉒-1 見積額比較表 (R4,R5合計)'!AA54,"-")</f>
        <v>0.5</v>
      </c>
      <c r="AB57" s="66"/>
      <c r="AC57" s="66"/>
      <c r="AD57" s="66"/>
      <c r="AE57" s="67"/>
      <c r="AF57" s="68">
        <f>IFERROR('[7]別紙㉒-3 見積額比較表（R5のみ）'!AA54/'[7]別紙㉒-1 見積額比較表 (R4,R5合計)'!AA54,"-")</f>
        <v>0.5</v>
      </c>
      <c r="AG57" s="66"/>
      <c r="AH57" s="66"/>
      <c r="AI57" s="66"/>
      <c r="AJ57" s="69"/>
      <c r="AK57" s="70">
        <f>IFERROR('[7]別紙㉒-2 見積額比較表 (R4のみ)'!AK54/'[7]別紙㉒-1 見積額比較表 (R4,R5合計)'!AK54,"-")</f>
        <v>0.5</v>
      </c>
      <c r="AL57" s="58"/>
      <c r="AM57" s="58"/>
      <c r="AN57" s="58"/>
      <c r="AO57" s="64"/>
      <c r="AP57" s="57">
        <f>IFERROR('[7]別紙㉒-3 見積額比較表（R5のみ）'!AK54/'[7]別紙㉒-1 見積額比較表 (R4,R5合計)'!AK54,"-")</f>
        <v>0.5</v>
      </c>
      <c r="AQ57" s="58"/>
      <c r="AR57" s="58"/>
      <c r="AS57" s="58"/>
      <c r="AT57" s="64"/>
      <c r="AU57" s="57">
        <f>IFERROR('[7]別紙㉒-2 見積額比較表 (R4のみ)'!AU54/'[7]別紙㉒-1 見積額比較表 (R4,R5合計)'!AU54,"-")</f>
        <v>0.5</v>
      </c>
      <c r="AV57" s="58"/>
      <c r="AW57" s="58"/>
      <c r="AX57" s="58"/>
      <c r="AY57" s="64"/>
      <c r="AZ57" s="57">
        <f>IFERROR('[7]別紙㉒-3 見積額比較表（R5のみ）'!AU54/'[7]別紙㉒-1 見積額比較表 (R4,R5合計)'!AU54,"-")</f>
        <v>0.5</v>
      </c>
      <c r="BA57" s="58"/>
      <c r="BB57" s="58"/>
      <c r="BC57" s="58"/>
      <c r="BD57" s="59"/>
    </row>
    <row r="58" spans="1:56" s="8" customFormat="1" ht="13.5" customHeight="1" thickTop="1">
      <c r="B58" s="15"/>
      <c r="C58" s="15"/>
      <c r="D58" s="15"/>
      <c r="E58" s="15"/>
      <c r="F58" s="15"/>
      <c r="G58" s="15"/>
      <c r="H58" s="15"/>
      <c r="I58" s="15"/>
      <c r="J58" s="15"/>
      <c r="K58" s="15"/>
      <c r="L58" s="15"/>
      <c r="M58" s="15"/>
      <c r="N58" s="15"/>
      <c r="O58" s="15"/>
      <c r="P58" s="15"/>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row>
    <row r="59" spans="1:56" s="8" customFormat="1" ht="13.5" customHeight="1">
      <c r="B59" s="15"/>
      <c r="C59" s="15"/>
      <c r="D59" s="15"/>
      <c r="E59" s="15"/>
      <c r="F59" s="15"/>
      <c r="G59" s="15"/>
      <c r="H59" s="15"/>
      <c r="I59" s="15"/>
      <c r="J59" s="15"/>
      <c r="K59" s="15"/>
      <c r="L59" s="15"/>
      <c r="M59" s="15"/>
      <c r="N59" s="15"/>
      <c r="O59" s="15"/>
      <c r="P59" s="15"/>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row>
    <row r="60" spans="1:56" s="8" customFormat="1" ht="13.5" customHeight="1">
      <c r="B60" s="35" t="s">
        <v>33</v>
      </c>
      <c r="C60" s="15"/>
      <c r="D60" s="15"/>
      <c r="E60" s="15"/>
      <c r="F60" s="15"/>
      <c r="G60" s="15"/>
      <c r="H60" s="15"/>
      <c r="I60" s="15"/>
      <c r="J60" s="15"/>
      <c r="K60" s="15"/>
      <c r="L60" s="15"/>
      <c r="M60" s="15"/>
      <c r="N60" s="15"/>
      <c r="O60" s="15"/>
      <c r="P60" s="15"/>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row>
    <row r="61" spans="1:56" ht="27" customHeight="1">
      <c r="B61" s="175" t="s">
        <v>3</v>
      </c>
      <c r="C61" s="176"/>
      <c r="D61" s="176"/>
      <c r="E61" s="176"/>
      <c r="F61" s="176"/>
      <c r="G61" s="176"/>
      <c r="H61" s="176"/>
      <c r="I61" s="176"/>
      <c r="J61" s="176"/>
      <c r="K61" s="176"/>
      <c r="L61" s="176"/>
      <c r="M61" s="176"/>
      <c r="N61" s="176"/>
      <c r="O61" s="176"/>
      <c r="P61" s="177"/>
      <c r="Q61" s="178" t="s">
        <v>27</v>
      </c>
      <c r="R61" s="179"/>
      <c r="S61" s="179"/>
      <c r="T61" s="179"/>
      <c r="U61" s="179"/>
      <c r="V61" s="179"/>
      <c r="W61" s="179"/>
      <c r="X61" s="179"/>
      <c r="Y61" s="179"/>
      <c r="Z61" s="180"/>
      <c r="AA61" s="179" t="s">
        <v>28</v>
      </c>
      <c r="AB61" s="179"/>
      <c r="AC61" s="179"/>
      <c r="AD61" s="179"/>
      <c r="AE61" s="179"/>
      <c r="AF61" s="179"/>
      <c r="AG61" s="179"/>
      <c r="AH61" s="179"/>
      <c r="AI61" s="179"/>
      <c r="AJ61" s="181"/>
      <c r="AK61" s="36"/>
      <c r="AL61" s="36"/>
      <c r="AM61" s="36"/>
      <c r="AN61" s="36"/>
      <c r="AO61" s="36"/>
      <c r="AP61" s="36"/>
      <c r="AQ61" s="36"/>
      <c r="AR61" s="36"/>
      <c r="AS61" s="36"/>
      <c r="AT61" s="36"/>
      <c r="AU61" s="36"/>
      <c r="AV61" s="36"/>
      <c r="AW61" s="36"/>
      <c r="AX61" s="36"/>
      <c r="AY61" s="36"/>
      <c r="AZ61" s="36"/>
      <c r="BA61" s="36"/>
      <c r="BB61" s="36"/>
      <c r="BC61" s="36"/>
      <c r="BD61" s="36"/>
    </row>
    <row r="62" spans="1:56" ht="42" customHeight="1">
      <c r="B62" s="182" t="s">
        <v>44</v>
      </c>
      <c r="C62" s="183"/>
      <c r="D62" s="183"/>
      <c r="E62" s="183"/>
      <c r="F62" s="183"/>
      <c r="G62" s="183"/>
      <c r="H62" s="183"/>
      <c r="I62" s="183"/>
      <c r="J62" s="183"/>
      <c r="K62" s="183"/>
      <c r="L62" s="183"/>
      <c r="M62" s="183"/>
      <c r="N62" s="183"/>
      <c r="O62" s="183"/>
      <c r="P62" s="184"/>
      <c r="Q62" s="185"/>
      <c r="R62" s="186"/>
      <c r="S62" s="186"/>
      <c r="T62" s="186"/>
      <c r="U62" s="186"/>
      <c r="V62" s="186"/>
      <c r="W62" s="186"/>
      <c r="X62" s="186"/>
      <c r="Y62" s="186"/>
      <c r="Z62" s="186"/>
      <c r="AA62" s="186"/>
      <c r="AB62" s="186"/>
      <c r="AC62" s="186"/>
      <c r="AD62" s="186"/>
      <c r="AE62" s="186"/>
      <c r="AF62" s="186"/>
      <c r="AG62" s="186"/>
      <c r="AH62" s="186"/>
      <c r="AI62" s="186"/>
      <c r="AJ62" s="186"/>
      <c r="AK62" s="186"/>
      <c r="AL62" s="186"/>
      <c r="AM62" s="186"/>
      <c r="AN62" s="186"/>
      <c r="AO62" s="186"/>
      <c r="AP62" s="186"/>
      <c r="AQ62" s="186"/>
      <c r="AR62" s="186"/>
      <c r="AS62" s="186"/>
      <c r="AT62" s="186"/>
      <c r="AU62" s="186"/>
      <c r="AV62" s="186"/>
      <c r="AW62" s="186"/>
      <c r="AX62" s="186"/>
      <c r="AY62" s="186"/>
      <c r="AZ62" s="186"/>
      <c r="BA62" s="186"/>
      <c r="BB62" s="186"/>
      <c r="BC62" s="186"/>
      <c r="BD62" s="187"/>
    </row>
    <row r="63" spans="1:56" s="18" customFormat="1" ht="11" customHeight="1">
      <c r="B63" s="16" t="s">
        <v>16</v>
      </c>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row>
    <row r="64" spans="1:56" s="18" customFormat="1" ht="11" customHeight="1">
      <c r="B64" s="16" t="s">
        <v>17</v>
      </c>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row>
    <row r="65" spans="2:72" s="19" customFormat="1" ht="11" customHeight="1">
      <c r="B65" s="16" t="s">
        <v>32</v>
      </c>
      <c r="C65" s="16"/>
      <c r="BE65" s="16"/>
      <c r="BF65" s="16"/>
      <c r="BG65" s="16"/>
      <c r="BH65" s="16"/>
      <c r="BI65" s="16"/>
      <c r="BJ65" s="20"/>
      <c r="BK65" s="16"/>
      <c r="BL65" s="16"/>
      <c r="BM65" s="16"/>
      <c r="BN65" s="16"/>
      <c r="BO65" s="16"/>
      <c r="BP65" s="16"/>
      <c r="BQ65" s="16"/>
      <c r="BR65" s="20"/>
      <c r="BS65" s="16"/>
      <c r="BT65" s="16"/>
    </row>
    <row r="66" spans="2:72" s="18" customFormat="1" ht="11.25" customHeight="1">
      <c r="B66" s="16"/>
      <c r="C66" s="21"/>
      <c r="D66" s="22"/>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23"/>
      <c r="BF66" s="23"/>
      <c r="BG66" s="24"/>
      <c r="BH66" s="23"/>
      <c r="BI66" s="23"/>
      <c r="BJ66" s="23"/>
      <c r="BK66" s="23"/>
      <c r="BL66" s="23"/>
      <c r="BM66" s="23"/>
      <c r="BN66" s="23"/>
      <c r="BO66" s="24"/>
      <c r="BP66" s="23"/>
      <c r="BQ66" s="23"/>
    </row>
    <row r="67" spans="2:72" s="25" customFormat="1" ht="12">
      <c r="C67" s="26"/>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8"/>
      <c r="BF67" s="28"/>
      <c r="BG67" s="28"/>
      <c r="BH67" s="28"/>
      <c r="BI67" s="28"/>
      <c r="BJ67" s="29"/>
      <c r="BK67" s="28"/>
      <c r="BL67" s="28"/>
      <c r="BM67" s="28"/>
      <c r="BN67" s="28"/>
      <c r="BO67" s="28"/>
      <c r="BP67" s="28"/>
      <c r="BQ67" s="28"/>
      <c r="BR67" s="29"/>
      <c r="BS67" s="28"/>
      <c r="BT67" s="28"/>
    </row>
    <row r="68" spans="2:72" s="25" customFormat="1" ht="12">
      <c r="C68" s="26"/>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8"/>
      <c r="BF68" s="28"/>
      <c r="BG68" s="28"/>
      <c r="BH68" s="28"/>
      <c r="BI68" s="28"/>
      <c r="BJ68" s="29"/>
      <c r="BK68" s="28"/>
      <c r="BL68" s="28"/>
      <c r="BM68" s="28"/>
      <c r="BN68" s="28"/>
      <c r="BO68" s="28"/>
      <c r="BP68" s="28"/>
      <c r="BQ68" s="28"/>
      <c r="BR68" s="29"/>
      <c r="BS68" s="28"/>
      <c r="BT68" s="28"/>
    </row>
    <row r="69" spans="2:72" s="25" customFormat="1" ht="12">
      <c r="C69" s="26"/>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8"/>
      <c r="BF69" s="28"/>
      <c r="BG69" s="28"/>
      <c r="BH69" s="28"/>
      <c r="BI69" s="28"/>
      <c r="BJ69" s="29"/>
      <c r="BK69" s="28"/>
      <c r="BL69" s="28"/>
      <c r="BM69" s="28"/>
      <c r="BN69" s="28"/>
      <c r="BO69" s="28"/>
      <c r="BP69" s="28"/>
      <c r="BQ69" s="28"/>
      <c r="BR69" s="29"/>
      <c r="BS69" s="28"/>
      <c r="BT69" s="28"/>
    </row>
    <row r="70" spans="2:72" s="25" customFormat="1" ht="12">
      <c r="C70" s="26"/>
      <c r="D70" s="26"/>
      <c r="E70" s="26"/>
      <c r="F70" s="26"/>
      <c r="G70" s="26"/>
      <c r="H70" s="26"/>
      <c r="I70" s="26"/>
      <c r="J70" s="26"/>
      <c r="K70" s="26"/>
      <c r="L70" s="26"/>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8"/>
      <c r="BF70" s="28"/>
      <c r="BG70" s="28"/>
      <c r="BH70" s="28"/>
      <c r="BI70" s="28"/>
      <c r="BJ70" s="29"/>
      <c r="BK70" s="28"/>
      <c r="BL70" s="28"/>
      <c r="BM70" s="28"/>
      <c r="BN70" s="28"/>
      <c r="BO70" s="28"/>
      <c r="BP70" s="28"/>
      <c r="BQ70" s="28"/>
      <c r="BR70" s="29"/>
      <c r="BS70" s="28"/>
      <c r="BT70" s="28"/>
    </row>
    <row r="71" spans="2:72" s="25" customFormat="1" ht="12">
      <c r="C71" s="26"/>
      <c r="D71" s="26"/>
      <c r="E71" s="26"/>
      <c r="F71" s="26"/>
      <c r="G71" s="26"/>
      <c r="H71" s="26"/>
      <c r="I71" s="26"/>
      <c r="J71" s="26"/>
      <c r="K71" s="26"/>
      <c r="L71" s="26"/>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8"/>
      <c r="BF71" s="28"/>
      <c r="BG71" s="28"/>
      <c r="BH71" s="28"/>
      <c r="BI71" s="28"/>
      <c r="BJ71" s="29"/>
      <c r="BK71" s="28"/>
      <c r="BL71" s="28"/>
      <c r="BM71" s="28"/>
      <c r="BN71" s="28"/>
      <c r="BO71" s="28"/>
      <c r="BP71" s="28"/>
      <c r="BQ71" s="28"/>
      <c r="BR71" s="29"/>
      <c r="BS71" s="28"/>
      <c r="BT71" s="28"/>
    </row>
    <row r="72" spans="2:72" s="25" customFormat="1" ht="12">
      <c r="C72" s="26"/>
      <c r="D72" s="26"/>
      <c r="E72" s="26"/>
      <c r="F72" s="26"/>
      <c r="G72" s="26"/>
      <c r="H72" s="26"/>
      <c r="I72" s="26"/>
      <c r="J72" s="26"/>
      <c r="K72" s="26"/>
      <c r="L72" s="26"/>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8"/>
      <c r="BF72" s="28"/>
      <c r="BG72" s="28"/>
      <c r="BH72" s="28"/>
      <c r="BI72" s="28"/>
      <c r="BJ72" s="29"/>
      <c r="BK72" s="28"/>
      <c r="BL72" s="28"/>
      <c r="BM72" s="28"/>
      <c r="BN72" s="28"/>
      <c r="BO72" s="28"/>
      <c r="BP72" s="28"/>
      <c r="BQ72" s="28"/>
      <c r="BR72" s="29"/>
      <c r="BS72" s="28"/>
      <c r="BT72" s="28"/>
    </row>
    <row r="73" spans="2:72" s="25" customFormat="1" ht="12">
      <c r="C73" s="26"/>
      <c r="D73" s="26"/>
      <c r="E73" s="26"/>
      <c r="F73" s="26"/>
      <c r="G73" s="26"/>
      <c r="H73" s="26"/>
      <c r="I73" s="26"/>
      <c r="J73" s="26"/>
      <c r="K73" s="26"/>
      <c r="L73" s="26"/>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8"/>
      <c r="BF73" s="28"/>
      <c r="BG73" s="28"/>
      <c r="BH73" s="28"/>
      <c r="BI73" s="28"/>
      <c r="BJ73" s="29"/>
      <c r="BK73" s="28"/>
      <c r="BL73" s="28"/>
      <c r="BM73" s="28"/>
      <c r="BN73" s="28"/>
      <c r="BO73" s="28"/>
      <c r="BP73" s="28"/>
      <c r="BQ73" s="28"/>
      <c r="BR73" s="29"/>
      <c r="BS73" s="28"/>
      <c r="BT73" s="28"/>
    </row>
    <row r="74" spans="2:72" s="31" customFormat="1" ht="12">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row>
    <row r="75" spans="2:72" s="31" customFormat="1" ht="12">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row>
    <row r="76" spans="2:72" s="31" customFormat="1" ht="12">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row>
    <row r="77" spans="2:72" s="31" customFormat="1" ht="1.5" customHeight="1">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row>
  </sheetData>
  <mergeCells count="158">
    <mergeCell ref="B61:P61"/>
    <mergeCell ref="Q61:Z61"/>
    <mergeCell ref="AA61:AJ61"/>
    <mergeCell ref="B62:P62"/>
    <mergeCell ref="Q62:BD62"/>
    <mergeCell ref="B6:BD6"/>
    <mergeCell ref="B55:P55"/>
    <mergeCell ref="Q55:Z55"/>
    <mergeCell ref="AA55:AJ55"/>
    <mergeCell ref="AK55:AT55"/>
    <mergeCell ref="AU55:BD55"/>
    <mergeCell ref="B56:P56"/>
    <mergeCell ref="Q56:Z56"/>
    <mergeCell ref="AA56:AJ56"/>
    <mergeCell ref="AK56:AT56"/>
    <mergeCell ref="AU56:BD56"/>
    <mergeCell ref="BB53:BC53"/>
    <mergeCell ref="B54:P54"/>
    <mergeCell ref="Q54:Z54"/>
    <mergeCell ref="AA54:AJ54"/>
    <mergeCell ref="AK54:AT54"/>
    <mergeCell ref="AU54:BD54"/>
    <mergeCell ref="AH53:AI53"/>
    <mergeCell ref="AK53:AL53"/>
    <mergeCell ref="AO53:AP53"/>
    <mergeCell ref="AR53:AS53"/>
    <mergeCell ref="AU53:AV53"/>
    <mergeCell ref="AY53:AZ53"/>
    <mergeCell ref="B53:P53"/>
    <mergeCell ref="Q53:R53"/>
    <mergeCell ref="U53:V53"/>
    <mergeCell ref="X53:Y53"/>
    <mergeCell ref="AA53:AB53"/>
    <mergeCell ref="AE53:AF53"/>
    <mergeCell ref="B45:H45"/>
    <mergeCell ref="I45:BD45"/>
    <mergeCell ref="B52:P52"/>
    <mergeCell ref="Q52:Z52"/>
    <mergeCell ref="AA52:AJ52"/>
    <mergeCell ref="AK52:AT52"/>
    <mergeCell ref="AU52:BD52"/>
    <mergeCell ref="AU41:BD42"/>
    <mergeCell ref="I43:P44"/>
    <mergeCell ref="Q43:Z44"/>
    <mergeCell ref="AA43:AJ44"/>
    <mergeCell ref="AK43:AT44"/>
    <mergeCell ref="AU43:BD44"/>
    <mergeCell ref="B39:H44"/>
    <mergeCell ref="I39:P40"/>
    <mergeCell ref="Q39:Z40"/>
    <mergeCell ref="AA39:AJ40"/>
    <mergeCell ref="AK39:AT40"/>
    <mergeCell ref="AU39:BD40"/>
    <mergeCell ref="I41:P42"/>
    <mergeCell ref="Q41:Z42"/>
    <mergeCell ref="AA41:AJ42"/>
    <mergeCell ref="AK41:AT42"/>
    <mergeCell ref="AU35:BD36"/>
    <mergeCell ref="I37:P38"/>
    <mergeCell ref="Q37:Z38"/>
    <mergeCell ref="AA37:AJ38"/>
    <mergeCell ref="AK37:AT38"/>
    <mergeCell ref="AU37:BD38"/>
    <mergeCell ref="B33:H38"/>
    <mergeCell ref="I33:P34"/>
    <mergeCell ref="Q33:Z34"/>
    <mergeCell ref="AA33:AJ34"/>
    <mergeCell ref="AK33:AT34"/>
    <mergeCell ref="AU33:BD34"/>
    <mergeCell ref="I35:P36"/>
    <mergeCell ref="Q35:Z36"/>
    <mergeCell ref="AA35:AJ36"/>
    <mergeCell ref="AK35:AT36"/>
    <mergeCell ref="AU29:BD30"/>
    <mergeCell ref="I31:P32"/>
    <mergeCell ref="Q31:Z32"/>
    <mergeCell ref="AA31:AJ32"/>
    <mergeCell ref="AK31:AT32"/>
    <mergeCell ref="AU31:BD32"/>
    <mergeCell ref="B27:H32"/>
    <mergeCell ref="I27:P28"/>
    <mergeCell ref="Q27:Z28"/>
    <mergeCell ref="AA27:AJ28"/>
    <mergeCell ref="AK27:AT28"/>
    <mergeCell ref="AU27:BD28"/>
    <mergeCell ref="I29:P30"/>
    <mergeCell ref="Q29:Z30"/>
    <mergeCell ref="AA29:AJ30"/>
    <mergeCell ref="AK29:AT30"/>
    <mergeCell ref="AU23:BD24"/>
    <mergeCell ref="I25:P26"/>
    <mergeCell ref="Q25:Z26"/>
    <mergeCell ref="AA25:AJ26"/>
    <mergeCell ref="AK25:AT26"/>
    <mergeCell ref="AU25:BD26"/>
    <mergeCell ref="B21:H26"/>
    <mergeCell ref="I21:P22"/>
    <mergeCell ref="Q21:Z22"/>
    <mergeCell ref="AA21:AJ22"/>
    <mergeCell ref="AK21:AT22"/>
    <mergeCell ref="AU21:BD22"/>
    <mergeCell ref="I23:P24"/>
    <mergeCell ref="Q23:Z24"/>
    <mergeCell ref="AA23:AJ24"/>
    <mergeCell ref="AK23:AT24"/>
    <mergeCell ref="AK17:AT18"/>
    <mergeCell ref="AU17:BD18"/>
    <mergeCell ref="I19:P20"/>
    <mergeCell ref="Q19:Z20"/>
    <mergeCell ref="AA19:AJ20"/>
    <mergeCell ref="AK19:AT20"/>
    <mergeCell ref="AU19:BD20"/>
    <mergeCell ref="BB14:BC14"/>
    <mergeCell ref="B15:H20"/>
    <mergeCell ref="I15:P16"/>
    <mergeCell ref="Q15:Z16"/>
    <mergeCell ref="AA15:AJ16"/>
    <mergeCell ref="AK15:AT16"/>
    <mergeCell ref="AU15:BD16"/>
    <mergeCell ref="I17:P18"/>
    <mergeCell ref="Q17:Z18"/>
    <mergeCell ref="AA17:AJ18"/>
    <mergeCell ref="AH14:AI14"/>
    <mergeCell ref="AK14:AL14"/>
    <mergeCell ref="AO14:AP14"/>
    <mergeCell ref="AR14:AS14"/>
    <mergeCell ref="AU14:AV14"/>
    <mergeCell ref="AY14:AZ14"/>
    <mergeCell ref="B3:BD3"/>
    <mergeCell ref="B4:BD4"/>
    <mergeCell ref="B5:BD5"/>
    <mergeCell ref="B8:G9"/>
    <mergeCell ref="H8:BD9"/>
    <mergeCell ref="B12:H14"/>
    <mergeCell ref="I12:P12"/>
    <mergeCell ref="Q12:Z12"/>
    <mergeCell ref="AA12:BD12"/>
    <mergeCell ref="I13:P13"/>
    <mergeCell ref="Q13:Z13"/>
    <mergeCell ref="AA13:AJ13"/>
    <mergeCell ref="AK13:AT13"/>
    <mergeCell ref="AU13:BD13"/>
    <mergeCell ref="I14:P14"/>
    <mergeCell ref="Q14:R14"/>
    <mergeCell ref="U14:V14"/>
    <mergeCell ref="X14:Y14"/>
    <mergeCell ref="AA14:AB14"/>
    <mergeCell ref="AE14:AF14"/>
    <mergeCell ref="AZ57:BD57"/>
    <mergeCell ref="B57:I57"/>
    <mergeCell ref="J57:P57"/>
    <mergeCell ref="Q57:U57"/>
    <mergeCell ref="V57:Z57"/>
    <mergeCell ref="AA57:AE57"/>
    <mergeCell ref="AF57:AJ57"/>
    <mergeCell ref="AK57:AO57"/>
    <mergeCell ref="AP57:AT57"/>
    <mergeCell ref="AU57:AY57"/>
  </mergeCells>
  <phoneticPr fontId="10"/>
  <dataValidations count="2">
    <dataValidation type="list" allowBlank="1" showInputMessage="1" showErrorMessage="1" sqref="U14:V14 AE14:AF14 AO14:AP14 AY14:AZ14" xr:uid="{B5D2ED92-0983-41F2-89E2-5B1E741A8C33}">
      <formula1>"1,2,3,4,5,6,7,8,9,10,11,12"</formula1>
    </dataValidation>
    <dataValidation type="list" allowBlank="1" showInputMessage="1" showErrorMessage="1" sqref="X14:Y14 AH14:AI14 AR14:AS14 BB14:BC14" xr:uid="{2F593473-761A-4A8B-88AE-451698B1AC66}">
      <formula1>"1,2,3,4,5,6,7,8,9,10,11,12,13,14,15,16,17,18,19,20,21,22,23,24,25,26,27,28,29,30,31"</formula1>
    </dataValidation>
  </dataValidations>
  <pageMargins left="0.98425196850393704" right="0.19685039370078741" top="0.59055118110236227" bottom="0.39370078740157483" header="0.59055118110236227" footer="0.47244094488188981"/>
  <pageSetup paperSize="9" scale="81" firstPageNumber="42" orientation="portrait" useFirstPageNumber="1" r:id="rId1"/>
  <headerFooter alignWithMargins="0"/>
  <colBreaks count="1" manualBreakCount="1">
    <brk id="57" max="65" man="1"/>
  </colBreaks>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18</xdr:col>
                    <xdr:colOff>107950</xdr:colOff>
                    <xdr:row>60</xdr:row>
                    <xdr:rowOff>76200</xdr:rowOff>
                  </from>
                  <to>
                    <xdr:col>20</xdr:col>
                    <xdr:colOff>12700</xdr:colOff>
                    <xdr:row>60</xdr:row>
                    <xdr:rowOff>298450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28</xdr:col>
                    <xdr:colOff>114300</xdr:colOff>
                    <xdr:row>60</xdr:row>
                    <xdr:rowOff>69850</xdr:rowOff>
                  </from>
                  <to>
                    <xdr:col>30</xdr:col>
                    <xdr:colOff>19050</xdr:colOff>
                    <xdr:row>60</xdr:row>
                    <xdr:rowOff>298450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66423-3613-45F6-9EB6-E5642FB6CBEF}">
  <sheetPr>
    <tabColor theme="0" tint="-4.9989318521683403E-2"/>
  </sheetPr>
  <dimension ref="A1:BT77"/>
  <sheetViews>
    <sheetView view="pageBreakPreview" topLeftCell="B57" zoomScaleNormal="100" zoomScaleSheetLayoutView="100" workbookViewId="0">
      <selection activeCell="B57" sqref="A57:XFD57"/>
    </sheetView>
  </sheetViews>
  <sheetFormatPr defaultRowHeight="13"/>
  <cols>
    <col min="1" max="1" width="2" style="5" customWidth="1"/>
    <col min="2" max="16" width="1.7265625" style="5" customWidth="1"/>
    <col min="17" max="56" width="2" style="5" customWidth="1"/>
    <col min="57" max="57" width="2.08984375" style="5" customWidth="1"/>
    <col min="58" max="257" width="8.7265625" style="5"/>
    <col min="258" max="284" width="2" style="5" customWidth="1"/>
    <col min="285" max="285" width="1.7265625" style="5" customWidth="1"/>
    <col min="286" max="302" width="2" style="5" customWidth="1"/>
    <col min="303" max="513" width="8.7265625" style="5"/>
    <col min="514" max="540" width="2" style="5" customWidth="1"/>
    <col min="541" max="541" width="1.7265625" style="5" customWidth="1"/>
    <col min="542" max="558" width="2" style="5" customWidth="1"/>
    <col min="559" max="769" width="8.7265625" style="5"/>
    <col min="770" max="796" width="2" style="5" customWidth="1"/>
    <col min="797" max="797" width="1.7265625" style="5" customWidth="1"/>
    <col min="798" max="814" width="2" style="5" customWidth="1"/>
    <col min="815" max="1025" width="8.7265625" style="5"/>
    <col min="1026" max="1052" width="2" style="5" customWidth="1"/>
    <col min="1053" max="1053" width="1.7265625" style="5" customWidth="1"/>
    <col min="1054" max="1070" width="2" style="5" customWidth="1"/>
    <col min="1071" max="1281" width="8.7265625" style="5"/>
    <col min="1282" max="1308" width="2" style="5" customWidth="1"/>
    <col min="1309" max="1309" width="1.7265625" style="5" customWidth="1"/>
    <col min="1310" max="1326" width="2" style="5" customWidth="1"/>
    <col min="1327" max="1537" width="8.7265625" style="5"/>
    <col min="1538" max="1564" width="2" style="5" customWidth="1"/>
    <col min="1565" max="1565" width="1.7265625" style="5" customWidth="1"/>
    <col min="1566" max="1582" width="2" style="5" customWidth="1"/>
    <col min="1583" max="1793" width="8.7265625" style="5"/>
    <col min="1794" max="1820" width="2" style="5" customWidth="1"/>
    <col min="1821" max="1821" width="1.7265625" style="5" customWidth="1"/>
    <col min="1822" max="1838" width="2" style="5" customWidth="1"/>
    <col min="1839" max="2049" width="8.7265625" style="5"/>
    <col min="2050" max="2076" width="2" style="5" customWidth="1"/>
    <col min="2077" max="2077" width="1.7265625" style="5" customWidth="1"/>
    <col min="2078" max="2094" width="2" style="5" customWidth="1"/>
    <col min="2095" max="2305" width="8.7265625" style="5"/>
    <col min="2306" max="2332" width="2" style="5" customWidth="1"/>
    <col min="2333" max="2333" width="1.7265625" style="5" customWidth="1"/>
    <col min="2334" max="2350" width="2" style="5" customWidth="1"/>
    <col min="2351" max="2561" width="8.7265625" style="5"/>
    <col min="2562" max="2588" width="2" style="5" customWidth="1"/>
    <col min="2589" max="2589" width="1.7265625" style="5" customWidth="1"/>
    <col min="2590" max="2606" width="2" style="5" customWidth="1"/>
    <col min="2607" max="2817" width="8.7265625" style="5"/>
    <col min="2818" max="2844" width="2" style="5" customWidth="1"/>
    <col min="2845" max="2845" width="1.7265625" style="5" customWidth="1"/>
    <col min="2846" max="2862" width="2" style="5" customWidth="1"/>
    <col min="2863" max="3073" width="8.7265625" style="5"/>
    <col min="3074" max="3100" width="2" style="5" customWidth="1"/>
    <col min="3101" max="3101" width="1.7265625" style="5" customWidth="1"/>
    <col min="3102" max="3118" width="2" style="5" customWidth="1"/>
    <col min="3119" max="3329" width="8.7265625" style="5"/>
    <col min="3330" max="3356" width="2" style="5" customWidth="1"/>
    <col min="3357" max="3357" width="1.7265625" style="5" customWidth="1"/>
    <col min="3358" max="3374" width="2" style="5" customWidth="1"/>
    <col min="3375" max="3585" width="8.7265625" style="5"/>
    <col min="3586" max="3612" width="2" style="5" customWidth="1"/>
    <col min="3613" max="3613" width="1.7265625" style="5" customWidth="1"/>
    <col min="3614" max="3630" width="2" style="5" customWidth="1"/>
    <col min="3631" max="3841" width="8.7265625" style="5"/>
    <col min="3842" max="3868" width="2" style="5" customWidth="1"/>
    <col min="3869" max="3869" width="1.7265625" style="5" customWidth="1"/>
    <col min="3870" max="3886" width="2" style="5" customWidth="1"/>
    <col min="3887" max="4097" width="8.7265625" style="5"/>
    <col min="4098" max="4124" width="2" style="5" customWidth="1"/>
    <col min="4125" max="4125" width="1.7265625" style="5" customWidth="1"/>
    <col min="4126" max="4142" width="2" style="5" customWidth="1"/>
    <col min="4143" max="4353" width="8.7265625" style="5"/>
    <col min="4354" max="4380" width="2" style="5" customWidth="1"/>
    <col min="4381" max="4381" width="1.7265625" style="5" customWidth="1"/>
    <col min="4382" max="4398" width="2" style="5" customWidth="1"/>
    <col min="4399" max="4609" width="8.7265625" style="5"/>
    <col min="4610" max="4636" width="2" style="5" customWidth="1"/>
    <col min="4637" max="4637" width="1.7265625" style="5" customWidth="1"/>
    <col min="4638" max="4654" width="2" style="5" customWidth="1"/>
    <col min="4655" max="4865" width="8.7265625" style="5"/>
    <col min="4866" max="4892" width="2" style="5" customWidth="1"/>
    <col min="4893" max="4893" width="1.7265625" style="5" customWidth="1"/>
    <col min="4894" max="4910" width="2" style="5" customWidth="1"/>
    <col min="4911" max="5121" width="8.7265625" style="5"/>
    <col min="5122" max="5148" width="2" style="5" customWidth="1"/>
    <col min="5149" max="5149" width="1.7265625" style="5" customWidth="1"/>
    <col min="5150" max="5166" width="2" style="5" customWidth="1"/>
    <col min="5167" max="5377" width="8.7265625" style="5"/>
    <col min="5378" max="5404" width="2" style="5" customWidth="1"/>
    <col min="5405" max="5405" width="1.7265625" style="5" customWidth="1"/>
    <col min="5406" max="5422" width="2" style="5" customWidth="1"/>
    <col min="5423" max="5633" width="8.7265625" style="5"/>
    <col min="5634" max="5660" width="2" style="5" customWidth="1"/>
    <col min="5661" max="5661" width="1.7265625" style="5" customWidth="1"/>
    <col min="5662" max="5678" width="2" style="5" customWidth="1"/>
    <col min="5679" max="5889" width="8.7265625" style="5"/>
    <col min="5890" max="5916" width="2" style="5" customWidth="1"/>
    <col min="5917" max="5917" width="1.7265625" style="5" customWidth="1"/>
    <col min="5918" max="5934" width="2" style="5" customWidth="1"/>
    <col min="5935" max="6145" width="8.7265625" style="5"/>
    <col min="6146" max="6172" width="2" style="5" customWidth="1"/>
    <col min="6173" max="6173" width="1.7265625" style="5" customWidth="1"/>
    <col min="6174" max="6190" width="2" style="5" customWidth="1"/>
    <col min="6191" max="6401" width="8.7265625" style="5"/>
    <col min="6402" max="6428" width="2" style="5" customWidth="1"/>
    <col min="6429" max="6429" width="1.7265625" style="5" customWidth="1"/>
    <col min="6430" max="6446" width="2" style="5" customWidth="1"/>
    <col min="6447" max="6657" width="8.7265625" style="5"/>
    <col min="6658" max="6684" width="2" style="5" customWidth="1"/>
    <col min="6685" max="6685" width="1.7265625" style="5" customWidth="1"/>
    <col min="6686" max="6702" width="2" style="5" customWidth="1"/>
    <col min="6703" max="6913" width="8.7265625" style="5"/>
    <col min="6914" max="6940" width="2" style="5" customWidth="1"/>
    <col min="6941" max="6941" width="1.7265625" style="5" customWidth="1"/>
    <col min="6942" max="6958" width="2" style="5" customWidth="1"/>
    <col min="6959" max="7169" width="8.7265625" style="5"/>
    <col min="7170" max="7196" width="2" style="5" customWidth="1"/>
    <col min="7197" max="7197" width="1.7265625" style="5" customWidth="1"/>
    <col min="7198" max="7214" width="2" style="5" customWidth="1"/>
    <col min="7215" max="7425" width="8.7265625" style="5"/>
    <col min="7426" max="7452" width="2" style="5" customWidth="1"/>
    <col min="7453" max="7453" width="1.7265625" style="5" customWidth="1"/>
    <col min="7454" max="7470" width="2" style="5" customWidth="1"/>
    <col min="7471" max="7681" width="8.7265625" style="5"/>
    <col min="7682" max="7708" width="2" style="5" customWidth="1"/>
    <col min="7709" max="7709" width="1.7265625" style="5" customWidth="1"/>
    <col min="7710" max="7726" width="2" style="5" customWidth="1"/>
    <col min="7727" max="7937" width="8.7265625" style="5"/>
    <col min="7938" max="7964" width="2" style="5" customWidth="1"/>
    <col min="7965" max="7965" width="1.7265625" style="5" customWidth="1"/>
    <col min="7966" max="7982" width="2" style="5" customWidth="1"/>
    <col min="7983" max="8193" width="8.7265625" style="5"/>
    <col min="8194" max="8220" width="2" style="5" customWidth="1"/>
    <col min="8221" max="8221" width="1.7265625" style="5" customWidth="1"/>
    <col min="8222" max="8238" width="2" style="5" customWidth="1"/>
    <col min="8239" max="8449" width="8.7265625" style="5"/>
    <col min="8450" max="8476" width="2" style="5" customWidth="1"/>
    <col min="8477" max="8477" width="1.7265625" style="5" customWidth="1"/>
    <col min="8478" max="8494" width="2" style="5" customWidth="1"/>
    <col min="8495" max="8705" width="8.7265625" style="5"/>
    <col min="8706" max="8732" width="2" style="5" customWidth="1"/>
    <col min="8733" max="8733" width="1.7265625" style="5" customWidth="1"/>
    <col min="8734" max="8750" width="2" style="5" customWidth="1"/>
    <col min="8751" max="8961" width="8.7265625" style="5"/>
    <col min="8962" max="8988" width="2" style="5" customWidth="1"/>
    <col min="8989" max="8989" width="1.7265625" style="5" customWidth="1"/>
    <col min="8990" max="9006" width="2" style="5" customWidth="1"/>
    <col min="9007" max="9217" width="8.7265625" style="5"/>
    <col min="9218" max="9244" width="2" style="5" customWidth="1"/>
    <col min="9245" max="9245" width="1.7265625" style="5" customWidth="1"/>
    <col min="9246" max="9262" width="2" style="5" customWidth="1"/>
    <col min="9263" max="9473" width="8.7265625" style="5"/>
    <col min="9474" max="9500" width="2" style="5" customWidth="1"/>
    <col min="9501" max="9501" width="1.7265625" style="5" customWidth="1"/>
    <col min="9502" max="9518" width="2" style="5" customWidth="1"/>
    <col min="9519" max="9729" width="8.7265625" style="5"/>
    <col min="9730" max="9756" width="2" style="5" customWidth="1"/>
    <col min="9757" max="9757" width="1.7265625" style="5" customWidth="1"/>
    <col min="9758" max="9774" width="2" style="5" customWidth="1"/>
    <col min="9775" max="9985" width="8.7265625" style="5"/>
    <col min="9986" max="10012" width="2" style="5" customWidth="1"/>
    <col min="10013" max="10013" width="1.7265625" style="5" customWidth="1"/>
    <col min="10014" max="10030" width="2" style="5" customWidth="1"/>
    <col min="10031" max="10241" width="8.7265625" style="5"/>
    <col min="10242" max="10268" width="2" style="5" customWidth="1"/>
    <col min="10269" max="10269" width="1.7265625" style="5" customWidth="1"/>
    <col min="10270" max="10286" width="2" style="5" customWidth="1"/>
    <col min="10287" max="10497" width="8.7265625" style="5"/>
    <col min="10498" max="10524" width="2" style="5" customWidth="1"/>
    <col min="10525" max="10525" width="1.7265625" style="5" customWidth="1"/>
    <col min="10526" max="10542" width="2" style="5" customWidth="1"/>
    <col min="10543" max="10753" width="8.7265625" style="5"/>
    <col min="10754" max="10780" width="2" style="5" customWidth="1"/>
    <col min="10781" max="10781" width="1.7265625" style="5" customWidth="1"/>
    <col min="10782" max="10798" width="2" style="5" customWidth="1"/>
    <col min="10799" max="11009" width="8.7265625" style="5"/>
    <col min="11010" max="11036" width="2" style="5" customWidth="1"/>
    <col min="11037" max="11037" width="1.7265625" style="5" customWidth="1"/>
    <col min="11038" max="11054" width="2" style="5" customWidth="1"/>
    <col min="11055" max="11265" width="8.7265625" style="5"/>
    <col min="11266" max="11292" width="2" style="5" customWidth="1"/>
    <col min="11293" max="11293" width="1.7265625" style="5" customWidth="1"/>
    <col min="11294" max="11310" width="2" style="5" customWidth="1"/>
    <col min="11311" max="11521" width="8.7265625" style="5"/>
    <col min="11522" max="11548" width="2" style="5" customWidth="1"/>
    <col min="11549" max="11549" width="1.7265625" style="5" customWidth="1"/>
    <col min="11550" max="11566" width="2" style="5" customWidth="1"/>
    <col min="11567" max="11777" width="8.7265625" style="5"/>
    <col min="11778" max="11804" width="2" style="5" customWidth="1"/>
    <col min="11805" max="11805" width="1.7265625" style="5" customWidth="1"/>
    <col min="11806" max="11822" width="2" style="5" customWidth="1"/>
    <col min="11823" max="12033" width="8.7265625" style="5"/>
    <col min="12034" max="12060" width="2" style="5" customWidth="1"/>
    <col min="12061" max="12061" width="1.7265625" style="5" customWidth="1"/>
    <col min="12062" max="12078" width="2" style="5" customWidth="1"/>
    <col min="12079" max="12289" width="8.7265625" style="5"/>
    <col min="12290" max="12316" width="2" style="5" customWidth="1"/>
    <col min="12317" max="12317" width="1.7265625" style="5" customWidth="1"/>
    <col min="12318" max="12334" width="2" style="5" customWidth="1"/>
    <col min="12335" max="12545" width="8.7265625" style="5"/>
    <col min="12546" max="12572" width="2" style="5" customWidth="1"/>
    <col min="12573" max="12573" width="1.7265625" style="5" customWidth="1"/>
    <col min="12574" max="12590" width="2" style="5" customWidth="1"/>
    <col min="12591" max="12801" width="8.7265625" style="5"/>
    <col min="12802" max="12828" width="2" style="5" customWidth="1"/>
    <col min="12829" max="12829" width="1.7265625" style="5" customWidth="1"/>
    <col min="12830" max="12846" width="2" style="5" customWidth="1"/>
    <col min="12847" max="13057" width="8.7265625" style="5"/>
    <col min="13058" max="13084" width="2" style="5" customWidth="1"/>
    <col min="13085" max="13085" width="1.7265625" style="5" customWidth="1"/>
    <col min="13086" max="13102" width="2" style="5" customWidth="1"/>
    <col min="13103" max="13313" width="8.7265625" style="5"/>
    <col min="13314" max="13340" width="2" style="5" customWidth="1"/>
    <col min="13341" max="13341" width="1.7265625" style="5" customWidth="1"/>
    <col min="13342" max="13358" width="2" style="5" customWidth="1"/>
    <col min="13359" max="13569" width="8.7265625" style="5"/>
    <col min="13570" max="13596" width="2" style="5" customWidth="1"/>
    <col min="13597" max="13597" width="1.7265625" style="5" customWidth="1"/>
    <col min="13598" max="13614" width="2" style="5" customWidth="1"/>
    <col min="13615" max="13825" width="8.7265625" style="5"/>
    <col min="13826" max="13852" width="2" style="5" customWidth="1"/>
    <col min="13853" max="13853" width="1.7265625" style="5" customWidth="1"/>
    <col min="13854" max="13870" width="2" style="5" customWidth="1"/>
    <col min="13871" max="14081" width="8.7265625" style="5"/>
    <col min="14082" max="14108" width="2" style="5" customWidth="1"/>
    <col min="14109" max="14109" width="1.7265625" style="5" customWidth="1"/>
    <col min="14110" max="14126" width="2" style="5" customWidth="1"/>
    <col min="14127" max="14337" width="8.7265625" style="5"/>
    <col min="14338" max="14364" width="2" style="5" customWidth="1"/>
    <col min="14365" max="14365" width="1.7265625" style="5" customWidth="1"/>
    <col min="14366" max="14382" width="2" style="5" customWidth="1"/>
    <col min="14383" max="14593" width="8.7265625" style="5"/>
    <col min="14594" max="14620" width="2" style="5" customWidth="1"/>
    <col min="14621" max="14621" width="1.7265625" style="5" customWidth="1"/>
    <col min="14622" max="14638" width="2" style="5" customWidth="1"/>
    <col min="14639" max="14849" width="8.7265625" style="5"/>
    <col min="14850" max="14876" width="2" style="5" customWidth="1"/>
    <col min="14877" max="14877" width="1.7265625" style="5" customWidth="1"/>
    <col min="14878" max="14894" width="2" style="5" customWidth="1"/>
    <col min="14895" max="15105" width="8.7265625" style="5"/>
    <col min="15106" max="15132" width="2" style="5" customWidth="1"/>
    <col min="15133" max="15133" width="1.7265625" style="5" customWidth="1"/>
    <col min="15134" max="15150" width="2" style="5" customWidth="1"/>
    <col min="15151" max="15361" width="8.7265625" style="5"/>
    <col min="15362" max="15388" width="2" style="5" customWidth="1"/>
    <col min="15389" max="15389" width="1.7265625" style="5" customWidth="1"/>
    <col min="15390" max="15406" width="2" style="5" customWidth="1"/>
    <col min="15407" max="15617" width="8.7265625" style="5"/>
    <col min="15618" max="15644" width="2" style="5" customWidth="1"/>
    <col min="15645" max="15645" width="1.7265625" style="5" customWidth="1"/>
    <col min="15646" max="15662" width="2" style="5" customWidth="1"/>
    <col min="15663" max="15873" width="8.7265625" style="5"/>
    <col min="15874" max="15900" width="2" style="5" customWidth="1"/>
    <col min="15901" max="15901" width="1.7265625" style="5" customWidth="1"/>
    <col min="15902" max="15918" width="2" style="5" customWidth="1"/>
    <col min="15919" max="16129" width="8.7265625" style="5"/>
    <col min="16130" max="16156" width="2" style="5" customWidth="1"/>
    <col min="16157" max="16157" width="1.7265625" style="5" customWidth="1"/>
    <col min="16158" max="16174" width="2" style="5" customWidth="1"/>
    <col min="16175" max="16384" width="8.7265625" style="5"/>
  </cols>
  <sheetData>
    <row r="1" spans="2:57" ht="13.5" customHeight="1">
      <c r="B1" s="8" t="s">
        <v>53</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row>
    <row r="2" spans="2:57" ht="13.5" customHeight="1">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2:57" s="1" customFormat="1" ht="16" customHeight="1">
      <c r="B3" s="71" t="s">
        <v>46</v>
      </c>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row>
    <row r="4" spans="2:57" s="1" customFormat="1" ht="16" customHeight="1">
      <c r="B4" s="72" t="s">
        <v>45</v>
      </c>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row>
    <row r="5" spans="2:57" s="9" customFormat="1" ht="16" customHeight="1">
      <c r="B5" s="72" t="s">
        <v>7</v>
      </c>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row>
    <row r="6" spans="2:57" s="9" customFormat="1" ht="16" customHeight="1">
      <c r="B6" s="72" t="s">
        <v>49</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c r="BC6" s="72"/>
      <c r="BD6" s="72"/>
    </row>
    <row r="7" spans="2:57" s="2" customFormat="1" ht="13.5" customHeight="1">
      <c r="B7" s="10"/>
      <c r="C7" s="10"/>
      <c r="D7" s="10"/>
      <c r="E7" s="10"/>
      <c r="F7" s="10"/>
      <c r="G7" s="10"/>
      <c r="H7" s="10"/>
      <c r="I7" s="10"/>
      <c r="J7" s="10"/>
      <c r="K7" s="10"/>
      <c r="L7" s="10"/>
      <c r="M7" s="10"/>
      <c r="N7" s="10"/>
      <c r="O7" s="10"/>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row>
    <row r="8" spans="2:57">
      <c r="B8" s="73" t="s">
        <v>42</v>
      </c>
      <c r="C8" s="73"/>
      <c r="D8" s="73"/>
      <c r="E8" s="73"/>
      <c r="F8" s="73"/>
      <c r="G8" s="73"/>
      <c r="H8" s="74" t="s">
        <v>43</v>
      </c>
      <c r="I8" s="74"/>
      <c r="J8" s="74"/>
      <c r="K8" s="74"/>
      <c r="L8" s="74"/>
      <c r="M8" s="74"/>
      <c r="N8" s="74"/>
      <c r="O8" s="74"/>
      <c r="P8" s="74"/>
      <c r="Q8" s="74"/>
      <c r="R8" s="74"/>
      <c r="S8" s="74"/>
      <c r="T8" s="74"/>
      <c r="U8" s="74"/>
      <c r="V8" s="74"/>
      <c r="W8" s="74"/>
      <c r="X8" s="74"/>
      <c r="Y8" s="74"/>
      <c r="Z8" s="74"/>
      <c r="AA8" s="74"/>
      <c r="AB8" s="74"/>
      <c r="AC8" s="74"/>
      <c r="AD8" s="74"/>
      <c r="AE8" s="74"/>
      <c r="AF8" s="74"/>
      <c r="AG8" s="74"/>
      <c r="AH8" s="74"/>
      <c r="AI8" s="74"/>
      <c r="AJ8" s="74"/>
      <c r="AK8" s="74"/>
      <c r="AL8" s="74"/>
      <c r="AM8" s="74"/>
      <c r="AN8" s="74"/>
      <c r="AO8" s="74"/>
      <c r="AP8" s="74"/>
      <c r="AQ8" s="74"/>
      <c r="AR8" s="74"/>
      <c r="AS8" s="74"/>
      <c r="AT8" s="74"/>
      <c r="AU8" s="74"/>
      <c r="AV8" s="74"/>
      <c r="AW8" s="74"/>
      <c r="AX8" s="74"/>
      <c r="AY8" s="74"/>
      <c r="AZ8" s="74"/>
      <c r="BA8" s="74"/>
      <c r="BB8" s="74"/>
      <c r="BC8" s="74"/>
      <c r="BD8" s="74"/>
    </row>
    <row r="9" spans="2:57">
      <c r="B9" s="73"/>
      <c r="C9" s="73"/>
      <c r="D9" s="73"/>
      <c r="E9" s="73"/>
      <c r="F9" s="73"/>
      <c r="G9" s="73"/>
      <c r="H9" s="74"/>
      <c r="I9" s="74"/>
      <c r="J9" s="74"/>
      <c r="K9" s="74"/>
      <c r="L9" s="74"/>
      <c r="M9" s="74"/>
      <c r="N9" s="74"/>
      <c r="O9" s="74"/>
      <c r="P9" s="74"/>
      <c r="Q9" s="74"/>
      <c r="R9" s="74"/>
      <c r="S9" s="74"/>
      <c r="T9" s="74"/>
      <c r="U9" s="74"/>
      <c r="V9" s="74"/>
      <c r="W9" s="74"/>
      <c r="X9" s="74"/>
      <c r="Y9" s="74"/>
      <c r="Z9" s="74"/>
      <c r="AA9" s="74"/>
      <c r="AB9" s="74"/>
      <c r="AC9" s="74"/>
      <c r="AD9" s="74"/>
      <c r="AE9" s="74"/>
      <c r="AF9" s="74"/>
      <c r="AG9" s="74"/>
      <c r="AH9" s="74"/>
      <c r="AI9" s="74"/>
      <c r="AJ9" s="74"/>
      <c r="AK9" s="74"/>
      <c r="AL9" s="74"/>
      <c r="AM9" s="74"/>
      <c r="AN9" s="74"/>
      <c r="AO9" s="74"/>
      <c r="AP9" s="74"/>
      <c r="AQ9" s="74"/>
      <c r="AR9" s="74"/>
      <c r="AS9" s="74"/>
      <c r="AT9" s="74"/>
      <c r="AU9" s="74"/>
      <c r="AV9" s="74"/>
      <c r="AW9" s="74"/>
      <c r="AX9" s="74"/>
      <c r="AY9" s="74"/>
      <c r="AZ9" s="74"/>
      <c r="BA9" s="74"/>
      <c r="BB9" s="74"/>
      <c r="BC9" s="74"/>
      <c r="BD9" s="74"/>
    </row>
    <row r="10" spans="2:57" ht="13.5" customHeight="1">
      <c r="B10" s="6"/>
      <c r="C10" s="6"/>
      <c r="D10" s="6"/>
      <c r="E10" s="6"/>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row>
    <row r="11" spans="2:57">
      <c r="B11" s="33" t="s">
        <v>22</v>
      </c>
      <c r="C11" s="33"/>
      <c r="D11" s="33"/>
      <c r="E11" s="33"/>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13"/>
      <c r="AZ11" s="13"/>
      <c r="BA11" s="13"/>
      <c r="BB11" s="13"/>
      <c r="BC11" s="13"/>
      <c r="BD11" s="14" t="s">
        <v>0</v>
      </c>
    </row>
    <row r="12" spans="2:57" ht="15.75" customHeight="1" thickBot="1">
      <c r="B12" s="75" t="s">
        <v>1</v>
      </c>
      <c r="C12" s="76"/>
      <c r="D12" s="76"/>
      <c r="E12" s="76"/>
      <c r="F12" s="76"/>
      <c r="G12" s="76"/>
      <c r="H12" s="76"/>
      <c r="I12" s="81"/>
      <c r="J12" s="81"/>
      <c r="K12" s="81"/>
      <c r="L12" s="81"/>
      <c r="M12" s="81"/>
      <c r="N12" s="81"/>
      <c r="O12" s="81"/>
      <c r="P12" s="82"/>
      <c r="Q12" s="83" t="s">
        <v>6</v>
      </c>
      <c r="R12" s="84"/>
      <c r="S12" s="84"/>
      <c r="T12" s="84"/>
      <c r="U12" s="84"/>
      <c r="V12" s="84"/>
      <c r="W12" s="84"/>
      <c r="X12" s="84"/>
      <c r="Y12" s="84"/>
      <c r="Z12" s="85"/>
      <c r="AA12" s="86" t="s">
        <v>8</v>
      </c>
      <c r="AB12" s="86"/>
      <c r="AC12" s="86"/>
      <c r="AD12" s="86"/>
      <c r="AE12" s="86"/>
      <c r="AF12" s="86"/>
      <c r="AG12" s="86"/>
      <c r="AH12" s="86"/>
      <c r="AI12" s="86"/>
      <c r="AJ12" s="86"/>
      <c r="AK12" s="86"/>
      <c r="AL12" s="86"/>
      <c r="AM12" s="86"/>
      <c r="AN12" s="86"/>
      <c r="AO12" s="86"/>
      <c r="AP12" s="86"/>
      <c r="AQ12" s="86"/>
      <c r="AR12" s="86"/>
      <c r="AS12" s="86"/>
      <c r="AT12" s="86"/>
      <c r="AU12" s="86"/>
      <c r="AV12" s="86"/>
      <c r="AW12" s="86"/>
      <c r="AX12" s="86"/>
      <c r="AY12" s="86"/>
      <c r="AZ12" s="86"/>
      <c r="BA12" s="86"/>
      <c r="BB12" s="86"/>
      <c r="BC12" s="86"/>
      <c r="BD12" s="87"/>
    </row>
    <row r="13" spans="2:57" ht="15.75" customHeight="1" thickTop="1">
      <c r="B13" s="77"/>
      <c r="C13" s="78"/>
      <c r="D13" s="78"/>
      <c r="E13" s="78"/>
      <c r="F13" s="78"/>
      <c r="G13" s="78"/>
      <c r="H13" s="78"/>
      <c r="I13" s="88" t="s">
        <v>14</v>
      </c>
      <c r="J13" s="89"/>
      <c r="K13" s="89"/>
      <c r="L13" s="89"/>
      <c r="M13" s="89"/>
      <c r="N13" s="89"/>
      <c r="O13" s="89"/>
      <c r="P13" s="90"/>
      <c r="Q13" s="91" t="s">
        <v>51</v>
      </c>
      <c r="R13" s="92"/>
      <c r="S13" s="92"/>
      <c r="T13" s="92"/>
      <c r="U13" s="92"/>
      <c r="V13" s="92"/>
      <c r="W13" s="92"/>
      <c r="X13" s="92"/>
      <c r="Y13" s="92"/>
      <c r="Z13" s="92"/>
      <c r="AA13" s="205" t="s">
        <v>34</v>
      </c>
      <c r="AB13" s="206"/>
      <c r="AC13" s="206"/>
      <c r="AD13" s="206"/>
      <c r="AE13" s="206"/>
      <c r="AF13" s="206"/>
      <c r="AG13" s="206"/>
      <c r="AH13" s="206"/>
      <c r="AI13" s="206"/>
      <c r="AJ13" s="207"/>
      <c r="AK13" s="208" t="s">
        <v>38</v>
      </c>
      <c r="AL13" s="208"/>
      <c r="AM13" s="208"/>
      <c r="AN13" s="208"/>
      <c r="AO13" s="208"/>
      <c r="AP13" s="208"/>
      <c r="AQ13" s="208"/>
      <c r="AR13" s="208"/>
      <c r="AS13" s="208"/>
      <c r="AT13" s="209"/>
      <c r="AU13" s="208" t="s">
        <v>39</v>
      </c>
      <c r="AV13" s="208"/>
      <c r="AW13" s="208"/>
      <c r="AX13" s="208"/>
      <c r="AY13" s="208"/>
      <c r="AZ13" s="208"/>
      <c r="BA13" s="208"/>
      <c r="BB13" s="208"/>
      <c r="BC13" s="208"/>
      <c r="BD13" s="209"/>
    </row>
    <row r="14" spans="2:57" ht="15.75" customHeight="1">
      <c r="B14" s="79"/>
      <c r="C14" s="80"/>
      <c r="D14" s="80"/>
      <c r="E14" s="80"/>
      <c r="F14" s="80"/>
      <c r="G14" s="80"/>
      <c r="H14" s="80"/>
      <c r="I14" s="97" t="s">
        <v>15</v>
      </c>
      <c r="J14" s="98"/>
      <c r="K14" s="98"/>
      <c r="L14" s="98"/>
      <c r="M14" s="98"/>
      <c r="N14" s="98"/>
      <c r="O14" s="98"/>
      <c r="P14" s="99"/>
      <c r="Q14" s="100" t="s">
        <v>21</v>
      </c>
      <c r="R14" s="101"/>
      <c r="S14" s="46" t="s">
        <v>35</v>
      </c>
      <c r="T14" s="48" t="s">
        <v>20</v>
      </c>
      <c r="U14" s="102" t="s">
        <v>35</v>
      </c>
      <c r="V14" s="102"/>
      <c r="W14" s="48" t="s">
        <v>19</v>
      </c>
      <c r="X14" s="102" t="s">
        <v>36</v>
      </c>
      <c r="Y14" s="102"/>
      <c r="Z14" s="48" t="s">
        <v>18</v>
      </c>
      <c r="AA14" s="103" t="s">
        <v>21</v>
      </c>
      <c r="AB14" s="101"/>
      <c r="AC14" s="46" t="s">
        <v>35</v>
      </c>
      <c r="AD14" s="48" t="s">
        <v>20</v>
      </c>
      <c r="AE14" s="102" t="s">
        <v>36</v>
      </c>
      <c r="AF14" s="102"/>
      <c r="AG14" s="48" t="s">
        <v>19</v>
      </c>
      <c r="AH14" s="102" t="s">
        <v>37</v>
      </c>
      <c r="AI14" s="102"/>
      <c r="AJ14" s="49" t="s">
        <v>18</v>
      </c>
      <c r="AK14" s="145" t="s">
        <v>21</v>
      </c>
      <c r="AL14" s="146"/>
      <c r="AM14" s="46" t="s">
        <v>35</v>
      </c>
      <c r="AN14" s="48" t="s">
        <v>20</v>
      </c>
      <c r="AO14" s="102" t="s">
        <v>36</v>
      </c>
      <c r="AP14" s="102"/>
      <c r="AQ14" s="48" t="s">
        <v>19</v>
      </c>
      <c r="AR14" s="102" t="s">
        <v>37</v>
      </c>
      <c r="AS14" s="102"/>
      <c r="AT14" s="50" t="s">
        <v>18</v>
      </c>
      <c r="AU14" s="101" t="s">
        <v>21</v>
      </c>
      <c r="AV14" s="101"/>
      <c r="AW14" s="46" t="s">
        <v>35</v>
      </c>
      <c r="AX14" s="48" t="s">
        <v>20</v>
      </c>
      <c r="AY14" s="102" t="s">
        <v>36</v>
      </c>
      <c r="AZ14" s="102"/>
      <c r="BA14" s="48" t="s">
        <v>19</v>
      </c>
      <c r="BB14" s="102" t="s">
        <v>40</v>
      </c>
      <c r="BC14" s="102"/>
      <c r="BD14" s="50" t="s">
        <v>18</v>
      </c>
      <c r="BE14" s="51"/>
    </row>
    <row r="15" spans="2:57" ht="13.5" customHeight="1">
      <c r="B15" s="75" t="s">
        <v>2</v>
      </c>
      <c r="C15" s="76"/>
      <c r="D15" s="76"/>
      <c r="E15" s="76"/>
      <c r="F15" s="76"/>
      <c r="G15" s="76"/>
      <c r="H15" s="76"/>
      <c r="I15" s="212" t="s">
        <v>26</v>
      </c>
      <c r="J15" s="213"/>
      <c r="K15" s="213"/>
      <c r="L15" s="213"/>
      <c r="M15" s="213"/>
      <c r="N15" s="213"/>
      <c r="O15" s="213"/>
      <c r="P15" s="214"/>
      <c r="Q15" s="215">
        <v>0</v>
      </c>
      <c r="R15" s="216"/>
      <c r="S15" s="216"/>
      <c r="T15" s="216"/>
      <c r="U15" s="216"/>
      <c r="V15" s="216"/>
      <c r="W15" s="216"/>
      <c r="X15" s="216"/>
      <c r="Y15" s="216"/>
      <c r="Z15" s="216"/>
      <c r="AA15" s="219">
        <v>0</v>
      </c>
      <c r="AB15" s="216"/>
      <c r="AC15" s="216"/>
      <c r="AD15" s="216"/>
      <c r="AE15" s="216"/>
      <c r="AF15" s="216"/>
      <c r="AG15" s="216"/>
      <c r="AH15" s="216"/>
      <c r="AI15" s="216"/>
      <c r="AJ15" s="220"/>
      <c r="AK15" s="216">
        <v>0</v>
      </c>
      <c r="AL15" s="216"/>
      <c r="AM15" s="216"/>
      <c r="AN15" s="216"/>
      <c r="AO15" s="216"/>
      <c r="AP15" s="216"/>
      <c r="AQ15" s="216"/>
      <c r="AR15" s="216"/>
      <c r="AS15" s="216"/>
      <c r="AT15" s="223"/>
      <c r="AU15" s="216">
        <v>0</v>
      </c>
      <c r="AV15" s="216"/>
      <c r="AW15" s="216"/>
      <c r="AX15" s="216"/>
      <c r="AY15" s="216"/>
      <c r="AZ15" s="216"/>
      <c r="BA15" s="216"/>
      <c r="BB15" s="216"/>
      <c r="BC15" s="216"/>
      <c r="BD15" s="223"/>
    </row>
    <row r="16" spans="2:57" ht="13.5" customHeight="1">
      <c r="B16" s="77"/>
      <c r="C16" s="78"/>
      <c r="D16" s="78"/>
      <c r="E16" s="78"/>
      <c r="F16" s="78"/>
      <c r="G16" s="78"/>
      <c r="H16" s="78"/>
      <c r="I16" s="88"/>
      <c r="J16" s="89"/>
      <c r="K16" s="89"/>
      <c r="L16" s="89"/>
      <c r="M16" s="89"/>
      <c r="N16" s="89"/>
      <c r="O16" s="89"/>
      <c r="P16" s="90"/>
      <c r="Q16" s="217"/>
      <c r="R16" s="218"/>
      <c r="S16" s="218"/>
      <c r="T16" s="218"/>
      <c r="U16" s="218"/>
      <c r="V16" s="218"/>
      <c r="W16" s="218"/>
      <c r="X16" s="218"/>
      <c r="Y16" s="218"/>
      <c r="Z16" s="218"/>
      <c r="AA16" s="221"/>
      <c r="AB16" s="218"/>
      <c r="AC16" s="218"/>
      <c r="AD16" s="218"/>
      <c r="AE16" s="218"/>
      <c r="AF16" s="218"/>
      <c r="AG16" s="218"/>
      <c r="AH16" s="218"/>
      <c r="AI16" s="218"/>
      <c r="AJ16" s="222"/>
      <c r="AK16" s="218"/>
      <c r="AL16" s="218"/>
      <c r="AM16" s="218"/>
      <c r="AN16" s="218"/>
      <c r="AO16" s="218"/>
      <c r="AP16" s="218"/>
      <c r="AQ16" s="218"/>
      <c r="AR16" s="218"/>
      <c r="AS16" s="218"/>
      <c r="AT16" s="224"/>
      <c r="AU16" s="218"/>
      <c r="AV16" s="218"/>
      <c r="AW16" s="218"/>
      <c r="AX16" s="218"/>
      <c r="AY16" s="218"/>
      <c r="AZ16" s="218"/>
      <c r="BA16" s="218"/>
      <c r="BB16" s="218"/>
      <c r="BC16" s="218"/>
      <c r="BD16" s="224"/>
    </row>
    <row r="17" spans="2:56" ht="13.5" customHeight="1">
      <c r="B17" s="77"/>
      <c r="C17" s="78"/>
      <c r="D17" s="78"/>
      <c r="E17" s="78"/>
      <c r="F17" s="78"/>
      <c r="G17" s="78"/>
      <c r="H17" s="78"/>
      <c r="I17" s="225" t="s">
        <v>29</v>
      </c>
      <c r="J17" s="226"/>
      <c r="K17" s="226"/>
      <c r="L17" s="226"/>
      <c r="M17" s="226"/>
      <c r="N17" s="226"/>
      <c r="O17" s="226"/>
      <c r="P17" s="227"/>
      <c r="Q17" s="217">
        <v>100000</v>
      </c>
      <c r="R17" s="218"/>
      <c r="S17" s="218"/>
      <c r="T17" s="218"/>
      <c r="U17" s="218"/>
      <c r="V17" s="218"/>
      <c r="W17" s="218"/>
      <c r="X17" s="218"/>
      <c r="Y17" s="218"/>
      <c r="Z17" s="218"/>
      <c r="AA17" s="231">
        <v>100000</v>
      </c>
      <c r="AB17" s="210"/>
      <c r="AC17" s="210"/>
      <c r="AD17" s="210"/>
      <c r="AE17" s="210"/>
      <c r="AF17" s="210"/>
      <c r="AG17" s="210"/>
      <c r="AH17" s="210"/>
      <c r="AI17" s="210"/>
      <c r="AJ17" s="232"/>
      <c r="AK17" s="210">
        <v>500000</v>
      </c>
      <c r="AL17" s="210"/>
      <c r="AM17" s="210"/>
      <c r="AN17" s="210"/>
      <c r="AO17" s="210"/>
      <c r="AP17" s="210"/>
      <c r="AQ17" s="210"/>
      <c r="AR17" s="210"/>
      <c r="AS17" s="210"/>
      <c r="AT17" s="211"/>
      <c r="AU17" s="210">
        <v>300000</v>
      </c>
      <c r="AV17" s="210"/>
      <c r="AW17" s="210"/>
      <c r="AX17" s="210"/>
      <c r="AY17" s="210"/>
      <c r="AZ17" s="210"/>
      <c r="BA17" s="210"/>
      <c r="BB17" s="210"/>
      <c r="BC17" s="210"/>
      <c r="BD17" s="211"/>
    </row>
    <row r="18" spans="2:56" ht="13.5" customHeight="1">
      <c r="B18" s="77"/>
      <c r="C18" s="78"/>
      <c r="D18" s="78"/>
      <c r="E18" s="78"/>
      <c r="F18" s="78"/>
      <c r="G18" s="78"/>
      <c r="H18" s="78"/>
      <c r="I18" s="228"/>
      <c r="J18" s="229"/>
      <c r="K18" s="229"/>
      <c r="L18" s="229"/>
      <c r="M18" s="229"/>
      <c r="N18" s="229"/>
      <c r="O18" s="229"/>
      <c r="P18" s="230"/>
      <c r="Q18" s="217"/>
      <c r="R18" s="218"/>
      <c r="S18" s="218"/>
      <c r="T18" s="218"/>
      <c r="U18" s="218"/>
      <c r="V18" s="218"/>
      <c r="W18" s="218"/>
      <c r="X18" s="218"/>
      <c r="Y18" s="218"/>
      <c r="Z18" s="218"/>
      <c r="AA18" s="231"/>
      <c r="AB18" s="210"/>
      <c r="AC18" s="210"/>
      <c r="AD18" s="210"/>
      <c r="AE18" s="210"/>
      <c r="AF18" s="210"/>
      <c r="AG18" s="210"/>
      <c r="AH18" s="210"/>
      <c r="AI18" s="210"/>
      <c r="AJ18" s="232"/>
      <c r="AK18" s="210"/>
      <c r="AL18" s="210"/>
      <c r="AM18" s="210"/>
      <c r="AN18" s="210"/>
      <c r="AO18" s="210"/>
      <c r="AP18" s="210"/>
      <c r="AQ18" s="210"/>
      <c r="AR18" s="210"/>
      <c r="AS18" s="210"/>
      <c r="AT18" s="211"/>
      <c r="AU18" s="210"/>
      <c r="AV18" s="210"/>
      <c r="AW18" s="210"/>
      <c r="AX18" s="210"/>
      <c r="AY18" s="210"/>
      <c r="AZ18" s="210"/>
      <c r="BA18" s="210"/>
      <c r="BB18" s="210"/>
      <c r="BC18" s="210"/>
      <c r="BD18" s="211"/>
    </row>
    <row r="19" spans="2:56" ht="13.5" customHeight="1">
      <c r="B19" s="77"/>
      <c r="C19" s="78"/>
      <c r="D19" s="78"/>
      <c r="E19" s="78"/>
      <c r="F19" s="78"/>
      <c r="G19" s="78"/>
      <c r="H19" s="78"/>
      <c r="I19" s="106" t="s">
        <v>9</v>
      </c>
      <c r="J19" s="107"/>
      <c r="K19" s="107"/>
      <c r="L19" s="107"/>
      <c r="M19" s="107"/>
      <c r="N19" s="107"/>
      <c r="O19" s="107"/>
      <c r="P19" s="108"/>
      <c r="Q19" s="112">
        <f>IF(Q15="","",SUM(Q15:Z18))</f>
        <v>100000</v>
      </c>
      <c r="R19" s="113"/>
      <c r="S19" s="113"/>
      <c r="T19" s="113"/>
      <c r="U19" s="113"/>
      <c r="V19" s="113"/>
      <c r="W19" s="113"/>
      <c r="X19" s="113"/>
      <c r="Y19" s="113"/>
      <c r="Z19" s="113"/>
      <c r="AA19" s="116">
        <f>IF(AA15="","",SUM(AA15:AJ18))</f>
        <v>100000</v>
      </c>
      <c r="AB19" s="113"/>
      <c r="AC19" s="113"/>
      <c r="AD19" s="113"/>
      <c r="AE19" s="113"/>
      <c r="AF19" s="113"/>
      <c r="AG19" s="113"/>
      <c r="AH19" s="113"/>
      <c r="AI19" s="113"/>
      <c r="AJ19" s="117"/>
      <c r="AK19" s="113">
        <f t="shared" ref="AK19" si="0">IF(AK15="","",SUM(AK15:AT18))</f>
        <v>500000</v>
      </c>
      <c r="AL19" s="113"/>
      <c r="AM19" s="113"/>
      <c r="AN19" s="113"/>
      <c r="AO19" s="113"/>
      <c r="AP19" s="113"/>
      <c r="AQ19" s="113"/>
      <c r="AR19" s="113"/>
      <c r="AS19" s="113"/>
      <c r="AT19" s="120"/>
      <c r="AU19" s="113">
        <f t="shared" ref="AU19" si="1">IF(AU15="","",SUM(AU15:BD18))</f>
        <v>300000</v>
      </c>
      <c r="AV19" s="113"/>
      <c r="AW19" s="113"/>
      <c r="AX19" s="113"/>
      <c r="AY19" s="113"/>
      <c r="AZ19" s="113"/>
      <c r="BA19" s="113"/>
      <c r="BB19" s="113"/>
      <c r="BC19" s="113"/>
      <c r="BD19" s="120"/>
    </row>
    <row r="20" spans="2:56" ht="13.5" customHeight="1">
      <c r="B20" s="79"/>
      <c r="C20" s="80"/>
      <c r="D20" s="80"/>
      <c r="E20" s="80"/>
      <c r="F20" s="80"/>
      <c r="G20" s="80"/>
      <c r="H20" s="80"/>
      <c r="I20" s="109"/>
      <c r="J20" s="110"/>
      <c r="K20" s="110"/>
      <c r="L20" s="110"/>
      <c r="M20" s="110"/>
      <c r="N20" s="110"/>
      <c r="O20" s="110"/>
      <c r="P20" s="111"/>
      <c r="Q20" s="114"/>
      <c r="R20" s="115"/>
      <c r="S20" s="115"/>
      <c r="T20" s="115"/>
      <c r="U20" s="115"/>
      <c r="V20" s="115"/>
      <c r="W20" s="115"/>
      <c r="X20" s="115"/>
      <c r="Y20" s="115"/>
      <c r="Z20" s="115"/>
      <c r="AA20" s="118"/>
      <c r="AB20" s="115"/>
      <c r="AC20" s="115"/>
      <c r="AD20" s="115"/>
      <c r="AE20" s="115"/>
      <c r="AF20" s="115"/>
      <c r="AG20" s="115"/>
      <c r="AH20" s="115"/>
      <c r="AI20" s="115"/>
      <c r="AJ20" s="119"/>
      <c r="AK20" s="115"/>
      <c r="AL20" s="115"/>
      <c r="AM20" s="115"/>
      <c r="AN20" s="115"/>
      <c r="AO20" s="115"/>
      <c r="AP20" s="115"/>
      <c r="AQ20" s="115"/>
      <c r="AR20" s="115"/>
      <c r="AS20" s="115"/>
      <c r="AT20" s="121"/>
      <c r="AU20" s="115"/>
      <c r="AV20" s="115"/>
      <c r="AW20" s="115"/>
      <c r="AX20" s="115"/>
      <c r="AY20" s="115"/>
      <c r="AZ20" s="115"/>
      <c r="BA20" s="115"/>
      <c r="BB20" s="115"/>
      <c r="BC20" s="115"/>
      <c r="BD20" s="121"/>
    </row>
    <row r="21" spans="2:56" ht="13.5" customHeight="1">
      <c r="B21" s="233" t="s">
        <v>10</v>
      </c>
      <c r="C21" s="234"/>
      <c r="D21" s="234"/>
      <c r="E21" s="234"/>
      <c r="F21" s="234"/>
      <c r="G21" s="234"/>
      <c r="H21" s="234"/>
      <c r="I21" s="212" t="s">
        <v>24</v>
      </c>
      <c r="J21" s="213"/>
      <c r="K21" s="213"/>
      <c r="L21" s="213"/>
      <c r="M21" s="213"/>
      <c r="N21" s="213"/>
      <c r="O21" s="213"/>
      <c r="P21" s="214"/>
      <c r="Q21" s="215">
        <v>1000000</v>
      </c>
      <c r="R21" s="216"/>
      <c r="S21" s="216"/>
      <c r="T21" s="216"/>
      <c r="U21" s="216"/>
      <c r="V21" s="216"/>
      <c r="W21" s="216"/>
      <c r="X21" s="216"/>
      <c r="Y21" s="216"/>
      <c r="Z21" s="216"/>
      <c r="AA21" s="219">
        <v>1000000</v>
      </c>
      <c r="AB21" s="216"/>
      <c r="AC21" s="216"/>
      <c r="AD21" s="216"/>
      <c r="AE21" s="216"/>
      <c r="AF21" s="216"/>
      <c r="AG21" s="216"/>
      <c r="AH21" s="216"/>
      <c r="AI21" s="216"/>
      <c r="AJ21" s="220"/>
      <c r="AK21" s="216">
        <v>1500000</v>
      </c>
      <c r="AL21" s="216"/>
      <c r="AM21" s="216"/>
      <c r="AN21" s="216"/>
      <c r="AO21" s="216"/>
      <c r="AP21" s="216"/>
      <c r="AQ21" s="216"/>
      <c r="AR21" s="216"/>
      <c r="AS21" s="216"/>
      <c r="AT21" s="223"/>
      <c r="AU21" s="216">
        <v>1700000</v>
      </c>
      <c r="AV21" s="216"/>
      <c r="AW21" s="216"/>
      <c r="AX21" s="216"/>
      <c r="AY21" s="216"/>
      <c r="AZ21" s="216"/>
      <c r="BA21" s="216"/>
      <c r="BB21" s="216"/>
      <c r="BC21" s="216"/>
      <c r="BD21" s="223"/>
    </row>
    <row r="22" spans="2:56" ht="13.5" customHeight="1">
      <c r="B22" s="235"/>
      <c r="C22" s="236"/>
      <c r="D22" s="236"/>
      <c r="E22" s="236"/>
      <c r="F22" s="236"/>
      <c r="G22" s="236"/>
      <c r="H22" s="236"/>
      <c r="I22" s="88"/>
      <c r="J22" s="89"/>
      <c r="K22" s="89"/>
      <c r="L22" s="89"/>
      <c r="M22" s="89"/>
      <c r="N22" s="89"/>
      <c r="O22" s="89"/>
      <c r="P22" s="90"/>
      <c r="Q22" s="217"/>
      <c r="R22" s="218"/>
      <c r="S22" s="218"/>
      <c r="T22" s="218"/>
      <c r="U22" s="218"/>
      <c r="V22" s="218"/>
      <c r="W22" s="218"/>
      <c r="X22" s="218"/>
      <c r="Y22" s="218"/>
      <c r="Z22" s="218"/>
      <c r="AA22" s="221"/>
      <c r="AB22" s="218"/>
      <c r="AC22" s="218"/>
      <c r="AD22" s="218"/>
      <c r="AE22" s="218"/>
      <c r="AF22" s="218"/>
      <c r="AG22" s="218"/>
      <c r="AH22" s="218"/>
      <c r="AI22" s="218"/>
      <c r="AJ22" s="222"/>
      <c r="AK22" s="218"/>
      <c r="AL22" s="218"/>
      <c r="AM22" s="218"/>
      <c r="AN22" s="218"/>
      <c r="AO22" s="218"/>
      <c r="AP22" s="218"/>
      <c r="AQ22" s="218"/>
      <c r="AR22" s="218"/>
      <c r="AS22" s="218"/>
      <c r="AT22" s="224"/>
      <c r="AU22" s="218"/>
      <c r="AV22" s="218"/>
      <c r="AW22" s="218"/>
      <c r="AX22" s="218"/>
      <c r="AY22" s="218"/>
      <c r="AZ22" s="218"/>
      <c r="BA22" s="218"/>
      <c r="BB22" s="218"/>
      <c r="BC22" s="218"/>
      <c r="BD22" s="224"/>
    </row>
    <row r="23" spans="2:56" ht="13.5" customHeight="1">
      <c r="B23" s="235"/>
      <c r="C23" s="236"/>
      <c r="D23" s="236"/>
      <c r="E23" s="236"/>
      <c r="F23" s="236"/>
      <c r="G23" s="236"/>
      <c r="H23" s="236"/>
      <c r="I23" s="225" t="s">
        <v>29</v>
      </c>
      <c r="J23" s="226"/>
      <c r="K23" s="226"/>
      <c r="L23" s="226"/>
      <c r="M23" s="226"/>
      <c r="N23" s="226"/>
      <c r="O23" s="226"/>
      <c r="P23" s="227"/>
      <c r="Q23" s="217">
        <v>500000</v>
      </c>
      <c r="R23" s="218"/>
      <c r="S23" s="218"/>
      <c r="T23" s="218"/>
      <c r="U23" s="218"/>
      <c r="V23" s="218"/>
      <c r="W23" s="218"/>
      <c r="X23" s="218"/>
      <c r="Y23" s="218"/>
      <c r="Z23" s="218"/>
      <c r="AA23" s="221">
        <v>500000</v>
      </c>
      <c r="AB23" s="218"/>
      <c r="AC23" s="218"/>
      <c r="AD23" s="218"/>
      <c r="AE23" s="218"/>
      <c r="AF23" s="218"/>
      <c r="AG23" s="218"/>
      <c r="AH23" s="218"/>
      <c r="AI23" s="218"/>
      <c r="AJ23" s="222"/>
      <c r="AK23" s="218">
        <v>1000000</v>
      </c>
      <c r="AL23" s="218"/>
      <c r="AM23" s="218"/>
      <c r="AN23" s="218"/>
      <c r="AO23" s="218"/>
      <c r="AP23" s="218"/>
      <c r="AQ23" s="218"/>
      <c r="AR23" s="218"/>
      <c r="AS23" s="218"/>
      <c r="AT23" s="224"/>
      <c r="AU23" s="218">
        <v>1000000</v>
      </c>
      <c r="AV23" s="218"/>
      <c r="AW23" s="218"/>
      <c r="AX23" s="218"/>
      <c r="AY23" s="218"/>
      <c r="AZ23" s="218"/>
      <c r="BA23" s="218"/>
      <c r="BB23" s="218"/>
      <c r="BC23" s="218"/>
      <c r="BD23" s="224"/>
    </row>
    <row r="24" spans="2:56" ht="13.5" customHeight="1">
      <c r="B24" s="235"/>
      <c r="C24" s="236"/>
      <c r="D24" s="236"/>
      <c r="E24" s="236"/>
      <c r="F24" s="236"/>
      <c r="G24" s="236"/>
      <c r="H24" s="236"/>
      <c r="I24" s="228"/>
      <c r="J24" s="229"/>
      <c r="K24" s="229"/>
      <c r="L24" s="229"/>
      <c r="M24" s="229"/>
      <c r="N24" s="229"/>
      <c r="O24" s="229"/>
      <c r="P24" s="230"/>
      <c r="Q24" s="217"/>
      <c r="R24" s="218"/>
      <c r="S24" s="218"/>
      <c r="T24" s="218"/>
      <c r="U24" s="218"/>
      <c r="V24" s="218"/>
      <c r="W24" s="218"/>
      <c r="X24" s="218"/>
      <c r="Y24" s="218"/>
      <c r="Z24" s="218"/>
      <c r="AA24" s="221"/>
      <c r="AB24" s="218"/>
      <c r="AC24" s="218"/>
      <c r="AD24" s="218"/>
      <c r="AE24" s="218"/>
      <c r="AF24" s="218"/>
      <c r="AG24" s="218"/>
      <c r="AH24" s="218"/>
      <c r="AI24" s="218"/>
      <c r="AJ24" s="222"/>
      <c r="AK24" s="218"/>
      <c r="AL24" s="218"/>
      <c r="AM24" s="218"/>
      <c r="AN24" s="218"/>
      <c r="AO24" s="218"/>
      <c r="AP24" s="218"/>
      <c r="AQ24" s="218"/>
      <c r="AR24" s="218"/>
      <c r="AS24" s="218"/>
      <c r="AT24" s="224"/>
      <c r="AU24" s="218"/>
      <c r="AV24" s="218"/>
      <c r="AW24" s="218"/>
      <c r="AX24" s="218"/>
      <c r="AY24" s="218"/>
      <c r="AZ24" s="218"/>
      <c r="BA24" s="218"/>
      <c r="BB24" s="218"/>
      <c r="BC24" s="218"/>
      <c r="BD24" s="224"/>
    </row>
    <row r="25" spans="2:56" ht="13.5" customHeight="1">
      <c r="B25" s="235"/>
      <c r="C25" s="236"/>
      <c r="D25" s="236"/>
      <c r="E25" s="236"/>
      <c r="F25" s="236"/>
      <c r="G25" s="236"/>
      <c r="H25" s="236"/>
      <c r="I25" s="106" t="s">
        <v>9</v>
      </c>
      <c r="J25" s="107"/>
      <c r="K25" s="107"/>
      <c r="L25" s="107"/>
      <c r="M25" s="107"/>
      <c r="N25" s="107"/>
      <c r="O25" s="107"/>
      <c r="P25" s="108"/>
      <c r="Q25" s="112">
        <f>IF(Q21="","",SUM(Q21:Z24))</f>
        <v>1500000</v>
      </c>
      <c r="R25" s="113"/>
      <c r="S25" s="113"/>
      <c r="T25" s="113"/>
      <c r="U25" s="113"/>
      <c r="V25" s="113"/>
      <c r="W25" s="113"/>
      <c r="X25" s="113"/>
      <c r="Y25" s="113"/>
      <c r="Z25" s="113"/>
      <c r="AA25" s="116">
        <f t="shared" ref="AA25" si="2">IF(AA21="","",SUM(AA21:AJ24))</f>
        <v>1500000</v>
      </c>
      <c r="AB25" s="113"/>
      <c r="AC25" s="113"/>
      <c r="AD25" s="113"/>
      <c r="AE25" s="113"/>
      <c r="AF25" s="113"/>
      <c r="AG25" s="113"/>
      <c r="AH25" s="113"/>
      <c r="AI25" s="113"/>
      <c r="AJ25" s="117"/>
      <c r="AK25" s="113">
        <f t="shared" ref="AK25" si="3">IF(AK21="","",SUM(AK21:AT24))</f>
        <v>2500000</v>
      </c>
      <c r="AL25" s="113"/>
      <c r="AM25" s="113"/>
      <c r="AN25" s="113"/>
      <c r="AO25" s="113"/>
      <c r="AP25" s="113"/>
      <c r="AQ25" s="113"/>
      <c r="AR25" s="113"/>
      <c r="AS25" s="113"/>
      <c r="AT25" s="120"/>
      <c r="AU25" s="113">
        <f t="shared" ref="AU25" si="4">IF(AU21="","",SUM(AU21:BD24))</f>
        <v>2700000</v>
      </c>
      <c r="AV25" s="113"/>
      <c r="AW25" s="113"/>
      <c r="AX25" s="113"/>
      <c r="AY25" s="113"/>
      <c r="AZ25" s="113"/>
      <c r="BA25" s="113"/>
      <c r="BB25" s="113"/>
      <c r="BC25" s="113"/>
      <c r="BD25" s="120"/>
    </row>
    <row r="26" spans="2:56" ht="13.5" customHeight="1">
      <c r="B26" s="237"/>
      <c r="C26" s="238"/>
      <c r="D26" s="238"/>
      <c r="E26" s="238"/>
      <c r="F26" s="238"/>
      <c r="G26" s="238"/>
      <c r="H26" s="238"/>
      <c r="I26" s="109"/>
      <c r="J26" s="110"/>
      <c r="K26" s="110"/>
      <c r="L26" s="110"/>
      <c r="M26" s="110"/>
      <c r="N26" s="110"/>
      <c r="O26" s="110"/>
      <c r="P26" s="111"/>
      <c r="Q26" s="114"/>
      <c r="R26" s="115"/>
      <c r="S26" s="115"/>
      <c r="T26" s="115"/>
      <c r="U26" s="115"/>
      <c r="V26" s="115"/>
      <c r="W26" s="115"/>
      <c r="X26" s="115"/>
      <c r="Y26" s="115"/>
      <c r="Z26" s="115"/>
      <c r="AA26" s="118"/>
      <c r="AB26" s="115"/>
      <c r="AC26" s="115"/>
      <c r="AD26" s="115"/>
      <c r="AE26" s="115"/>
      <c r="AF26" s="115"/>
      <c r="AG26" s="115"/>
      <c r="AH26" s="115"/>
      <c r="AI26" s="115"/>
      <c r="AJ26" s="119"/>
      <c r="AK26" s="115"/>
      <c r="AL26" s="115"/>
      <c r="AM26" s="115"/>
      <c r="AN26" s="115"/>
      <c r="AO26" s="115"/>
      <c r="AP26" s="115"/>
      <c r="AQ26" s="115"/>
      <c r="AR26" s="115"/>
      <c r="AS26" s="115"/>
      <c r="AT26" s="121"/>
      <c r="AU26" s="115"/>
      <c r="AV26" s="115"/>
      <c r="AW26" s="115"/>
      <c r="AX26" s="115"/>
      <c r="AY26" s="115"/>
      <c r="AZ26" s="115"/>
      <c r="BA26" s="115"/>
      <c r="BB26" s="115"/>
      <c r="BC26" s="115"/>
      <c r="BD26" s="121"/>
    </row>
    <row r="27" spans="2:56" ht="13.5" customHeight="1">
      <c r="B27" s="83" t="s">
        <v>11</v>
      </c>
      <c r="C27" s="76"/>
      <c r="D27" s="76"/>
      <c r="E27" s="76"/>
      <c r="F27" s="76"/>
      <c r="G27" s="76"/>
      <c r="H27" s="76"/>
      <c r="I27" s="212" t="s">
        <v>24</v>
      </c>
      <c r="J27" s="213"/>
      <c r="K27" s="213"/>
      <c r="L27" s="213"/>
      <c r="M27" s="213"/>
      <c r="N27" s="213"/>
      <c r="O27" s="213"/>
      <c r="P27" s="214"/>
      <c r="Q27" s="215">
        <v>15000000</v>
      </c>
      <c r="R27" s="216"/>
      <c r="S27" s="216"/>
      <c r="T27" s="216"/>
      <c r="U27" s="216"/>
      <c r="V27" s="216"/>
      <c r="W27" s="216"/>
      <c r="X27" s="216"/>
      <c r="Y27" s="216"/>
      <c r="Z27" s="216"/>
      <c r="AA27" s="219">
        <v>15000000</v>
      </c>
      <c r="AB27" s="216"/>
      <c r="AC27" s="216"/>
      <c r="AD27" s="216"/>
      <c r="AE27" s="216"/>
      <c r="AF27" s="216"/>
      <c r="AG27" s="216"/>
      <c r="AH27" s="216"/>
      <c r="AI27" s="216"/>
      <c r="AJ27" s="220"/>
      <c r="AK27" s="216">
        <v>18000000</v>
      </c>
      <c r="AL27" s="216"/>
      <c r="AM27" s="216"/>
      <c r="AN27" s="216"/>
      <c r="AO27" s="216"/>
      <c r="AP27" s="216"/>
      <c r="AQ27" s="216"/>
      <c r="AR27" s="216"/>
      <c r="AS27" s="216"/>
      <c r="AT27" s="223"/>
      <c r="AU27" s="216">
        <v>17000000</v>
      </c>
      <c r="AV27" s="216"/>
      <c r="AW27" s="216"/>
      <c r="AX27" s="216"/>
      <c r="AY27" s="216"/>
      <c r="AZ27" s="216"/>
      <c r="BA27" s="216"/>
      <c r="BB27" s="216"/>
      <c r="BC27" s="216"/>
      <c r="BD27" s="223"/>
    </row>
    <row r="28" spans="2:56" ht="13.5" customHeight="1">
      <c r="B28" s="77"/>
      <c r="C28" s="78"/>
      <c r="D28" s="78"/>
      <c r="E28" s="78"/>
      <c r="F28" s="78"/>
      <c r="G28" s="78"/>
      <c r="H28" s="78"/>
      <c r="I28" s="88"/>
      <c r="J28" s="89"/>
      <c r="K28" s="89"/>
      <c r="L28" s="89"/>
      <c r="M28" s="89"/>
      <c r="N28" s="89"/>
      <c r="O28" s="89"/>
      <c r="P28" s="90"/>
      <c r="Q28" s="217"/>
      <c r="R28" s="218"/>
      <c r="S28" s="218"/>
      <c r="T28" s="218"/>
      <c r="U28" s="218"/>
      <c r="V28" s="218"/>
      <c r="W28" s="218"/>
      <c r="X28" s="218"/>
      <c r="Y28" s="218"/>
      <c r="Z28" s="218"/>
      <c r="AA28" s="221"/>
      <c r="AB28" s="218"/>
      <c r="AC28" s="218"/>
      <c r="AD28" s="218"/>
      <c r="AE28" s="218"/>
      <c r="AF28" s="218"/>
      <c r="AG28" s="218"/>
      <c r="AH28" s="218"/>
      <c r="AI28" s="218"/>
      <c r="AJ28" s="222"/>
      <c r="AK28" s="218"/>
      <c r="AL28" s="218"/>
      <c r="AM28" s="218"/>
      <c r="AN28" s="218"/>
      <c r="AO28" s="218"/>
      <c r="AP28" s="218"/>
      <c r="AQ28" s="218"/>
      <c r="AR28" s="218"/>
      <c r="AS28" s="218"/>
      <c r="AT28" s="224"/>
      <c r="AU28" s="218"/>
      <c r="AV28" s="218"/>
      <c r="AW28" s="218"/>
      <c r="AX28" s="218"/>
      <c r="AY28" s="218"/>
      <c r="AZ28" s="218"/>
      <c r="BA28" s="218"/>
      <c r="BB28" s="218"/>
      <c r="BC28" s="218"/>
      <c r="BD28" s="224"/>
    </row>
    <row r="29" spans="2:56" ht="13.5" customHeight="1">
      <c r="B29" s="77"/>
      <c r="C29" s="78"/>
      <c r="D29" s="78"/>
      <c r="E29" s="78"/>
      <c r="F29" s="78"/>
      <c r="G29" s="78"/>
      <c r="H29" s="78"/>
      <c r="I29" s="225" t="s">
        <v>29</v>
      </c>
      <c r="J29" s="226"/>
      <c r="K29" s="226"/>
      <c r="L29" s="226"/>
      <c r="M29" s="226"/>
      <c r="N29" s="226"/>
      <c r="O29" s="226"/>
      <c r="P29" s="227"/>
      <c r="Q29" s="217">
        <v>0</v>
      </c>
      <c r="R29" s="218"/>
      <c r="S29" s="218"/>
      <c r="T29" s="218"/>
      <c r="U29" s="218"/>
      <c r="V29" s="218"/>
      <c r="W29" s="218"/>
      <c r="X29" s="218"/>
      <c r="Y29" s="218"/>
      <c r="Z29" s="218"/>
      <c r="AA29" s="221">
        <v>0</v>
      </c>
      <c r="AB29" s="218"/>
      <c r="AC29" s="218"/>
      <c r="AD29" s="218"/>
      <c r="AE29" s="218"/>
      <c r="AF29" s="218"/>
      <c r="AG29" s="218"/>
      <c r="AH29" s="218"/>
      <c r="AI29" s="218"/>
      <c r="AJ29" s="222"/>
      <c r="AK29" s="218">
        <v>0</v>
      </c>
      <c r="AL29" s="218"/>
      <c r="AM29" s="218"/>
      <c r="AN29" s="218"/>
      <c r="AO29" s="218"/>
      <c r="AP29" s="218"/>
      <c r="AQ29" s="218"/>
      <c r="AR29" s="218"/>
      <c r="AS29" s="218"/>
      <c r="AT29" s="224"/>
      <c r="AU29" s="218">
        <v>0</v>
      </c>
      <c r="AV29" s="218"/>
      <c r="AW29" s="218"/>
      <c r="AX29" s="218"/>
      <c r="AY29" s="218"/>
      <c r="AZ29" s="218"/>
      <c r="BA29" s="218"/>
      <c r="BB29" s="218"/>
      <c r="BC29" s="218"/>
      <c r="BD29" s="224"/>
    </row>
    <row r="30" spans="2:56" ht="13.5" customHeight="1">
      <c r="B30" s="77"/>
      <c r="C30" s="78"/>
      <c r="D30" s="78"/>
      <c r="E30" s="78"/>
      <c r="F30" s="78"/>
      <c r="G30" s="78"/>
      <c r="H30" s="78"/>
      <c r="I30" s="228"/>
      <c r="J30" s="229"/>
      <c r="K30" s="229"/>
      <c r="L30" s="229"/>
      <c r="M30" s="229"/>
      <c r="N30" s="229"/>
      <c r="O30" s="229"/>
      <c r="P30" s="230"/>
      <c r="Q30" s="217"/>
      <c r="R30" s="218"/>
      <c r="S30" s="218"/>
      <c r="T30" s="218"/>
      <c r="U30" s="218"/>
      <c r="V30" s="218"/>
      <c r="W30" s="218"/>
      <c r="X30" s="218"/>
      <c r="Y30" s="218"/>
      <c r="Z30" s="218"/>
      <c r="AA30" s="221"/>
      <c r="AB30" s="218"/>
      <c r="AC30" s="218"/>
      <c r="AD30" s="218"/>
      <c r="AE30" s="218"/>
      <c r="AF30" s="218"/>
      <c r="AG30" s="218"/>
      <c r="AH30" s="218"/>
      <c r="AI30" s="218"/>
      <c r="AJ30" s="222"/>
      <c r="AK30" s="218"/>
      <c r="AL30" s="218"/>
      <c r="AM30" s="218"/>
      <c r="AN30" s="218"/>
      <c r="AO30" s="218"/>
      <c r="AP30" s="218"/>
      <c r="AQ30" s="218"/>
      <c r="AR30" s="218"/>
      <c r="AS30" s="218"/>
      <c r="AT30" s="224"/>
      <c r="AU30" s="218"/>
      <c r="AV30" s="218"/>
      <c r="AW30" s="218"/>
      <c r="AX30" s="218"/>
      <c r="AY30" s="218"/>
      <c r="AZ30" s="218"/>
      <c r="BA30" s="218"/>
      <c r="BB30" s="218"/>
      <c r="BC30" s="218"/>
      <c r="BD30" s="224"/>
    </row>
    <row r="31" spans="2:56" ht="13.5" customHeight="1">
      <c r="B31" s="77"/>
      <c r="C31" s="78"/>
      <c r="D31" s="78"/>
      <c r="E31" s="78"/>
      <c r="F31" s="78"/>
      <c r="G31" s="78"/>
      <c r="H31" s="78"/>
      <c r="I31" s="106" t="s">
        <v>9</v>
      </c>
      <c r="J31" s="107"/>
      <c r="K31" s="107"/>
      <c r="L31" s="107"/>
      <c r="M31" s="107"/>
      <c r="N31" s="107"/>
      <c r="O31" s="107"/>
      <c r="P31" s="108"/>
      <c r="Q31" s="112">
        <f>IF(Q27="","",SUM(Q27:Z30))</f>
        <v>15000000</v>
      </c>
      <c r="R31" s="113"/>
      <c r="S31" s="113"/>
      <c r="T31" s="113"/>
      <c r="U31" s="113"/>
      <c r="V31" s="113"/>
      <c r="W31" s="113"/>
      <c r="X31" s="113"/>
      <c r="Y31" s="113"/>
      <c r="Z31" s="113"/>
      <c r="AA31" s="116">
        <f t="shared" ref="AA31" si="5">IF(AA27="","",SUM(AA27:AJ30))</f>
        <v>15000000</v>
      </c>
      <c r="AB31" s="113"/>
      <c r="AC31" s="113"/>
      <c r="AD31" s="113"/>
      <c r="AE31" s="113"/>
      <c r="AF31" s="113"/>
      <c r="AG31" s="113"/>
      <c r="AH31" s="113"/>
      <c r="AI31" s="113"/>
      <c r="AJ31" s="117"/>
      <c r="AK31" s="113">
        <f t="shared" ref="AK31" si="6">IF(AK27="","",SUM(AK27:AT30))</f>
        <v>18000000</v>
      </c>
      <c r="AL31" s="113"/>
      <c r="AM31" s="113"/>
      <c r="AN31" s="113"/>
      <c r="AO31" s="113"/>
      <c r="AP31" s="113"/>
      <c r="AQ31" s="113"/>
      <c r="AR31" s="113"/>
      <c r="AS31" s="113"/>
      <c r="AT31" s="120"/>
      <c r="AU31" s="113">
        <f t="shared" ref="AU31" si="7">IF(AU27="","",SUM(AU27:BD30))</f>
        <v>17000000</v>
      </c>
      <c r="AV31" s="113"/>
      <c r="AW31" s="113"/>
      <c r="AX31" s="113"/>
      <c r="AY31" s="113"/>
      <c r="AZ31" s="113"/>
      <c r="BA31" s="113"/>
      <c r="BB31" s="113"/>
      <c r="BC31" s="113"/>
      <c r="BD31" s="120"/>
    </row>
    <row r="32" spans="2:56" ht="13.5" customHeight="1">
      <c r="B32" s="79"/>
      <c r="C32" s="80"/>
      <c r="D32" s="80"/>
      <c r="E32" s="80"/>
      <c r="F32" s="80"/>
      <c r="G32" s="80"/>
      <c r="H32" s="80"/>
      <c r="I32" s="109"/>
      <c r="J32" s="110"/>
      <c r="K32" s="110"/>
      <c r="L32" s="110"/>
      <c r="M32" s="110"/>
      <c r="N32" s="110"/>
      <c r="O32" s="110"/>
      <c r="P32" s="111"/>
      <c r="Q32" s="114"/>
      <c r="R32" s="115"/>
      <c r="S32" s="115"/>
      <c r="T32" s="115"/>
      <c r="U32" s="115"/>
      <c r="V32" s="115"/>
      <c r="W32" s="115"/>
      <c r="X32" s="115"/>
      <c r="Y32" s="115"/>
      <c r="Z32" s="115"/>
      <c r="AA32" s="118"/>
      <c r="AB32" s="115"/>
      <c r="AC32" s="115"/>
      <c r="AD32" s="115"/>
      <c r="AE32" s="115"/>
      <c r="AF32" s="115"/>
      <c r="AG32" s="115"/>
      <c r="AH32" s="115"/>
      <c r="AI32" s="115"/>
      <c r="AJ32" s="119"/>
      <c r="AK32" s="115"/>
      <c r="AL32" s="115"/>
      <c r="AM32" s="115"/>
      <c r="AN32" s="115"/>
      <c r="AO32" s="115"/>
      <c r="AP32" s="115"/>
      <c r="AQ32" s="115"/>
      <c r="AR32" s="115"/>
      <c r="AS32" s="115"/>
      <c r="AT32" s="121"/>
      <c r="AU32" s="115"/>
      <c r="AV32" s="115"/>
      <c r="AW32" s="115"/>
      <c r="AX32" s="115"/>
      <c r="AY32" s="115"/>
      <c r="AZ32" s="115"/>
      <c r="BA32" s="115"/>
      <c r="BB32" s="115"/>
      <c r="BC32" s="115"/>
      <c r="BD32" s="121"/>
    </row>
    <row r="33" spans="2:56" ht="13.5" customHeight="1">
      <c r="B33" s="83" t="s">
        <v>12</v>
      </c>
      <c r="C33" s="76"/>
      <c r="D33" s="76"/>
      <c r="E33" s="76"/>
      <c r="F33" s="76"/>
      <c r="G33" s="76"/>
      <c r="H33" s="76"/>
      <c r="I33" s="212" t="s">
        <v>24</v>
      </c>
      <c r="J33" s="213"/>
      <c r="K33" s="213"/>
      <c r="L33" s="213"/>
      <c r="M33" s="213"/>
      <c r="N33" s="213"/>
      <c r="O33" s="213"/>
      <c r="P33" s="214"/>
      <c r="Q33" s="215">
        <v>17000000</v>
      </c>
      <c r="R33" s="216"/>
      <c r="S33" s="216"/>
      <c r="T33" s="216"/>
      <c r="U33" s="216"/>
      <c r="V33" s="216"/>
      <c r="W33" s="216"/>
      <c r="X33" s="216"/>
      <c r="Y33" s="216"/>
      <c r="Z33" s="216"/>
      <c r="AA33" s="219">
        <v>17000000</v>
      </c>
      <c r="AB33" s="216"/>
      <c r="AC33" s="216"/>
      <c r="AD33" s="216"/>
      <c r="AE33" s="216"/>
      <c r="AF33" s="216"/>
      <c r="AG33" s="216"/>
      <c r="AH33" s="216"/>
      <c r="AI33" s="216"/>
      <c r="AJ33" s="220"/>
      <c r="AK33" s="216">
        <v>22000000</v>
      </c>
      <c r="AL33" s="216"/>
      <c r="AM33" s="216"/>
      <c r="AN33" s="216"/>
      <c r="AO33" s="216"/>
      <c r="AP33" s="216"/>
      <c r="AQ33" s="216"/>
      <c r="AR33" s="216"/>
      <c r="AS33" s="216"/>
      <c r="AT33" s="223"/>
      <c r="AU33" s="216">
        <v>18000000</v>
      </c>
      <c r="AV33" s="216"/>
      <c r="AW33" s="216"/>
      <c r="AX33" s="216"/>
      <c r="AY33" s="216"/>
      <c r="AZ33" s="216"/>
      <c r="BA33" s="216"/>
      <c r="BB33" s="216"/>
      <c r="BC33" s="216"/>
      <c r="BD33" s="223"/>
    </row>
    <row r="34" spans="2:56" ht="13.5" customHeight="1">
      <c r="B34" s="77"/>
      <c r="C34" s="78"/>
      <c r="D34" s="78"/>
      <c r="E34" s="78"/>
      <c r="F34" s="78"/>
      <c r="G34" s="78"/>
      <c r="H34" s="78"/>
      <c r="I34" s="88"/>
      <c r="J34" s="89"/>
      <c r="K34" s="89"/>
      <c r="L34" s="89"/>
      <c r="M34" s="89"/>
      <c r="N34" s="89"/>
      <c r="O34" s="89"/>
      <c r="P34" s="90"/>
      <c r="Q34" s="217"/>
      <c r="R34" s="218"/>
      <c r="S34" s="218"/>
      <c r="T34" s="218"/>
      <c r="U34" s="218"/>
      <c r="V34" s="218"/>
      <c r="W34" s="218"/>
      <c r="X34" s="218"/>
      <c r="Y34" s="218"/>
      <c r="Z34" s="218"/>
      <c r="AA34" s="221"/>
      <c r="AB34" s="218"/>
      <c r="AC34" s="218"/>
      <c r="AD34" s="218"/>
      <c r="AE34" s="218"/>
      <c r="AF34" s="218"/>
      <c r="AG34" s="218"/>
      <c r="AH34" s="218"/>
      <c r="AI34" s="218"/>
      <c r="AJ34" s="222"/>
      <c r="AK34" s="218"/>
      <c r="AL34" s="218"/>
      <c r="AM34" s="218"/>
      <c r="AN34" s="218"/>
      <c r="AO34" s="218"/>
      <c r="AP34" s="218"/>
      <c r="AQ34" s="218"/>
      <c r="AR34" s="218"/>
      <c r="AS34" s="218"/>
      <c r="AT34" s="224"/>
      <c r="AU34" s="218"/>
      <c r="AV34" s="218"/>
      <c r="AW34" s="218"/>
      <c r="AX34" s="218"/>
      <c r="AY34" s="218"/>
      <c r="AZ34" s="218"/>
      <c r="BA34" s="218"/>
      <c r="BB34" s="218"/>
      <c r="BC34" s="218"/>
      <c r="BD34" s="224"/>
    </row>
    <row r="35" spans="2:56" ht="13.5" customHeight="1">
      <c r="B35" s="77"/>
      <c r="C35" s="78"/>
      <c r="D35" s="78"/>
      <c r="E35" s="78"/>
      <c r="F35" s="78"/>
      <c r="G35" s="78"/>
      <c r="H35" s="78"/>
      <c r="I35" s="225" t="s">
        <v>29</v>
      </c>
      <c r="J35" s="226"/>
      <c r="K35" s="226"/>
      <c r="L35" s="226"/>
      <c r="M35" s="226"/>
      <c r="N35" s="226"/>
      <c r="O35" s="226"/>
      <c r="P35" s="227"/>
      <c r="Q35" s="217">
        <v>0</v>
      </c>
      <c r="R35" s="218"/>
      <c r="S35" s="218"/>
      <c r="T35" s="218"/>
      <c r="U35" s="218"/>
      <c r="V35" s="218"/>
      <c r="W35" s="218"/>
      <c r="X35" s="218"/>
      <c r="Y35" s="218"/>
      <c r="Z35" s="218"/>
      <c r="AA35" s="221">
        <v>0</v>
      </c>
      <c r="AB35" s="218"/>
      <c r="AC35" s="218"/>
      <c r="AD35" s="218"/>
      <c r="AE35" s="218"/>
      <c r="AF35" s="218"/>
      <c r="AG35" s="218"/>
      <c r="AH35" s="218"/>
      <c r="AI35" s="218"/>
      <c r="AJ35" s="222"/>
      <c r="AK35" s="218">
        <v>0</v>
      </c>
      <c r="AL35" s="218"/>
      <c r="AM35" s="218"/>
      <c r="AN35" s="218"/>
      <c r="AO35" s="218"/>
      <c r="AP35" s="218"/>
      <c r="AQ35" s="218"/>
      <c r="AR35" s="218"/>
      <c r="AS35" s="218"/>
      <c r="AT35" s="224"/>
      <c r="AU35" s="218">
        <v>0</v>
      </c>
      <c r="AV35" s="218"/>
      <c r="AW35" s="218"/>
      <c r="AX35" s="218"/>
      <c r="AY35" s="218"/>
      <c r="AZ35" s="218"/>
      <c r="BA35" s="218"/>
      <c r="BB35" s="218"/>
      <c r="BC35" s="218"/>
      <c r="BD35" s="224"/>
    </row>
    <row r="36" spans="2:56" ht="13.5" customHeight="1">
      <c r="B36" s="77"/>
      <c r="C36" s="78"/>
      <c r="D36" s="78"/>
      <c r="E36" s="78"/>
      <c r="F36" s="78"/>
      <c r="G36" s="78"/>
      <c r="H36" s="78"/>
      <c r="I36" s="228"/>
      <c r="J36" s="229"/>
      <c r="K36" s="229"/>
      <c r="L36" s="229"/>
      <c r="M36" s="229"/>
      <c r="N36" s="229"/>
      <c r="O36" s="229"/>
      <c r="P36" s="230"/>
      <c r="Q36" s="217"/>
      <c r="R36" s="218"/>
      <c r="S36" s="218"/>
      <c r="T36" s="218"/>
      <c r="U36" s="218"/>
      <c r="V36" s="218"/>
      <c r="W36" s="218"/>
      <c r="X36" s="218"/>
      <c r="Y36" s="218"/>
      <c r="Z36" s="218"/>
      <c r="AA36" s="221"/>
      <c r="AB36" s="218"/>
      <c r="AC36" s="218"/>
      <c r="AD36" s="218"/>
      <c r="AE36" s="218"/>
      <c r="AF36" s="218"/>
      <c r="AG36" s="218"/>
      <c r="AH36" s="218"/>
      <c r="AI36" s="218"/>
      <c r="AJ36" s="222"/>
      <c r="AK36" s="218"/>
      <c r="AL36" s="218"/>
      <c r="AM36" s="218"/>
      <c r="AN36" s="218"/>
      <c r="AO36" s="218"/>
      <c r="AP36" s="218"/>
      <c r="AQ36" s="218"/>
      <c r="AR36" s="218"/>
      <c r="AS36" s="218"/>
      <c r="AT36" s="224"/>
      <c r="AU36" s="218"/>
      <c r="AV36" s="218"/>
      <c r="AW36" s="218"/>
      <c r="AX36" s="218"/>
      <c r="AY36" s="218"/>
      <c r="AZ36" s="218"/>
      <c r="BA36" s="218"/>
      <c r="BB36" s="218"/>
      <c r="BC36" s="218"/>
      <c r="BD36" s="224"/>
    </row>
    <row r="37" spans="2:56" ht="13.5" customHeight="1">
      <c r="B37" s="77"/>
      <c r="C37" s="78"/>
      <c r="D37" s="78"/>
      <c r="E37" s="78"/>
      <c r="F37" s="78"/>
      <c r="G37" s="78"/>
      <c r="H37" s="78"/>
      <c r="I37" s="106" t="s">
        <v>9</v>
      </c>
      <c r="J37" s="107"/>
      <c r="K37" s="107"/>
      <c r="L37" s="107"/>
      <c r="M37" s="107"/>
      <c r="N37" s="107"/>
      <c r="O37" s="107"/>
      <c r="P37" s="108"/>
      <c r="Q37" s="112">
        <f>IF(Q33="","",SUM(Q33:Z36))</f>
        <v>17000000</v>
      </c>
      <c r="R37" s="113"/>
      <c r="S37" s="113"/>
      <c r="T37" s="113"/>
      <c r="U37" s="113"/>
      <c r="V37" s="113"/>
      <c r="W37" s="113"/>
      <c r="X37" s="113"/>
      <c r="Y37" s="113"/>
      <c r="Z37" s="113"/>
      <c r="AA37" s="116">
        <f t="shared" ref="AA37" si="8">IF(AA33="","",SUM(AA33:AJ36))</f>
        <v>17000000</v>
      </c>
      <c r="AB37" s="113"/>
      <c r="AC37" s="113"/>
      <c r="AD37" s="113"/>
      <c r="AE37" s="113"/>
      <c r="AF37" s="113"/>
      <c r="AG37" s="113"/>
      <c r="AH37" s="113"/>
      <c r="AI37" s="113"/>
      <c r="AJ37" s="117"/>
      <c r="AK37" s="113">
        <f t="shared" ref="AK37" si="9">IF(AK33="","",SUM(AK33:AT36))</f>
        <v>22000000</v>
      </c>
      <c r="AL37" s="113"/>
      <c r="AM37" s="113"/>
      <c r="AN37" s="113"/>
      <c r="AO37" s="113"/>
      <c r="AP37" s="113"/>
      <c r="AQ37" s="113"/>
      <c r="AR37" s="113"/>
      <c r="AS37" s="113"/>
      <c r="AT37" s="120"/>
      <c r="AU37" s="113">
        <f t="shared" ref="AU37" si="10">IF(AU33="","",SUM(AU33:BD36))</f>
        <v>18000000</v>
      </c>
      <c r="AV37" s="113"/>
      <c r="AW37" s="113"/>
      <c r="AX37" s="113"/>
      <c r="AY37" s="113"/>
      <c r="AZ37" s="113"/>
      <c r="BA37" s="113"/>
      <c r="BB37" s="113"/>
      <c r="BC37" s="113"/>
      <c r="BD37" s="120"/>
    </row>
    <row r="38" spans="2:56" ht="13.5" customHeight="1">
      <c r="B38" s="79"/>
      <c r="C38" s="80"/>
      <c r="D38" s="80"/>
      <c r="E38" s="80"/>
      <c r="F38" s="80"/>
      <c r="G38" s="80"/>
      <c r="H38" s="80"/>
      <c r="I38" s="109"/>
      <c r="J38" s="110"/>
      <c r="K38" s="110"/>
      <c r="L38" s="110"/>
      <c r="M38" s="110"/>
      <c r="N38" s="110"/>
      <c r="O38" s="110"/>
      <c r="P38" s="111"/>
      <c r="Q38" s="114"/>
      <c r="R38" s="115"/>
      <c r="S38" s="115"/>
      <c r="T38" s="115"/>
      <c r="U38" s="115"/>
      <c r="V38" s="115"/>
      <c r="W38" s="115"/>
      <c r="X38" s="115"/>
      <c r="Y38" s="115"/>
      <c r="Z38" s="115"/>
      <c r="AA38" s="118"/>
      <c r="AB38" s="115"/>
      <c r="AC38" s="115"/>
      <c r="AD38" s="115"/>
      <c r="AE38" s="115"/>
      <c r="AF38" s="115"/>
      <c r="AG38" s="115"/>
      <c r="AH38" s="115"/>
      <c r="AI38" s="115"/>
      <c r="AJ38" s="119"/>
      <c r="AK38" s="115"/>
      <c r="AL38" s="115"/>
      <c r="AM38" s="115"/>
      <c r="AN38" s="115"/>
      <c r="AO38" s="115"/>
      <c r="AP38" s="115"/>
      <c r="AQ38" s="115"/>
      <c r="AR38" s="115"/>
      <c r="AS38" s="115"/>
      <c r="AT38" s="121"/>
      <c r="AU38" s="115"/>
      <c r="AV38" s="115"/>
      <c r="AW38" s="115"/>
      <c r="AX38" s="115"/>
      <c r="AY38" s="115"/>
      <c r="AZ38" s="115"/>
      <c r="BA38" s="115"/>
      <c r="BB38" s="115"/>
      <c r="BC38" s="115"/>
      <c r="BD38" s="121"/>
    </row>
    <row r="39" spans="2:56" ht="13.5" customHeight="1">
      <c r="B39" s="83" t="s">
        <v>13</v>
      </c>
      <c r="C39" s="76"/>
      <c r="D39" s="76"/>
      <c r="E39" s="76"/>
      <c r="F39" s="76"/>
      <c r="G39" s="76"/>
      <c r="H39" s="76"/>
      <c r="I39" s="212" t="s">
        <v>24</v>
      </c>
      <c r="J39" s="213"/>
      <c r="K39" s="213"/>
      <c r="L39" s="213"/>
      <c r="M39" s="213"/>
      <c r="N39" s="213"/>
      <c r="O39" s="213"/>
      <c r="P39" s="214"/>
      <c r="Q39" s="215">
        <v>900000</v>
      </c>
      <c r="R39" s="216"/>
      <c r="S39" s="216"/>
      <c r="T39" s="216"/>
      <c r="U39" s="216"/>
      <c r="V39" s="216"/>
      <c r="W39" s="216"/>
      <c r="X39" s="216"/>
      <c r="Y39" s="216"/>
      <c r="Z39" s="216"/>
      <c r="AA39" s="219">
        <v>900000</v>
      </c>
      <c r="AB39" s="216"/>
      <c r="AC39" s="216"/>
      <c r="AD39" s="216"/>
      <c r="AE39" s="216"/>
      <c r="AF39" s="216"/>
      <c r="AG39" s="216"/>
      <c r="AH39" s="216"/>
      <c r="AI39" s="216"/>
      <c r="AJ39" s="220"/>
      <c r="AK39" s="216">
        <v>900000</v>
      </c>
      <c r="AL39" s="216"/>
      <c r="AM39" s="216"/>
      <c r="AN39" s="216"/>
      <c r="AO39" s="216"/>
      <c r="AP39" s="216"/>
      <c r="AQ39" s="216"/>
      <c r="AR39" s="216"/>
      <c r="AS39" s="216"/>
      <c r="AT39" s="223"/>
      <c r="AU39" s="216">
        <v>900000</v>
      </c>
      <c r="AV39" s="216"/>
      <c r="AW39" s="216"/>
      <c r="AX39" s="216"/>
      <c r="AY39" s="216"/>
      <c r="AZ39" s="216"/>
      <c r="BA39" s="216"/>
      <c r="BB39" s="216"/>
      <c r="BC39" s="216"/>
      <c r="BD39" s="223"/>
    </row>
    <row r="40" spans="2:56" ht="13.5" customHeight="1">
      <c r="B40" s="77"/>
      <c r="C40" s="78"/>
      <c r="D40" s="78"/>
      <c r="E40" s="78"/>
      <c r="F40" s="78"/>
      <c r="G40" s="78"/>
      <c r="H40" s="78"/>
      <c r="I40" s="88"/>
      <c r="J40" s="89"/>
      <c r="K40" s="89"/>
      <c r="L40" s="89"/>
      <c r="M40" s="89"/>
      <c r="N40" s="89"/>
      <c r="O40" s="89"/>
      <c r="P40" s="90"/>
      <c r="Q40" s="217"/>
      <c r="R40" s="218"/>
      <c r="S40" s="218"/>
      <c r="T40" s="218"/>
      <c r="U40" s="218"/>
      <c r="V40" s="218"/>
      <c r="W40" s="218"/>
      <c r="X40" s="218"/>
      <c r="Y40" s="218"/>
      <c r="Z40" s="218"/>
      <c r="AA40" s="221"/>
      <c r="AB40" s="218"/>
      <c r="AC40" s="218"/>
      <c r="AD40" s="218"/>
      <c r="AE40" s="218"/>
      <c r="AF40" s="218"/>
      <c r="AG40" s="218"/>
      <c r="AH40" s="218"/>
      <c r="AI40" s="218"/>
      <c r="AJ40" s="222"/>
      <c r="AK40" s="218"/>
      <c r="AL40" s="218"/>
      <c r="AM40" s="218"/>
      <c r="AN40" s="218"/>
      <c r="AO40" s="218"/>
      <c r="AP40" s="218"/>
      <c r="AQ40" s="218"/>
      <c r="AR40" s="218"/>
      <c r="AS40" s="218"/>
      <c r="AT40" s="224"/>
      <c r="AU40" s="218"/>
      <c r="AV40" s="218"/>
      <c r="AW40" s="218"/>
      <c r="AX40" s="218"/>
      <c r="AY40" s="218"/>
      <c r="AZ40" s="218"/>
      <c r="BA40" s="218"/>
      <c r="BB40" s="218"/>
      <c r="BC40" s="218"/>
      <c r="BD40" s="224"/>
    </row>
    <row r="41" spans="2:56" ht="13.5" customHeight="1">
      <c r="B41" s="77"/>
      <c r="C41" s="78"/>
      <c r="D41" s="78"/>
      <c r="E41" s="78"/>
      <c r="F41" s="78"/>
      <c r="G41" s="78"/>
      <c r="H41" s="78"/>
      <c r="I41" s="225" t="s">
        <v>29</v>
      </c>
      <c r="J41" s="226"/>
      <c r="K41" s="226"/>
      <c r="L41" s="226"/>
      <c r="M41" s="226"/>
      <c r="N41" s="226"/>
      <c r="O41" s="226"/>
      <c r="P41" s="227"/>
      <c r="Q41" s="217">
        <v>1100000</v>
      </c>
      <c r="R41" s="218"/>
      <c r="S41" s="218"/>
      <c r="T41" s="218"/>
      <c r="U41" s="218"/>
      <c r="V41" s="218"/>
      <c r="W41" s="218"/>
      <c r="X41" s="218"/>
      <c r="Y41" s="218"/>
      <c r="Z41" s="218"/>
      <c r="AA41" s="221">
        <v>1100000</v>
      </c>
      <c r="AB41" s="218"/>
      <c r="AC41" s="218"/>
      <c r="AD41" s="218"/>
      <c r="AE41" s="218"/>
      <c r="AF41" s="218"/>
      <c r="AG41" s="218"/>
      <c r="AH41" s="218"/>
      <c r="AI41" s="218"/>
      <c r="AJ41" s="222"/>
      <c r="AK41" s="218">
        <v>1100000</v>
      </c>
      <c r="AL41" s="218"/>
      <c r="AM41" s="218"/>
      <c r="AN41" s="218"/>
      <c r="AO41" s="218"/>
      <c r="AP41" s="218"/>
      <c r="AQ41" s="218"/>
      <c r="AR41" s="218"/>
      <c r="AS41" s="218"/>
      <c r="AT41" s="224"/>
      <c r="AU41" s="218">
        <v>1100000</v>
      </c>
      <c r="AV41" s="218"/>
      <c r="AW41" s="218"/>
      <c r="AX41" s="218"/>
      <c r="AY41" s="218"/>
      <c r="AZ41" s="218"/>
      <c r="BA41" s="218"/>
      <c r="BB41" s="218"/>
      <c r="BC41" s="218"/>
      <c r="BD41" s="224"/>
    </row>
    <row r="42" spans="2:56" ht="13.5" customHeight="1">
      <c r="B42" s="77"/>
      <c r="C42" s="78"/>
      <c r="D42" s="78"/>
      <c r="E42" s="78"/>
      <c r="F42" s="78"/>
      <c r="G42" s="78"/>
      <c r="H42" s="78"/>
      <c r="I42" s="228"/>
      <c r="J42" s="229"/>
      <c r="K42" s="229"/>
      <c r="L42" s="229"/>
      <c r="M42" s="229"/>
      <c r="N42" s="229"/>
      <c r="O42" s="229"/>
      <c r="P42" s="230"/>
      <c r="Q42" s="217"/>
      <c r="R42" s="218"/>
      <c r="S42" s="218"/>
      <c r="T42" s="218"/>
      <c r="U42" s="218"/>
      <c r="V42" s="218"/>
      <c r="W42" s="218"/>
      <c r="X42" s="218"/>
      <c r="Y42" s="218"/>
      <c r="Z42" s="218"/>
      <c r="AA42" s="221"/>
      <c r="AB42" s="218"/>
      <c r="AC42" s="218"/>
      <c r="AD42" s="218"/>
      <c r="AE42" s="218"/>
      <c r="AF42" s="218"/>
      <c r="AG42" s="218"/>
      <c r="AH42" s="218"/>
      <c r="AI42" s="218"/>
      <c r="AJ42" s="222"/>
      <c r="AK42" s="218"/>
      <c r="AL42" s="218"/>
      <c r="AM42" s="218"/>
      <c r="AN42" s="218"/>
      <c r="AO42" s="218"/>
      <c r="AP42" s="218"/>
      <c r="AQ42" s="218"/>
      <c r="AR42" s="218"/>
      <c r="AS42" s="218"/>
      <c r="AT42" s="224"/>
      <c r="AU42" s="218"/>
      <c r="AV42" s="218"/>
      <c r="AW42" s="218"/>
      <c r="AX42" s="218"/>
      <c r="AY42" s="218"/>
      <c r="AZ42" s="218"/>
      <c r="BA42" s="218"/>
      <c r="BB42" s="218"/>
      <c r="BC42" s="218"/>
      <c r="BD42" s="224"/>
    </row>
    <row r="43" spans="2:56" ht="13.5" customHeight="1">
      <c r="B43" s="77"/>
      <c r="C43" s="78"/>
      <c r="D43" s="78"/>
      <c r="E43" s="78"/>
      <c r="F43" s="78"/>
      <c r="G43" s="78"/>
      <c r="H43" s="78"/>
      <c r="I43" s="106" t="s">
        <v>9</v>
      </c>
      <c r="J43" s="107"/>
      <c r="K43" s="107"/>
      <c r="L43" s="107"/>
      <c r="M43" s="107"/>
      <c r="N43" s="107"/>
      <c r="O43" s="107"/>
      <c r="P43" s="108"/>
      <c r="Q43" s="112">
        <f>IF(Q39="","",SUM(Q39:Z42))</f>
        <v>2000000</v>
      </c>
      <c r="R43" s="113"/>
      <c r="S43" s="113"/>
      <c r="T43" s="113"/>
      <c r="U43" s="113"/>
      <c r="V43" s="113"/>
      <c r="W43" s="113"/>
      <c r="X43" s="113"/>
      <c r="Y43" s="113"/>
      <c r="Z43" s="113"/>
      <c r="AA43" s="116">
        <f t="shared" ref="AA43" si="11">IF(AA39="","",SUM(AA39:AJ42))</f>
        <v>2000000</v>
      </c>
      <c r="AB43" s="113"/>
      <c r="AC43" s="113"/>
      <c r="AD43" s="113"/>
      <c r="AE43" s="113"/>
      <c r="AF43" s="113"/>
      <c r="AG43" s="113"/>
      <c r="AH43" s="113"/>
      <c r="AI43" s="113"/>
      <c r="AJ43" s="117"/>
      <c r="AK43" s="113">
        <f t="shared" ref="AK43" si="12">IF(AK39="","",SUM(AK39:AT42))</f>
        <v>2000000</v>
      </c>
      <c r="AL43" s="113"/>
      <c r="AM43" s="113"/>
      <c r="AN43" s="113"/>
      <c r="AO43" s="113"/>
      <c r="AP43" s="113"/>
      <c r="AQ43" s="113"/>
      <c r="AR43" s="113"/>
      <c r="AS43" s="113"/>
      <c r="AT43" s="120"/>
      <c r="AU43" s="113">
        <f t="shared" ref="AU43" si="13">IF(AU39="","",SUM(AU39:BD42))</f>
        <v>2000000</v>
      </c>
      <c r="AV43" s="113"/>
      <c r="AW43" s="113"/>
      <c r="AX43" s="113"/>
      <c r="AY43" s="113"/>
      <c r="AZ43" s="113"/>
      <c r="BA43" s="113"/>
      <c r="BB43" s="113"/>
      <c r="BC43" s="113"/>
      <c r="BD43" s="120"/>
    </row>
    <row r="44" spans="2:56" ht="13.5" customHeight="1" thickBot="1">
      <c r="B44" s="77"/>
      <c r="C44" s="78"/>
      <c r="D44" s="78"/>
      <c r="E44" s="78"/>
      <c r="F44" s="78"/>
      <c r="G44" s="78"/>
      <c r="H44" s="78"/>
      <c r="I44" s="139"/>
      <c r="J44" s="140"/>
      <c r="K44" s="140"/>
      <c r="L44" s="140"/>
      <c r="M44" s="140"/>
      <c r="N44" s="140"/>
      <c r="O44" s="140"/>
      <c r="P44" s="141"/>
      <c r="Q44" s="163"/>
      <c r="R44" s="164"/>
      <c r="S44" s="164"/>
      <c r="T44" s="164"/>
      <c r="U44" s="164"/>
      <c r="V44" s="164"/>
      <c r="W44" s="164"/>
      <c r="X44" s="164"/>
      <c r="Y44" s="164"/>
      <c r="Z44" s="164"/>
      <c r="AA44" s="165"/>
      <c r="AB44" s="166"/>
      <c r="AC44" s="166"/>
      <c r="AD44" s="166"/>
      <c r="AE44" s="166"/>
      <c r="AF44" s="166"/>
      <c r="AG44" s="166"/>
      <c r="AH44" s="166"/>
      <c r="AI44" s="166"/>
      <c r="AJ44" s="167"/>
      <c r="AK44" s="164"/>
      <c r="AL44" s="164"/>
      <c r="AM44" s="164"/>
      <c r="AN44" s="164"/>
      <c r="AO44" s="164"/>
      <c r="AP44" s="164"/>
      <c r="AQ44" s="164"/>
      <c r="AR44" s="164"/>
      <c r="AS44" s="164"/>
      <c r="AT44" s="168"/>
      <c r="AU44" s="164"/>
      <c r="AV44" s="164"/>
      <c r="AW44" s="164"/>
      <c r="AX44" s="164"/>
      <c r="AY44" s="164"/>
      <c r="AZ44" s="164"/>
      <c r="BA44" s="164"/>
      <c r="BB44" s="164"/>
      <c r="BC44" s="164"/>
      <c r="BD44" s="168"/>
    </row>
    <row r="45" spans="2:56" ht="42" customHeight="1" thickTop="1">
      <c r="B45" s="154" t="s">
        <v>44</v>
      </c>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5"/>
      <c r="AB45" s="155"/>
      <c r="AC45" s="155"/>
      <c r="AD45" s="155"/>
      <c r="AE45" s="155"/>
      <c r="AF45" s="155"/>
      <c r="AG45" s="155"/>
      <c r="AH45" s="155"/>
      <c r="AI45" s="155"/>
      <c r="AJ45" s="155"/>
      <c r="AK45" s="154"/>
      <c r="AL45" s="154"/>
      <c r="AM45" s="154"/>
      <c r="AN45" s="154"/>
      <c r="AO45" s="154"/>
      <c r="AP45" s="154"/>
      <c r="AQ45" s="154"/>
      <c r="AR45" s="154"/>
      <c r="AS45" s="154"/>
      <c r="AT45" s="154"/>
      <c r="AU45" s="154"/>
      <c r="AV45" s="154"/>
      <c r="AW45" s="154"/>
      <c r="AX45" s="154"/>
      <c r="AY45" s="154"/>
      <c r="AZ45" s="154"/>
      <c r="BA45" s="154"/>
      <c r="BB45" s="154"/>
      <c r="BC45" s="154"/>
      <c r="BD45" s="154"/>
    </row>
    <row r="46" spans="2:56" ht="11" customHeight="1">
      <c r="B46" s="40" t="s">
        <v>41</v>
      </c>
      <c r="C46" s="41"/>
      <c r="D46" s="41"/>
      <c r="E46" s="41"/>
      <c r="F46" s="41"/>
      <c r="G46" s="42"/>
      <c r="H46" s="42"/>
      <c r="I46" s="42"/>
      <c r="J46" s="42"/>
      <c r="K46" s="42"/>
      <c r="L46" s="42"/>
      <c r="M46" s="42"/>
      <c r="N46" s="42"/>
      <c r="O46" s="42"/>
      <c r="P46" s="42"/>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row>
    <row r="47" spans="2:56" ht="11" customHeight="1">
      <c r="B47" s="40" t="s">
        <v>5</v>
      </c>
      <c r="C47" s="41"/>
      <c r="D47" s="41"/>
      <c r="E47" s="41"/>
      <c r="F47" s="41"/>
      <c r="G47" s="42"/>
      <c r="H47" s="42"/>
      <c r="I47" s="42"/>
      <c r="J47" s="42"/>
      <c r="K47" s="42"/>
      <c r="L47" s="42"/>
      <c r="M47" s="42"/>
      <c r="N47" s="42"/>
      <c r="O47" s="42"/>
      <c r="P47" s="42"/>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row>
    <row r="48" spans="2:56" ht="11" customHeight="1">
      <c r="B48" s="40" t="s">
        <v>4</v>
      </c>
      <c r="C48" s="41"/>
      <c r="D48" s="41"/>
      <c r="E48" s="41"/>
      <c r="F48" s="41"/>
      <c r="G48" s="42"/>
      <c r="H48" s="42"/>
      <c r="I48" s="42"/>
      <c r="J48" s="42"/>
      <c r="K48" s="42"/>
      <c r="L48" s="42"/>
      <c r="M48" s="42"/>
      <c r="N48" s="42"/>
      <c r="O48" s="42"/>
      <c r="P48" s="42"/>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row>
    <row r="49" spans="1:56" ht="13.5" customHeight="1">
      <c r="B49" s="42"/>
      <c r="C49" s="42"/>
      <c r="D49" s="42"/>
      <c r="E49" s="42"/>
      <c r="F49" s="42"/>
      <c r="G49" s="42"/>
      <c r="H49" s="42"/>
      <c r="I49" s="42"/>
      <c r="J49" s="42"/>
      <c r="K49" s="42"/>
      <c r="L49" s="42"/>
      <c r="M49" s="42"/>
      <c r="N49" s="42"/>
      <c r="O49" s="42"/>
      <c r="P49" s="42"/>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row>
    <row r="50" spans="1:56" ht="13.5" customHeight="1">
      <c r="B50" s="42"/>
      <c r="C50" s="42"/>
      <c r="D50" s="42"/>
      <c r="E50" s="42"/>
      <c r="F50" s="42"/>
      <c r="G50" s="42"/>
      <c r="H50" s="42"/>
      <c r="I50" s="42"/>
      <c r="J50" s="42"/>
      <c r="K50" s="42"/>
      <c r="L50" s="42"/>
      <c r="M50" s="42"/>
      <c r="N50" s="42"/>
      <c r="O50" s="42"/>
      <c r="P50" s="42"/>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row>
    <row r="51" spans="1:56" ht="13.5" customHeight="1" thickBot="1">
      <c r="B51" s="37" t="s">
        <v>31</v>
      </c>
      <c r="C51" s="38"/>
      <c r="D51" s="43"/>
      <c r="E51" s="43"/>
      <c r="F51" s="42"/>
      <c r="G51" s="42"/>
      <c r="H51" s="42"/>
      <c r="I51" s="42"/>
      <c r="J51" s="42"/>
      <c r="K51" s="42"/>
      <c r="L51" s="42"/>
      <c r="M51" s="42"/>
      <c r="N51" s="42"/>
      <c r="O51" s="42"/>
      <c r="P51" s="42"/>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14" t="s">
        <v>0</v>
      </c>
    </row>
    <row r="52" spans="1:56" ht="15.75" customHeight="1" thickTop="1">
      <c r="B52" s="156" t="s">
        <v>14</v>
      </c>
      <c r="C52" s="129"/>
      <c r="D52" s="129"/>
      <c r="E52" s="129"/>
      <c r="F52" s="129"/>
      <c r="G52" s="129"/>
      <c r="H52" s="129"/>
      <c r="I52" s="129"/>
      <c r="J52" s="129"/>
      <c r="K52" s="129"/>
      <c r="L52" s="129"/>
      <c r="M52" s="129"/>
      <c r="N52" s="129"/>
      <c r="O52" s="129"/>
      <c r="P52" s="130"/>
      <c r="Q52" s="157" t="str">
        <f>IF(Q13="","",Q13)</f>
        <v>虎ノ門工業㈱</v>
      </c>
      <c r="R52" s="158"/>
      <c r="S52" s="158"/>
      <c r="T52" s="158"/>
      <c r="U52" s="158"/>
      <c r="V52" s="158"/>
      <c r="W52" s="158"/>
      <c r="X52" s="158"/>
      <c r="Y52" s="158"/>
      <c r="Z52" s="158"/>
      <c r="AA52" s="159" t="str">
        <f t="shared" ref="AA52" si="14">IF(AA13="","",AA13)</f>
        <v>虎ノ門工業㈱</v>
      </c>
      <c r="AB52" s="160"/>
      <c r="AC52" s="160"/>
      <c r="AD52" s="160"/>
      <c r="AE52" s="160"/>
      <c r="AF52" s="160"/>
      <c r="AG52" s="160"/>
      <c r="AH52" s="160"/>
      <c r="AI52" s="160"/>
      <c r="AJ52" s="161"/>
      <c r="AK52" s="158" t="str">
        <f t="shared" ref="AK52" si="15">IF(AK13="","",AK13)</f>
        <v>㈱○○工業</v>
      </c>
      <c r="AL52" s="158"/>
      <c r="AM52" s="158"/>
      <c r="AN52" s="158"/>
      <c r="AO52" s="158"/>
      <c r="AP52" s="158"/>
      <c r="AQ52" s="158"/>
      <c r="AR52" s="158"/>
      <c r="AS52" s="158"/>
      <c r="AT52" s="162"/>
      <c r="AU52" s="158" t="str">
        <f t="shared" ref="AU52" si="16">IF(AU13="","",AU13)</f>
        <v>△△産業㈱</v>
      </c>
      <c r="AV52" s="158"/>
      <c r="AW52" s="158"/>
      <c r="AX52" s="158"/>
      <c r="AY52" s="158"/>
      <c r="AZ52" s="158"/>
      <c r="BA52" s="158"/>
      <c r="BB52" s="158"/>
      <c r="BC52" s="158"/>
      <c r="BD52" s="162"/>
    </row>
    <row r="53" spans="1:56" ht="15.75" customHeight="1">
      <c r="B53" s="124" t="s">
        <v>15</v>
      </c>
      <c r="C53" s="125"/>
      <c r="D53" s="125"/>
      <c r="E53" s="125"/>
      <c r="F53" s="125"/>
      <c r="G53" s="125"/>
      <c r="H53" s="125"/>
      <c r="I53" s="125"/>
      <c r="J53" s="125"/>
      <c r="K53" s="125"/>
      <c r="L53" s="125"/>
      <c r="M53" s="125"/>
      <c r="N53" s="125"/>
      <c r="O53" s="125"/>
      <c r="P53" s="171"/>
      <c r="Q53" s="172" t="s">
        <v>21</v>
      </c>
      <c r="R53" s="173"/>
      <c r="S53" s="44" t="str">
        <f>IF(S14="","",S14)</f>
        <v>4</v>
      </c>
      <c r="T53" s="53" t="s">
        <v>20</v>
      </c>
      <c r="U53" s="169" t="str">
        <f>IF(U14="","",U14)</f>
        <v>4</v>
      </c>
      <c r="V53" s="169"/>
      <c r="W53" s="53" t="s">
        <v>19</v>
      </c>
      <c r="X53" s="169" t="str">
        <f>IF(X14="","",X14)</f>
        <v>8</v>
      </c>
      <c r="Y53" s="169"/>
      <c r="Z53" s="53" t="s">
        <v>18</v>
      </c>
      <c r="AA53" s="174" t="s">
        <v>21</v>
      </c>
      <c r="AB53" s="170"/>
      <c r="AC53" s="44" t="str">
        <f>IF(AC14="","",AC14)</f>
        <v>4</v>
      </c>
      <c r="AD53" s="53" t="s">
        <v>20</v>
      </c>
      <c r="AE53" s="169" t="str">
        <f>IF(AE14="","",AE14)</f>
        <v>8</v>
      </c>
      <c r="AF53" s="169"/>
      <c r="AG53" s="53" t="s">
        <v>19</v>
      </c>
      <c r="AH53" s="169" t="str">
        <f>IF(AH14="","",AH14)</f>
        <v>23</v>
      </c>
      <c r="AI53" s="169"/>
      <c r="AJ53" s="54" t="s">
        <v>18</v>
      </c>
      <c r="AK53" s="170" t="s">
        <v>21</v>
      </c>
      <c r="AL53" s="170"/>
      <c r="AM53" s="44" t="str">
        <f>IF(AM14="","",AM14)</f>
        <v>4</v>
      </c>
      <c r="AN53" s="53" t="s">
        <v>20</v>
      </c>
      <c r="AO53" s="169" t="str">
        <f>IF(AO14="","",AO14)</f>
        <v>8</v>
      </c>
      <c r="AP53" s="169"/>
      <c r="AQ53" s="53" t="s">
        <v>19</v>
      </c>
      <c r="AR53" s="169" t="str">
        <f>IF(AR14="","",AR14)</f>
        <v>23</v>
      </c>
      <c r="AS53" s="169"/>
      <c r="AT53" s="52" t="s">
        <v>18</v>
      </c>
      <c r="AU53" s="170" t="s">
        <v>21</v>
      </c>
      <c r="AV53" s="170"/>
      <c r="AW53" s="44" t="str">
        <f>IF(AW14="","",AW14)</f>
        <v>4</v>
      </c>
      <c r="AX53" s="53" t="s">
        <v>20</v>
      </c>
      <c r="AY53" s="169" t="str">
        <f>IF(AY14="","",AY14)</f>
        <v>8</v>
      </c>
      <c r="AZ53" s="169"/>
      <c r="BA53" s="53" t="s">
        <v>19</v>
      </c>
      <c r="BB53" s="169" t="str">
        <f>IF(BB14="","",BB14)</f>
        <v>24</v>
      </c>
      <c r="BC53" s="169"/>
      <c r="BD53" s="52" t="s">
        <v>18</v>
      </c>
    </row>
    <row r="54" spans="1:56" ht="27" customHeight="1">
      <c r="B54" s="188" t="s">
        <v>25</v>
      </c>
      <c r="C54" s="188"/>
      <c r="D54" s="188"/>
      <c r="E54" s="188"/>
      <c r="F54" s="188"/>
      <c r="G54" s="188"/>
      <c r="H54" s="188"/>
      <c r="I54" s="188"/>
      <c r="J54" s="188"/>
      <c r="K54" s="188"/>
      <c r="L54" s="188"/>
      <c r="M54" s="188"/>
      <c r="N54" s="188"/>
      <c r="O54" s="188"/>
      <c r="P54" s="188"/>
      <c r="Q54" s="189">
        <f>IF(Q15="","",SUM(Q15,Q21,Q27,Q33,Q39))</f>
        <v>33900000</v>
      </c>
      <c r="R54" s="189"/>
      <c r="S54" s="189"/>
      <c r="T54" s="189"/>
      <c r="U54" s="189"/>
      <c r="V54" s="189"/>
      <c r="W54" s="189"/>
      <c r="X54" s="189"/>
      <c r="Y54" s="189"/>
      <c r="Z54" s="190"/>
      <c r="AA54" s="191">
        <f>IF(AA15="","",SUM(AA15,AA21,AA27,AA33,AA39))</f>
        <v>33900000</v>
      </c>
      <c r="AB54" s="189"/>
      <c r="AC54" s="189"/>
      <c r="AD54" s="189"/>
      <c r="AE54" s="189"/>
      <c r="AF54" s="189"/>
      <c r="AG54" s="189"/>
      <c r="AH54" s="189"/>
      <c r="AI54" s="189"/>
      <c r="AJ54" s="192"/>
      <c r="AK54" s="193">
        <f>IF(AK15="","",SUM(AK15,AK21,AK27,AK33,AK39))</f>
        <v>42400000</v>
      </c>
      <c r="AL54" s="189"/>
      <c r="AM54" s="189"/>
      <c r="AN54" s="189"/>
      <c r="AO54" s="189"/>
      <c r="AP54" s="189"/>
      <c r="AQ54" s="189"/>
      <c r="AR54" s="189"/>
      <c r="AS54" s="189"/>
      <c r="AT54" s="189"/>
      <c r="AU54" s="193">
        <f>IF(AU15="","",SUM(AU15,AU21,AU27,AU33,AU39))</f>
        <v>37600000</v>
      </c>
      <c r="AV54" s="189"/>
      <c r="AW54" s="189"/>
      <c r="AX54" s="189"/>
      <c r="AY54" s="189"/>
      <c r="AZ54" s="189"/>
      <c r="BA54" s="189"/>
      <c r="BB54" s="189"/>
      <c r="BC54" s="189"/>
      <c r="BD54" s="189"/>
    </row>
    <row r="55" spans="1:56" ht="27" customHeight="1">
      <c r="B55" s="188" t="s">
        <v>30</v>
      </c>
      <c r="C55" s="188"/>
      <c r="D55" s="188"/>
      <c r="E55" s="188"/>
      <c r="F55" s="188"/>
      <c r="G55" s="188"/>
      <c r="H55" s="188"/>
      <c r="I55" s="188"/>
      <c r="J55" s="188"/>
      <c r="K55" s="188"/>
      <c r="L55" s="188"/>
      <c r="M55" s="188"/>
      <c r="N55" s="188"/>
      <c r="O55" s="188"/>
      <c r="P55" s="188"/>
      <c r="Q55" s="189">
        <f>IF(Q17="","",SUM(Q17,Q23,Q29,Q35,Q41))</f>
        <v>1700000</v>
      </c>
      <c r="R55" s="189"/>
      <c r="S55" s="189"/>
      <c r="T55" s="189"/>
      <c r="U55" s="189"/>
      <c r="V55" s="189"/>
      <c r="W55" s="189"/>
      <c r="X55" s="189"/>
      <c r="Y55" s="189"/>
      <c r="Z55" s="190"/>
      <c r="AA55" s="191">
        <f t="shared" ref="AA55" si="17">IF(AA17="","",SUM(AA17,AA23,AA29,AA35,AA41))</f>
        <v>1700000</v>
      </c>
      <c r="AB55" s="189"/>
      <c r="AC55" s="189"/>
      <c r="AD55" s="189"/>
      <c r="AE55" s="189"/>
      <c r="AF55" s="189"/>
      <c r="AG55" s="189"/>
      <c r="AH55" s="189"/>
      <c r="AI55" s="189"/>
      <c r="AJ55" s="192"/>
      <c r="AK55" s="193">
        <f t="shared" ref="AK55" si="18">IF(AK17="","",SUM(AK17,AK23,AK29,AK35,AK41))</f>
        <v>2600000</v>
      </c>
      <c r="AL55" s="189"/>
      <c r="AM55" s="189"/>
      <c r="AN55" s="189"/>
      <c r="AO55" s="189"/>
      <c r="AP55" s="189"/>
      <c r="AQ55" s="189"/>
      <c r="AR55" s="189"/>
      <c r="AS55" s="189"/>
      <c r="AT55" s="189"/>
      <c r="AU55" s="193">
        <f t="shared" ref="AU55" si="19">IF(AU17="","",SUM(AU17,AU23,AU29,AU35,AU41))</f>
        <v>2400000</v>
      </c>
      <c r="AV55" s="189"/>
      <c r="AW55" s="189"/>
      <c r="AX55" s="189"/>
      <c r="AY55" s="189"/>
      <c r="AZ55" s="189"/>
      <c r="BA55" s="189"/>
      <c r="BB55" s="189"/>
      <c r="BC55" s="189"/>
      <c r="BD55" s="189"/>
    </row>
    <row r="56" spans="1:56" s="8" customFormat="1" ht="27" customHeight="1" thickBot="1">
      <c r="B56" s="194" t="s">
        <v>23</v>
      </c>
      <c r="C56" s="194"/>
      <c r="D56" s="194"/>
      <c r="E56" s="194"/>
      <c r="F56" s="194"/>
      <c r="G56" s="194"/>
      <c r="H56" s="194"/>
      <c r="I56" s="194"/>
      <c r="J56" s="194"/>
      <c r="K56" s="194"/>
      <c r="L56" s="194"/>
      <c r="M56" s="194"/>
      <c r="N56" s="194"/>
      <c r="O56" s="194"/>
      <c r="P56" s="194"/>
      <c r="Q56" s="189">
        <f>IF(Q15="","",SUM(Q19,Q25,Q31,Q37,Q43))</f>
        <v>35600000</v>
      </c>
      <c r="R56" s="189"/>
      <c r="S56" s="189"/>
      <c r="T56" s="189"/>
      <c r="U56" s="189"/>
      <c r="V56" s="189"/>
      <c r="W56" s="189"/>
      <c r="X56" s="189"/>
      <c r="Y56" s="189"/>
      <c r="Z56" s="190"/>
      <c r="AA56" s="195">
        <f>IF(AA15="","",SUM(AA19,AA25,AA31,AA37,AA43))</f>
        <v>35600000</v>
      </c>
      <c r="AB56" s="196"/>
      <c r="AC56" s="196"/>
      <c r="AD56" s="196"/>
      <c r="AE56" s="196"/>
      <c r="AF56" s="196"/>
      <c r="AG56" s="196"/>
      <c r="AH56" s="196"/>
      <c r="AI56" s="196"/>
      <c r="AJ56" s="197"/>
      <c r="AK56" s="193">
        <f>IF(AK15="","",SUM(AK19,AK25,AK31,AK37,AK43))</f>
        <v>45000000</v>
      </c>
      <c r="AL56" s="189"/>
      <c r="AM56" s="189"/>
      <c r="AN56" s="189"/>
      <c r="AO56" s="189"/>
      <c r="AP56" s="189"/>
      <c r="AQ56" s="189"/>
      <c r="AR56" s="189"/>
      <c r="AS56" s="189"/>
      <c r="AT56" s="189"/>
      <c r="AU56" s="193">
        <f>IF(AU15="","",SUM(AU19,AU25,AU31,AU37,AU43))</f>
        <v>40000000</v>
      </c>
      <c r="AV56" s="189"/>
      <c r="AW56" s="189"/>
      <c r="AX56" s="189"/>
      <c r="AY56" s="189"/>
      <c r="AZ56" s="189"/>
      <c r="BA56" s="189"/>
      <c r="BB56" s="189"/>
      <c r="BC56" s="189"/>
      <c r="BD56" s="189"/>
    </row>
    <row r="57" spans="1:56" s="56" customFormat="1" ht="26.5" customHeight="1" thickTop="1" thickBot="1">
      <c r="A57" s="55"/>
      <c r="B57" s="198" t="s">
        <v>56</v>
      </c>
      <c r="C57" s="199"/>
      <c r="D57" s="199"/>
      <c r="E57" s="199"/>
      <c r="F57" s="199"/>
      <c r="G57" s="199"/>
      <c r="H57" s="199"/>
      <c r="I57" s="199"/>
      <c r="J57" s="199"/>
      <c r="K57" s="199"/>
      <c r="L57" s="199"/>
      <c r="M57" s="199"/>
      <c r="N57" s="199"/>
      <c r="O57" s="199"/>
      <c r="P57" s="199"/>
      <c r="Q57" s="200">
        <f>IFERROR(Q54/'[7]別紙㉒-1 見積額比較表 (R4,R5合計)'!Q54,"-")</f>
        <v>0.5</v>
      </c>
      <c r="R57" s="200"/>
      <c r="S57" s="200"/>
      <c r="T57" s="200"/>
      <c r="U57" s="200"/>
      <c r="V57" s="200"/>
      <c r="W57" s="200"/>
      <c r="X57" s="200"/>
      <c r="Y57" s="200"/>
      <c r="Z57" s="57"/>
      <c r="AA57" s="201">
        <f>IFERROR(AA54/'[7]別紙㉒-1 見積額比較表 (R4,R5合計)'!AA54,"-")</f>
        <v>0.5</v>
      </c>
      <c r="AB57" s="202"/>
      <c r="AC57" s="202"/>
      <c r="AD57" s="202"/>
      <c r="AE57" s="202"/>
      <c r="AF57" s="202"/>
      <c r="AG57" s="202"/>
      <c r="AH57" s="202"/>
      <c r="AI57" s="202"/>
      <c r="AJ57" s="203"/>
      <c r="AK57" s="64">
        <f>IFERROR(AK54/'[7]別紙㉒-1 見積額比較表 (R4,R5合計)'!AK54,"-")</f>
        <v>0.5</v>
      </c>
      <c r="AL57" s="200"/>
      <c r="AM57" s="200"/>
      <c r="AN57" s="200"/>
      <c r="AO57" s="200"/>
      <c r="AP57" s="200"/>
      <c r="AQ57" s="200"/>
      <c r="AR57" s="200"/>
      <c r="AS57" s="200"/>
      <c r="AT57" s="200"/>
      <c r="AU57" s="200">
        <f>IFERROR(AU54/'[7]別紙㉒-1 見積額比較表 (R4,R5合計)'!AU54,"-")</f>
        <v>0.5</v>
      </c>
      <c r="AV57" s="200"/>
      <c r="AW57" s="200"/>
      <c r="AX57" s="200"/>
      <c r="AY57" s="200"/>
      <c r="AZ57" s="200"/>
      <c r="BA57" s="200"/>
      <c r="BB57" s="200"/>
      <c r="BC57" s="200"/>
      <c r="BD57" s="204"/>
    </row>
    <row r="58" spans="1:56" s="8" customFormat="1" ht="13.5" customHeight="1" thickTop="1">
      <c r="B58" s="15"/>
      <c r="C58" s="15"/>
      <c r="D58" s="15"/>
      <c r="E58" s="15"/>
      <c r="F58" s="15"/>
      <c r="G58" s="15"/>
      <c r="H58" s="15"/>
      <c r="I58" s="15"/>
      <c r="J58" s="15"/>
      <c r="K58" s="15"/>
      <c r="L58" s="15"/>
      <c r="M58" s="15"/>
      <c r="N58" s="15"/>
      <c r="O58" s="15"/>
      <c r="P58" s="15"/>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row>
    <row r="59" spans="1:56" s="8" customFormat="1" ht="13.5" customHeight="1">
      <c r="B59" s="15"/>
      <c r="C59" s="15"/>
      <c r="D59" s="15"/>
      <c r="E59" s="15"/>
      <c r="F59" s="15"/>
      <c r="G59" s="15"/>
      <c r="H59" s="15"/>
      <c r="I59" s="15"/>
      <c r="J59" s="15"/>
      <c r="K59" s="15"/>
      <c r="L59" s="15"/>
      <c r="M59" s="15"/>
      <c r="N59" s="15"/>
      <c r="O59" s="15"/>
      <c r="P59" s="15"/>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row>
    <row r="60" spans="1:56" s="8" customFormat="1" ht="13.5" customHeight="1">
      <c r="B60" s="35" t="s">
        <v>33</v>
      </c>
      <c r="C60" s="15"/>
      <c r="D60" s="15"/>
      <c r="E60" s="15"/>
      <c r="F60" s="15"/>
      <c r="G60" s="15"/>
      <c r="H60" s="15"/>
      <c r="I60" s="15"/>
      <c r="J60" s="15"/>
      <c r="K60" s="15"/>
      <c r="L60" s="15"/>
      <c r="M60" s="15"/>
      <c r="N60" s="15"/>
      <c r="O60" s="15"/>
      <c r="P60" s="15"/>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row>
    <row r="61" spans="1:56" ht="27" customHeight="1">
      <c r="B61" s="175" t="s">
        <v>3</v>
      </c>
      <c r="C61" s="176"/>
      <c r="D61" s="176"/>
      <c r="E61" s="176"/>
      <c r="F61" s="176"/>
      <c r="G61" s="176"/>
      <c r="H61" s="176"/>
      <c r="I61" s="176"/>
      <c r="J61" s="176"/>
      <c r="K61" s="176"/>
      <c r="L61" s="176"/>
      <c r="M61" s="176"/>
      <c r="N61" s="176"/>
      <c r="O61" s="176"/>
      <c r="P61" s="177"/>
      <c r="Q61" s="178" t="s">
        <v>27</v>
      </c>
      <c r="R61" s="179"/>
      <c r="S61" s="179"/>
      <c r="T61" s="179"/>
      <c r="U61" s="179"/>
      <c r="V61" s="179"/>
      <c r="W61" s="179"/>
      <c r="X61" s="179"/>
      <c r="Y61" s="179"/>
      <c r="Z61" s="180"/>
      <c r="AA61" s="179" t="s">
        <v>28</v>
      </c>
      <c r="AB61" s="179"/>
      <c r="AC61" s="179"/>
      <c r="AD61" s="179"/>
      <c r="AE61" s="179"/>
      <c r="AF61" s="179"/>
      <c r="AG61" s="179"/>
      <c r="AH61" s="179"/>
      <c r="AI61" s="179"/>
      <c r="AJ61" s="181"/>
      <c r="AK61" s="36"/>
      <c r="AL61" s="36"/>
      <c r="AM61" s="36"/>
      <c r="AN61" s="36"/>
      <c r="AO61" s="36"/>
      <c r="AP61" s="36"/>
      <c r="AQ61" s="36"/>
      <c r="AR61" s="36"/>
      <c r="AS61" s="36"/>
      <c r="AT61" s="36"/>
      <c r="AU61" s="36"/>
      <c r="AV61" s="36"/>
      <c r="AW61" s="36"/>
      <c r="AX61" s="36"/>
      <c r="AY61" s="36"/>
      <c r="AZ61" s="36"/>
      <c r="BA61" s="36"/>
      <c r="BB61" s="36"/>
      <c r="BC61" s="36"/>
      <c r="BD61" s="36"/>
    </row>
    <row r="62" spans="1:56" ht="42" customHeight="1">
      <c r="B62" s="182" t="s">
        <v>44</v>
      </c>
      <c r="C62" s="183"/>
      <c r="D62" s="183"/>
      <c r="E62" s="183"/>
      <c r="F62" s="183"/>
      <c r="G62" s="183"/>
      <c r="H62" s="183"/>
      <c r="I62" s="183"/>
      <c r="J62" s="183"/>
      <c r="K62" s="183"/>
      <c r="L62" s="183"/>
      <c r="M62" s="183"/>
      <c r="N62" s="183"/>
      <c r="O62" s="183"/>
      <c r="P62" s="184"/>
      <c r="Q62" s="185"/>
      <c r="R62" s="186"/>
      <c r="S62" s="186"/>
      <c r="T62" s="186"/>
      <c r="U62" s="186"/>
      <c r="V62" s="186"/>
      <c r="W62" s="186"/>
      <c r="X62" s="186"/>
      <c r="Y62" s="186"/>
      <c r="Z62" s="186"/>
      <c r="AA62" s="186"/>
      <c r="AB62" s="186"/>
      <c r="AC62" s="186"/>
      <c r="AD62" s="186"/>
      <c r="AE62" s="186"/>
      <c r="AF62" s="186"/>
      <c r="AG62" s="186"/>
      <c r="AH62" s="186"/>
      <c r="AI62" s="186"/>
      <c r="AJ62" s="186"/>
      <c r="AK62" s="186"/>
      <c r="AL62" s="186"/>
      <c r="AM62" s="186"/>
      <c r="AN62" s="186"/>
      <c r="AO62" s="186"/>
      <c r="AP62" s="186"/>
      <c r="AQ62" s="186"/>
      <c r="AR62" s="186"/>
      <c r="AS62" s="186"/>
      <c r="AT62" s="186"/>
      <c r="AU62" s="186"/>
      <c r="AV62" s="186"/>
      <c r="AW62" s="186"/>
      <c r="AX62" s="186"/>
      <c r="AY62" s="186"/>
      <c r="AZ62" s="186"/>
      <c r="BA62" s="186"/>
      <c r="BB62" s="186"/>
      <c r="BC62" s="186"/>
      <c r="BD62" s="187"/>
    </row>
    <row r="63" spans="1:56" s="18" customFormat="1" ht="11" customHeight="1">
      <c r="B63" s="16" t="s">
        <v>16</v>
      </c>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row>
    <row r="64" spans="1:56" s="18" customFormat="1" ht="11" customHeight="1">
      <c r="B64" s="16" t="s">
        <v>17</v>
      </c>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row>
    <row r="65" spans="2:72" s="19" customFormat="1" ht="11" customHeight="1">
      <c r="B65" s="16" t="s">
        <v>32</v>
      </c>
      <c r="C65" s="16"/>
      <c r="BE65" s="16"/>
      <c r="BF65" s="16"/>
      <c r="BG65" s="16"/>
      <c r="BH65" s="16"/>
      <c r="BI65" s="16"/>
      <c r="BJ65" s="20"/>
      <c r="BK65" s="16"/>
      <c r="BL65" s="16"/>
      <c r="BM65" s="16"/>
      <c r="BN65" s="16"/>
      <c r="BO65" s="16"/>
      <c r="BP65" s="16"/>
      <c r="BQ65" s="16"/>
      <c r="BR65" s="20"/>
      <c r="BS65" s="16"/>
      <c r="BT65" s="16"/>
    </row>
    <row r="66" spans="2:72" s="18" customFormat="1" ht="11.25" customHeight="1">
      <c r="B66" s="16"/>
      <c r="C66" s="21"/>
      <c r="D66" s="22"/>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23"/>
      <c r="BF66" s="23"/>
      <c r="BG66" s="24"/>
      <c r="BH66" s="23"/>
      <c r="BI66" s="23"/>
      <c r="BJ66" s="23"/>
      <c r="BK66" s="23"/>
      <c r="BL66" s="23"/>
      <c r="BM66" s="23"/>
      <c r="BN66" s="23"/>
      <c r="BO66" s="24"/>
      <c r="BP66" s="23"/>
      <c r="BQ66" s="23"/>
    </row>
    <row r="67" spans="2:72" s="25" customFormat="1" ht="12">
      <c r="C67" s="26"/>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8"/>
      <c r="BF67" s="28"/>
      <c r="BG67" s="28"/>
      <c r="BH67" s="28"/>
      <c r="BI67" s="28"/>
      <c r="BJ67" s="29"/>
      <c r="BK67" s="28"/>
      <c r="BL67" s="28"/>
      <c r="BM67" s="28"/>
      <c r="BN67" s="28"/>
      <c r="BO67" s="28"/>
      <c r="BP67" s="28"/>
      <c r="BQ67" s="28"/>
      <c r="BR67" s="29"/>
      <c r="BS67" s="28"/>
      <c r="BT67" s="28"/>
    </row>
    <row r="68" spans="2:72" s="25" customFormat="1" ht="12">
      <c r="C68" s="26"/>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8"/>
      <c r="BF68" s="28"/>
      <c r="BG68" s="28"/>
      <c r="BH68" s="28"/>
      <c r="BI68" s="28"/>
      <c r="BJ68" s="29"/>
      <c r="BK68" s="28"/>
      <c r="BL68" s="28"/>
      <c r="BM68" s="28"/>
      <c r="BN68" s="28"/>
      <c r="BO68" s="28"/>
      <c r="BP68" s="28"/>
      <c r="BQ68" s="28"/>
      <c r="BR68" s="29"/>
      <c r="BS68" s="28"/>
      <c r="BT68" s="28"/>
    </row>
    <row r="69" spans="2:72" s="25" customFormat="1" ht="12">
      <c r="C69" s="26"/>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8"/>
      <c r="BF69" s="28"/>
      <c r="BG69" s="28"/>
      <c r="BH69" s="28"/>
      <c r="BI69" s="28"/>
      <c r="BJ69" s="29"/>
      <c r="BK69" s="28"/>
      <c r="BL69" s="28"/>
      <c r="BM69" s="28"/>
      <c r="BN69" s="28"/>
      <c r="BO69" s="28"/>
      <c r="BP69" s="28"/>
      <c r="BQ69" s="28"/>
      <c r="BR69" s="29"/>
      <c r="BS69" s="28"/>
      <c r="BT69" s="28"/>
    </row>
    <row r="70" spans="2:72" s="25" customFormat="1" ht="12">
      <c r="C70" s="26"/>
      <c r="D70" s="26"/>
      <c r="E70" s="26"/>
      <c r="F70" s="26"/>
      <c r="G70" s="26"/>
      <c r="H70" s="26"/>
      <c r="I70" s="26"/>
      <c r="J70" s="26"/>
      <c r="K70" s="26"/>
      <c r="L70" s="26"/>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8"/>
      <c r="BF70" s="28"/>
      <c r="BG70" s="28"/>
      <c r="BH70" s="28"/>
      <c r="BI70" s="28"/>
      <c r="BJ70" s="29"/>
      <c r="BK70" s="28"/>
      <c r="BL70" s="28"/>
      <c r="BM70" s="28"/>
      <c r="BN70" s="28"/>
      <c r="BO70" s="28"/>
      <c r="BP70" s="28"/>
      <c r="BQ70" s="28"/>
      <c r="BR70" s="29"/>
      <c r="BS70" s="28"/>
      <c r="BT70" s="28"/>
    </row>
    <row r="71" spans="2:72" s="25" customFormat="1" ht="12">
      <c r="C71" s="26"/>
      <c r="D71" s="26"/>
      <c r="E71" s="26"/>
      <c r="F71" s="26"/>
      <c r="G71" s="26"/>
      <c r="H71" s="26"/>
      <c r="I71" s="26"/>
      <c r="J71" s="26"/>
      <c r="K71" s="26"/>
      <c r="L71" s="26"/>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8"/>
      <c r="BF71" s="28"/>
      <c r="BG71" s="28"/>
      <c r="BH71" s="28"/>
      <c r="BI71" s="28"/>
      <c r="BJ71" s="29"/>
      <c r="BK71" s="28"/>
      <c r="BL71" s="28"/>
      <c r="BM71" s="28"/>
      <c r="BN71" s="28"/>
      <c r="BO71" s="28"/>
      <c r="BP71" s="28"/>
      <c r="BQ71" s="28"/>
      <c r="BR71" s="29"/>
      <c r="BS71" s="28"/>
      <c r="BT71" s="28"/>
    </row>
    <row r="72" spans="2:72" s="25" customFormat="1" ht="12">
      <c r="C72" s="26"/>
      <c r="D72" s="26"/>
      <c r="E72" s="26"/>
      <c r="F72" s="26"/>
      <c r="G72" s="26"/>
      <c r="H72" s="26"/>
      <c r="I72" s="26"/>
      <c r="J72" s="26"/>
      <c r="K72" s="26"/>
      <c r="L72" s="26"/>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8"/>
      <c r="BF72" s="28"/>
      <c r="BG72" s="28"/>
      <c r="BH72" s="28"/>
      <c r="BI72" s="28"/>
      <c r="BJ72" s="29"/>
      <c r="BK72" s="28"/>
      <c r="BL72" s="28"/>
      <c r="BM72" s="28"/>
      <c r="BN72" s="28"/>
      <c r="BO72" s="28"/>
      <c r="BP72" s="28"/>
      <c r="BQ72" s="28"/>
      <c r="BR72" s="29"/>
      <c r="BS72" s="28"/>
      <c r="BT72" s="28"/>
    </row>
    <row r="73" spans="2:72" s="25" customFormat="1" ht="12">
      <c r="C73" s="26"/>
      <c r="D73" s="26"/>
      <c r="E73" s="26"/>
      <c r="F73" s="26"/>
      <c r="G73" s="26"/>
      <c r="H73" s="26"/>
      <c r="I73" s="26"/>
      <c r="J73" s="26"/>
      <c r="K73" s="26"/>
      <c r="L73" s="26"/>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8"/>
      <c r="BF73" s="28"/>
      <c r="BG73" s="28"/>
      <c r="BH73" s="28"/>
      <c r="BI73" s="28"/>
      <c r="BJ73" s="29"/>
      <c r="BK73" s="28"/>
      <c r="BL73" s="28"/>
      <c r="BM73" s="28"/>
      <c r="BN73" s="28"/>
      <c r="BO73" s="28"/>
      <c r="BP73" s="28"/>
      <c r="BQ73" s="28"/>
      <c r="BR73" s="29"/>
      <c r="BS73" s="28"/>
      <c r="BT73" s="28"/>
    </row>
    <row r="74" spans="2:72" s="31" customFormat="1" ht="12">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row>
    <row r="75" spans="2:72" s="31" customFormat="1" ht="12">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row>
    <row r="76" spans="2:72" s="31" customFormat="1" ht="12">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row>
    <row r="77" spans="2:72" s="31" customFormat="1" ht="1.5" customHeight="1">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row>
  </sheetData>
  <mergeCells count="153">
    <mergeCell ref="B61:P61"/>
    <mergeCell ref="Q61:Z61"/>
    <mergeCell ref="AA61:AJ61"/>
    <mergeCell ref="B62:P62"/>
    <mergeCell ref="Q62:BD62"/>
    <mergeCell ref="B6:BD6"/>
    <mergeCell ref="B55:P55"/>
    <mergeCell ref="Q55:Z55"/>
    <mergeCell ref="AA55:AJ55"/>
    <mergeCell ref="AK55:AT55"/>
    <mergeCell ref="AU55:BD55"/>
    <mergeCell ref="B56:P56"/>
    <mergeCell ref="Q56:Z56"/>
    <mergeCell ref="AA56:AJ56"/>
    <mergeCell ref="AK56:AT56"/>
    <mergeCell ref="AU56:BD56"/>
    <mergeCell ref="BB53:BC53"/>
    <mergeCell ref="B54:P54"/>
    <mergeCell ref="Q54:Z54"/>
    <mergeCell ref="AA54:AJ54"/>
    <mergeCell ref="AK54:AT54"/>
    <mergeCell ref="AU54:BD54"/>
    <mergeCell ref="AH53:AI53"/>
    <mergeCell ref="AK53:AL53"/>
    <mergeCell ref="AO53:AP53"/>
    <mergeCell ref="AR53:AS53"/>
    <mergeCell ref="AU53:AV53"/>
    <mergeCell ref="AY53:AZ53"/>
    <mergeCell ref="B53:P53"/>
    <mergeCell ref="Q53:R53"/>
    <mergeCell ref="U53:V53"/>
    <mergeCell ref="X53:Y53"/>
    <mergeCell ref="AA53:AB53"/>
    <mergeCell ref="AE53:AF53"/>
    <mergeCell ref="B45:H45"/>
    <mergeCell ref="I45:BD45"/>
    <mergeCell ref="B52:P52"/>
    <mergeCell ref="Q52:Z52"/>
    <mergeCell ref="AA52:AJ52"/>
    <mergeCell ref="AK52:AT52"/>
    <mergeCell ref="AU52:BD52"/>
    <mergeCell ref="AU41:BD42"/>
    <mergeCell ref="I43:P44"/>
    <mergeCell ref="Q43:Z44"/>
    <mergeCell ref="AA43:AJ44"/>
    <mergeCell ref="AK43:AT44"/>
    <mergeCell ref="AU43:BD44"/>
    <mergeCell ref="B39:H44"/>
    <mergeCell ref="I39:P40"/>
    <mergeCell ref="Q39:Z40"/>
    <mergeCell ref="AA39:AJ40"/>
    <mergeCell ref="AK39:AT40"/>
    <mergeCell ref="AU39:BD40"/>
    <mergeCell ref="I41:P42"/>
    <mergeCell ref="Q41:Z42"/>
    <mergeCell ref="AA41:AJ42"/>
    <mergeCell ref="AK41:AT42"/>
    <mergeCell ref="AU35:BD36"/>
    <mergeCell ref="I37:P38"/>
    <mergeCell ref="Q37:Z38"/>
    <mergeCell ref="AA37:AJ38"/>
    <mergeCell ref="AK37:AT38"/>
    <mergeCell ref="AU37:BD38"/>
    <mergeCell ref="B33:H38"/>
    <mergeCell ref="I33:P34"/>
    <mergeCell ref="Q33:Z34"/>
    <mergeCell ref="AA33:AJ34"/>
    <mergeCell ref="AK33:AT34"/>
    <mergeCell ref="AU33:BD34"/>
    <mergeCell ref="I35:P36"/>
    <mergeCell ref="Q35:Z36"/>
    <mergeCell ref="AA35:AJ36"/>
    <mergeCell ref="AK35:AT36"/>
    <mergeCell ref="AU29:BD30"/>
    <mergeCell ref="I31:P32"/>
    <mergeCell ref="Q31:Z32"/>
    <mergeCell ref="AA31:AJ32"/>
    <mergeCell ref="AK31:AT32"/>
    <mergeCell ref="AU31:BD32"/>
    <mergeCell ref="B27:H32"/>
    <mergeCell ref="I27:P28"/>
    <mergeCell ref="Q27:Z28"/>
    <mergeCell ref="AA27:AJ28"/>
    <mergeCell ref="AK27:AT28"/>
    <mergeCell ref="AU27:BD28"/>
    <mergeCell ref="I29:P30"/>
    <mergeCell ref="Q29:Z30"/>
    <mergeCell ref="AA29:AJ30"/>
    <mergeCell ref="AK29:AT30"/>
    <mergeCell ref="AU23:BD24"/>
    <mergeCell ref="I25:P26"/>
    <mergeCell ref="Q25:Z26"/>
    <mergeCell ref="AA25:AJ26"/>
    <mergeCell ref="AK25:AT26"/>
    <mergeCell ref="AU25:BD26"/>
    <mergeCell ref="B21:H26"/>
    <mergeCell ref="I21:P22"/>
    <mergeCell ref="Q21:Z22"/>
    <mergeCell ref="AA21:AJ22"/>
    <mergeCell ref="AK21:AT22"/>
    <mergeCell ref="AU21:BD22"/>
    <mergeCell ref="I23:P24"/>
    <mergeCell ref="Q23:Z24"/>
    <mergeCell ref="AA23:AJ24"/>
    <mergeCell ref="AK23:AT24"/>
    <mergeCell ref="B15:H20"/>
    <mergeCell ref="I15:P16"/>
    <mergeCell ref="Q15:Z16"/>
    <mergeCell ref="AA15:AJ16"/>
    <mergeCell ref="AK15:AT16"/>
    <mergeCell ref="AU15:BD16"/>
    <mergeCell ref="I17:P18"/>
    <mergeCell ref="Q17:Z18"/>
    <mergeCell ref="AA17:AJ18"/>
    <mergeCell ref="AE14:AF14"/>
    <mergeCell ref="AK17:AT18"/>
    <mergeCell ref="AU17:BD18"/>
    <mergeCell ref="I19:P20"/>
    <mergeCell ref="Q19:Z20"/>
    <mergeCell ref="AA19:AJ20"/>
    <mergeCell ref="AK19:AT20"/>
    <mergeCell ref="AU19:BD20"/>
    <mergeCell ref="BB14:BC14"/>
    <mergeCell ref="AH14:AI14"/>
    <mergeCell ref="AK14:AL14"/>
    <mergeCell ref="AO14:AP14"/>
    <mergeCell ref="AR14:AS14"/>
    <mergeCell ref="AU14:AV14"/>
    <mergeCell ref="AY14:AZ14"/>
    <mergeCell ref="B57:P57"/>
    <mergeCell ref="Q57:Z57"/>
    <mergeCell ref="AA57:AJ57"/>
    <mergeCell ref="AK57:AT57"/>
    <mergeCell ref="AU57:BD57"/>
    <mergeCell ref="B3:BD3"/>
    <mergeCell ref="B4:BD4"/>
    <mergeCell ref="B5:BD5"/>
    <mergeCell ref="B8:G9"/>
    <mergeCell ref="H8:BD9"/>
    <mergeCell ref="B12:H14"/>
    <mergeCell ref="I12:P12"/>
    <mergeCell ref="Q12:Z12"/>
    <mergeCell ref="AA12:BD12"/>
    <mergeCell ref="I13:P13"/>
    <mergeCell ref="Q13:Z13"/>
    <mergeCell ref="AA13:AJ13"/>
    <mergeCell ref="AK13:AT13"/>
    <mergeCell ref="AU13:BD13"/>
    <mergeCell ref="I14:P14"/>
    <mergeCell ref="Q14:R14"/>
    <mergeCell ref="U14:V14"/>
    <mergeCell ref="X14:Y14"/>
    <mergeCell ref="AA14:AB14"/>
  </mergeCells>
  <phoneticPr fontId="10"/>
  <dataValidations count="2">
    <dataValidation type="list" allowBlank="1" showInputMessage="1" showErrorMessage="1" sqref="X14:Y14 AH14:AI14 AR14:AS14 BB14:BC14" xr:uid="{85A558A1-7882-4E9C-9C82-9C347B4D59E0}">
      <formula1>"1,2,3,4,5,6,7,8,9,10,11,12,13,14,15,16,17,18,19,20,21,22,23,24,25,26,27,28,29,30,31"</formula1>
    </dataValidation>
    <dataValidation type="list" allowBlank="1" showInputMessage="1" showErrorMessage="1" sqref="U14:V14 AE14:AF14 AO14:AP14 AY14:AZ14" xr:uid="{70CEFDB7-8645-463B-B5EF-D47956A3B01E}">
      <formula1>"1,2,3,4,5,6,7,8,9,10,11,12"</formula1>
    </dataValidation>
  </dataValidations>
  <pageMargins left="0.98425196850393704" right="0.19685039370078741" top="0.59055118110236227" bottom="0.39370078740157483" header="0.59055118110236227" footer="0.47244094488188981"/>
  <pageSetup paperSize="9" scale="81" firstPageNumber="42" orientation="portrait" useFirstPageNumber="1" r:id="rId1"/>
  <headerFooter alignWithMargins="0"/>
  <colBreaks count="1" manualBreakCount="1">
    <brk id="57" max="65" man="1"/>
  </col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18</xdr:col>
                    <xdr:colOff>107950</xdr:colOff>
                    <xdr:row>60</xdr:row>
                    <xdr:rowOff>76200</xdr:rowOff>
                  </from>
                  <to>
                    <xdr:col>20</xdr:col>
                    <xdr:colOff>12700</xdr:colOff>
                    <xdr:row>60</xdr:row>
                    <xdr:rowOff>298450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28</xdr:col>
                    <xdr:colOff>114300</xdr:colOff>
                    <xdr:row>60</xdr:row>
                    <xdr:rowOff>69850</xdr:rowOff>
                  </from>
                  <to>
                    <xdr:col>30</xdr:col>
                    <xdr:colOff>19050</xdr:colOff>
                    <xdr:row>60</xdr:row>
                    <xdr:rowOff>298450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0" tint="-4.9989318521683403E-2"/>
  </sheetPr>
  <dimension ref="A1:BT77"/>
  <sheetViews>
    <sheetView tabSelected="1" view="pageBreakPreview" topLeftCell="B50" zoomScaleNormal="100" zoomScaleSheetLayoutView="100" workbookViewId="0">
      <selection activeCell="AQ60" sqref="AQ60"/>
    </sheetView>
  </sheetViews>
  <sheetFormatPr defaultRowHeight="13"/>
  <cols>
    <col min="1" max="1" width="2" style="5" customWidth="1"/>
    <col min="2" max="16" width="1.7265625" style="5" customWidth="1"/>
    <col min="17" max="56" width="2" style="5" customWidth="1"/>
    <col min="57" max="57" width="2.08984375" style="5" customWidth="1"/>
    <col min="58" max="257" width="9" style="5"/>
    <col min="258" max="284" width="2" style="5" customWidth="1"/>
    <col min="285" max="285" width="1.7265625" style="5" customWidth="1"/>
    <col min="286" max="302" width="2" style="5" customWidth="1"/>
    <col min="303" max="513" width="9" style="5"/>
    <col min="514" max="540" width="2" style="5" customWidth="1"/>
    <col min="541" max="541" width="1.7265625" style="5" customWidth="1"/>
    <col min="542" max="558" width="2" style="5" customWidth="1"/>
    <col min="559" max="769" width="9" style="5"/>
    <col min="770" max="796" width="2" style="5" customWidth="1"/>
    <col min="797" max="797" width="1.7265625" style="5" customWidth="1"/>
    <col min="798" max="814" width="2" style="5" customWidth="1"/>
    <col min="815" max="1025" width="9" style="5"/>
    <col min="1026" max="1052" width="2" style="5" customWidth="1"/>
    <col min="1053" max="1053" width="1.7265625" style="5" customWidth="1"/>
    <col min="1054" max="1070" width="2" style="5" customWidth="1"/>
    <col min="1071" max="1281" width="9" style="5"/>
    <col min="1282" max="1308" width="2" style="5" customWidth="1"/>
    <col min="1309" max="1309" width="1.7265625" style="5" customWidth="1"/>
    <col min="1310" max="1326" width="2" style="5" customWidth="1"/>
    <col min="1327" max="1537" width="9" style="5"/>
    <col min="1538" max="1564" width="2" style="5" customWidth="1"/>
    <col min="1565" max="1565" width="1.7265625" style="5" customWidth="1"/>
    <col min="1566" max="1582" width="2" style="5" customWidth="1"/>
    <col min="1583" max="1793" width="9" style="5"/>
    <col min="1794" max="1820" width="2" style="5" customWidth="1"/>
    <col min="1821" max="1821" width="1.7265625" style="5" customWidth="1"/>
    <col min="1822" max="1838" width="2" style="5" customWidth="1"/>
    <col min="1839" max="2049" width="9" style="5"/>
    <col min="2050" max="2076" width="2" style="5" customWidth="1"/>
    <col min="2077" max="2077" width="1.7265625" style="5" customWidth="1"/>
    <col min="2078" max="2094" width="2" style="5" customWidth="1"/>
    <col min="2095" max="2305" width="9" style="5"/>
    <col min="2306" max="2332" width="2" style="5" customWidth="1"/>
    <col min="2333" max="2333" width="1.7265625" style="5" customWidth="1"/>
    <col min="2334" max="2350" width="2" style="5" customWidth="1"/>
    <col min="2351" max="2561" width="9" style="5"/>
    <col min="2562" max="2588" width="2" style="5" customWidth="1"/>
    <col min="2589" max="2589" width="1.7265625" style="5" customWidth="1"/>
    <col min="2590" max="2606" width="2" style="5" customWidth="1"/>
    <col min="2607" max="2817" width="9" style="5"/>
    <col min="2818" max="2844" width="2" style="5" customWidth="1"/>
    <col min="2845" max="2845" width="1.7265625" style="5" customWidth="1"/>
    <col min="2846" max="2862" width="2" style="5" customWidth="1"/>
    <col min="2863" max="3073" width="9" style="5"/>
    <col min="3074" max="3100" width="2" style="5" customWidth="1"/>
    <col min="3101" max="3101" width="1.7265625" style="5" customWidth="1"/>
    <col min="3102" max="3118" width="2" style="5" customWidth="1"/>
    <col min="3119" max="3329" width="9" style="5"/>
    <col min="3330" max="3356" width="2" style="5" customWidth="1"/>
    <col min="3357" max="3357" width="1.7265625" style="5" customWidth="1"/>
    <col min="3358" max="3374" width="2" style="5" customWidth="1"/>
    <col min="3375" max="3585" width="9" style="5"/>
    <col min="3586" max="3612" width="2" style="5" customWidth="1"/>
    <col min="3613" max="3613" width="1.7265625" style="5" customWidth="1"/>
    <col min="3614" max="3630" width="2" style="5" customWidth="1"/>
    <col min="3631" max="3841" width="9" style="5"/>
    <col min="3842" max="3868" width="2" style="5" customWidth="1"/>
    <col min="3869" max="3869" width="1.7265625" style="5" customWidth="1"/>
    <col min="3870" max="3886" width="2" style="5" customWidth="1"/>
    <col min="3887" max="4097" width="9" style="5"/>
    <col min="4098" max="4124" width="2" style="5" customWidth="1"/>
    <col min="4125" max="4125" width="1.7265625" style="5" customWidth="1"/>
    <col min="4126" max="4142" width="2" style="5" customWidth="1"/>
    <col min="4143" max="4353" width="9" style="5"/>
    <col min="4354" max="4380" width="2" style="5" customWidth="1"/>
    <col min="4381" max="4381" width="1.7265625" style="5" customWidth="1"/>
    <col min="4382" max="4398" width="2" style="5" customWidth="1"/>
    <col min="4399" max="4609" width="9" style="5"/>
    <col min="4610" max="4636" width="2" style="5" customWidth="1"/>
    <col min="4637" max="4637" width="1.7265625" style="5" customWidth="1"/>
    <col min="4638" max="4654" width="2" style="5" customWidth="1"/>
    <col min="4655" max="4865" width="9" style="5"/>
    <col min="4866" max="4892" width="2" style="5" customWidth="1"/>
    <col min="4893" max="4893" width="1.7265625" style="5" customWidth="1"/>
    <col min="4894" max="4910" width="2" style="5" customWidth="1"/>
    <col min="4911" max="5121" width="9" style="5"/>
    <col min="5122" max="5148" width="2" style="5" customWidth="1"/>
    <col min="5149" max="5149" width="1.7265625" style="5" customWidth="1"/>
    <col min="5150" max="5166" width="2" style="5" customWidth="1"/>
    <col min="5167" max="5377" width="9" style="5"/>
    <col min="5378" max="5404" width="2" style="5" customWidth="1"/>
    <col min="5405" max="5405" width="1.7265625" style="5" customWidth="1"/>
    <col min="5406" max="5422" width="2" style="5" customWidth="1"/>
    <col min="5423" max="5633" width="9" style="5"/>
    <col min="5634" max="5660" width="2" style="5" customWidth="1"/>
    <col min="5661" max="5661" width="1.7265625" style="5" customWidth="1"/>
    <col min="5662" max="5678" width="2" style="5" customWidth="1"/>
    <col min="5679" max="5889" width="9" style="5"/>
    <col min="5890" max="5916" width="2" style="5" customWidth="1"/>
    <col min="5917" max="5917" width="1.7265625" style="5" customWidth="1"/>
    <col min="5918" max="5934" width="2" style="5" customWidth="1"/>
    <col min="5935" max="6145" width="9" style="5"/>
    <col min="6146" max="6172" width="2" style="5" customWidth="1"/>
    <col min="6173" max="6173" width="1.7265625" style="5" customWidth="1"/>
    <col min="6174" max="6190" width="2" style="5" customWidth="1"/>
    <col min="6191" max="6401" width="9" style="5"/>
    <col min="6402" max="6428" width="2" style="5" customWidth="1"/>
    <col min="6429" max="6429" width="1.7265625" style="5" customWidth="1"/>
    <col min="6430" max="6446" width="2" style="5" customWidth="1"/>
    <col min="6447" max="6657" width="9" style="5"/>
    <col min="6658" max="6684" width="2" style="5" customWidth="1"/>
    <col min="6685" max="6685" width="1.7265625" style="5" customWidth="1"/>
    <col min="6686" max="6702" width="2" style="5" customWidth="1"/>
    <col min="6703" max="6913" width="9" style="5"/>
    <col min="6914" max="6940" width="2" style="5" customWidth="1"/>
    <col min="6941" max="6941" width="1.7265625" style="5" customWidth="1"/>
    <col min="6942" max="6958" width="2" style="5" customWidth="1"/>
    <col min="6959" max="7169" width="9" style="5"/>
    <col min="7170" max="7196" width="2" style="5" customWidth="1"/>
    <col min="7197" max="7197" width="1.7265625" style="5" customWidth="1"/>
    <col min="7198" max="7214" width="2" style="5" customWidth="1"/>
    <col min="7215" max="7425" width="9" style="5"/>
    <col min="7426" max="7452" width="2" style="5" customWidth="1"/>
    <col min="7453" max="7453" width="1.7265625" style="5" customWidth="1"/>
    <col min="7454" max="7470" width="2" style="5" customWidth="1"/>
    <col min="7471" max="7681" width="9" style="5"/>
    <col min="7682" max="7708" width="2" style="5" customWidth="1"/>
    <col min="7709" max="7709" width="1.7265625" style="5" customWidth="1"/>
    <col min="7710" max="7726" width="2" style="5" customWidth="1"/>
    <col min="7727" max="7937" width="9" style="5"/>
    <col min="7938" max="7964" width="2" style="5" customWidth="1"/>
    <col min="7965" max="7965" width="1.7265625" style="5" customWidth="1"/>
    <col min="7966" max="7982" width="2" style="5" customWidth="1"/>
    <col min="7983" max="8193" width="9" style="5"/>
    <col min="8194" max="8220" width="2" style="5" customWidth="1"/>
    <col min="8221" max="8221" width="1.7265625" style="5" customWidth="1"/>
    <col min="8222" max="8238" width="2" style="5" customWidth="1"/>
    <col min="8239" max="8449" width="9" style="5"/>
    <col min="8450" max="8476" width="2" style="5" customWidth="1"/>
    <col min="8477" max="8477" width="1.7265625" style="5" customWidth="1"/>
    <col min="8478" max="8494" width="2" style="5" customWidth="1"/>
    <col min="8495" max="8705" width="9" style="5"/>
    <col min="8706" max="8732" width="2" style="5" customWidth="1"/>
    <col min="8733" max="8733" width="1.7265625" style="5" customWidth="1"/>
    <col min="8734" max="8750" width="2" style="5" customWidth="1"/>
    <col min="8751" max="8961" width="9" style="5"/>
    <col min="8962" max="8988" width="2" style="5" customWidth="1"/>
    <col min="8989" max="8989" width="1.7265625" style="5" customWidth="1"/>
    <col min="8990" max="9006" width="2" style="5" customWidth="1"/>
    <col min="9007" max="9217" width="9" style="5"/>
    <col min="9218" max="9244" width="2" style="5" customWidth="1"/>
    <col min="9245" max="9245" width="1.7265625" style="5" customWidth="1"/>
    <col min="9246" max="9262" width="2" style="5" customWidth="1"/>
    <col min="9263" max="9473" width="9" style="5"/>
    <col min="9474" max="9500" width="2" style="5" customWidth="1"/>
    <col min="9501" max="9501" width="1.7265625" style="5" customWidth="1"/>
    <col min="9502" max="9518" width="2" style="5" customWidth="1"/>
    <col min="9519" max="9729" width="9" style="5"/>
    <col min="9730" max="9756" width="2" style="5" customWidth="1"/>
    <col min="9757" max="9757" width="1.7265625" style="5" customWidth="1"/>
    <col min="9758" max="9774" width="2" style="5" customWidth="1"/>
    <col min="9775" max="9985" width="9" style="5"/>
    <col min="9986" max="10012" width="2" style="5" customWidth="1"/>
    <col min="10013" max="10013" width="1.7265625" style="5" customWidth="1"/>
    <col min="10014" max="10030" width="2" style="5" customWidth="1"/>
    <col min="10031" max="10241" width="9" style="5"/>
    <col min="10242" max="10268" width="2" style="5" customWidth="1"/>
    <col min="10269" max="10269" width="1.7265625" style="5" customWidth="1"/>
    <col min="10270" max="10286" width="2" style="5" customWidth="1"/>
    <col min="10287" max="10497" width="9" style="5"/>
    <col min="10498" max="10524" width="2" style="5" customWidth="1"/>
    <col min="10525" max="10525" width="1.7265625" style="5" customWidth="1"/>
    <col min="10526" max="10542" width="2" style="5" customWidth="1"/>
    <col min="10543" max="10753" width="9" style="5"/>
    <col min="10754" max="10780" width="2" style="5" customWidth="1"/>
    <col min="10781" max="10781" width="1.7265625" style="5" customWidth="1"/>
    <col min="10782" max="10798" width="2" style="5" customWidth="1"/>
    <col min="10799" max="11009" width="9" style="5"/>
    <col min="11010" max="11036" width="2" style="5" customWidth="1"/>
    <col min="11037" max="11037" width="1.7265625" style="5" customWidth="1"/>
    <col min="11038" max="11054" width="2" style="5" customWidth="1"/>
    <col min="11055" max="11265" width="9" style="5"/>
    <col min="11266" max="11292" width="2" style="5" customWidth="1"/>
    <col min="11293" max="11293" width="1.7265625" style="5" customWidth="1"/>
    <col min="11294" max="11310" width="2" style="5" customWidth="1"/>
    <col min="11311" max="11521" width="9" style="5"/>
    <col min="11522" max="11548" width="2" style="5" customWidth="1"/>
    <col min="11549" max="11549" width="1.7265625" style="5" customWidth="1"/>
    <col min="11550" max="11566" width="2" style="5" customWidth="1"/>
    <col min="11567" max="11777" width="9" style="5"/>
    <col min="11778" max="11804" width="2" style="5" customWidth="1"/>
    <col min="11805" max="11805" width="1.7265625" style="5" customWidth="1"/>
    <col min="11806" max="11822" width="2" style="5" customWidth="1"/>
    <col min="11823" max="12033" width="9" style="5"/>
    <col min="12034" max="12060" width="2" style="5" customWidth="1"/>
    <col min="12061" max="12061" width="1.7265625" style="5" customWidth="1"/>
    <col min="12062" max="12078" width="2" style="5" customWidth="1"/>
    <col min="12079" max="12289" width="9" style="5"/>
    <col min="12290" max="12316" width="2" style="5" customWidth="1"/>
    <col min="12317" max="12317" width="1.7265625" style="5" customWidth="1"/>
    <col min="12318" max="12334" width="2" style="5" customWidth="1"/>
    <col min="12335" max="12545" width="9" style="5"/>
    <col min="12546" max="12572" width="2" style="5" customWidth="1"/>
    <col min="12573" max="12573" width="1.7265625" style="5" customWidth="1"/>
    <col min="12574" max="12590" width="2" style="5" customWidth="1"/>
    <col min="12591" max="12801" width="9" style="5"/>
    <col min="12802" max="12828" width="2" style="5" customWidth="1"/>
    <col min="12829" max="12829" width="1.7265625" style="5" customWidth="1"/>
    <col min="12830" max="12846" width="2" style="5" customWidth="1"/>
    <col min="12847" max="13057" width="9" style="5"/>
    <col min="13058" max="13084" width="2" style="5" customWidth="1"/>
    <col min="13085" max="13085" width="1.7265625" style="5" customWidth="1"/>
    <col min="13086" max="13102" width="2" style="5" customWidth="1"/>
    <col min="13103" max="13313" width="9" style="5"/>
    <col min="13314" max="13340" width="2" style="5" customWidth="1"/>
    <col min="13341" max="13341" width="1.7265625" style="5" customWidth="1"/>
    <col min="13342" max="13358" width="2" style="5" customWidth="1"/>
    <col min="13359" max="13569" width="9" style="5"/>
    <col min="13570" max="13596" width="2" style="5" customWidth="1"/>
    <col min="13597" max="13597" width="1.7265625" style="5" customWidth="1"/>
    <col min="13598" max="13614" width="2" style="5" customWidth="1"/>
    <col min="13615" max="13825" width="9" style="5"/>
    <col min="13826" max="13852" width="2" style="5" customWidth="1"/>
    <col min="13853" max="13853" width="1.7265625" style="5" customWidth="1"/>
    <col min="13854" max="13870" width="2" style="5" customWidth="1"/>
    <col min="13871" max="14081" width="9" style="5"/>
    <col min="14082" max="14108" width="2" style="5" customWidth="1"/>
    <col min="14109" max="14109" width="1.7265625" style="5" customWidth="1"/>
    <col min="14110" max="14126" width="2" style="5" customWidth="1"/>
    <col min="14127" max="14337" width="9" style="5"/>
    <col min="14338" max="14364" width="2" style="5" customWidth="1"/>
    <col min="14365" max="14365" width="1.7265625" style="5" customWidth="1"/>
    <col min="14366" max="14382" width="2" style="5" customWidth="1"/>
    <col min="14383" max="14593" width="9" style="5"/>
    <col min="14594" max="14620" width="2" style="5" customWidth="1"/>
    <col min="14621" max="14621" width="1.7265625" style="5" customWidth="1"/>
    <col min="14622" max="14638" width="2" style="5" customWidth="1"/>
    <col min="14639" max="14849" width="9" style="5"/>
    <col min="14850" max="14876" width="2" style="5" customWidth="1"/>
    <col min="14877" max="14877" width="1.7265625" style="5" customWidth="1"/>
    <col min="14878" max="14894" width="2" style="5" customWidth="1"/>
    <col min="14895" max="15105" width="9" style="5"/>
    <col min="15106" max="15132" width="2" style="5" customWidth="1"/>
    <col min="15133" max="15133" width="1.7265625" style="5" customWidth="1"/>
    <col min="15134" max="15150" width="2" style="5" customWidth="1"/>
    <col min="15151" max="15361" width="9" style="5"/>
    <col min="15362" max="15388" width="2" style="5" customWidth="1"/>
    <col min="15389" max="15389" width="1.7265625" style="5" customWidth="1"/>
    <col min="15390" max="15406" width="2" style="5" customWidth="1"/>
    <col min="15407" max="15617" width="9" style="5"/>
    <col min="15618" max="15644" width="2" style="5" customWidth="1"/>
    <col min="15645" max="15645" width="1.7265625" style="5" customWidth="1"/>
    <col min="15646" max="15662" width="2" style="5" customWidth="1"/>
    <col min="15663" max="15873" width="9" style="5"/>
    <col min="15874" max="15900" width="2" style="5" customWidth="1"/>
    <col min="15901" max="15901" width="1.7265625" style="5" customWidth="1"/>
    <col min="15902" max="15918" width="2" style="5" customWidth="1"/>
    <col min="15919" max="16129" width="9" style="5"/>
    <col min="16130" max="16156" width="2" style="5" customWidth="1"/>
    <col min="16157" max="16157" width="1.7265625" style="5" customWidth="1"/>
    <col min="16158" max="16174" width="2" style="5" customWidth="1"/>
    <col min="16175" max="16384" width="9" style="5"/>
  </cols>
  <sheetData>
    <row r="1" spans="2:57" ht="13.5" customHeight="1">
      <c r="B1" s="8" t="s">
        <v>52</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row>
    <row r="2" spans="2:57" ht="13.5" customHeight="1">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2:57" s="1" customFormat="1" ht="16" customHeight="1">
      <c r="B3" s="71" t="s">
        <v>46</v>
      </c>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row>
    <row r="4" spans="2:57" s="1" customFormat="1" ht="16" customHeight="1">
      <c r="B4" s="72" t="s">
        <v>45</v>
      </c>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row>
    <row r="5" spans="2:57" s="9" customFormat="1" ht="16" customHeight="1">
      <c r="B5" s="72" t="s">
        <v>7</v>
      </c>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row>
    <row r="6" spans="2:57" s="9" customFormat="1" ht="16" customHeight="1">
      <c r="B6" s="72" t="s">
        <v>50</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c r="BC6" s="72"/>
      <c r="BD6" s="72"/>
    </row>
    <row r="7" spans="2:57" s="2" customFormat="1" ht="13.5" customHeight="1">
      <c r="B7" s="10"/>
      <c r="C7" s="10"/>
      <c r="D7" s="10"/>
      <c r="E7" s="10"/>
      <c r="F7" s="10"/>
      <c r="G7" s="10"/>
      <c r="H7" s="10"/>
      <c r="I7" s="10"/>
      <c r="J7" s="10"/>
      <c r="K7" s="10"/>
      <c r="L7" s="10"/>
      <c r="M7" s="10"/>
      <c r="N7" s="10"/>
      <c r="O7" s="10"/>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row>
    <row r="8" spans="2:57">
      <c r="B8" s="73" t="s">
        <v>42</v>
      </c>
      <c r="C8" s="73"/>
      <c r="D8" s="73"/>
      <c r="E8" s="73"/>
      <c r="F8" s="73"/>
      <c r="G8" s="73"/>
      <c r="H8" s="74" t="s">
        <v>43</v>
      </c>
      <c r="I8" s="74"/>
      <c r="J8" s="74"/>
      <c r="K8" s="74"/>
      <c r="L8" s="74"/>
      <c r="M8" s="74"/>
      <c r="N8" s="74"/>
      <c r="O8" s="74"/>
      <c r="P8" s="74"/>
      <c r="Q8" s="74"/>
      <c r="R8" s="74"/>
      <c r="S8" s="74"/>
      <c r="T8" s="74"/>
      <c r="U8" s="74"/>
      <c r="V8" s="74"/>
      <c r="W8" s="74"/>
      <c r="X8" s="74"/>
      <c r="Y8" s="74"/>
      <c r="Z8" s="74"/>
      <c r="AA8" s="74"/>
      <c r="AB8" s="74"/>
      <c r="AC8" s="74"/>
      <c r="AD8" s="74"/>
      <c r="AE8" s="74"/>
      <c r="AF8" s="74"/>
      <c r="AG8" s="74"/>
      <c r="AH8" s="74"/>
      <c r="AI8" s="74"/>
      <c r="AJ8" s="74"/>
      <c r="AK8" s="74"/>
      <c r="AL8" s="74"/>
      <c r="AM8" s="74"/>
      <c r="AN8" s="74"/>
      <c r="AO8" s="74"/>
      <c r="AP8" s="74"/>
      <c r="AQ8" s="74"/>
      <c r="AR8" s="74"/>
      <c r="AS8" s="74"/>
      <c r="AT8" s="74"/>
      <c r="AU8" s="74"/>
      <c r="AV8" s="74"/>
      <c r="AW8" s="74"/>
      <c r="AX8" s="74"/>
      <c r="AY8" s="74"/>
      <c r="AZ8" s="74"/>
      <c r="BA8" s="74"/>
      <c r="BB8" s="74"/>
      <c r="BC8" s="74"/>
      <c r="BD8" s="74"/>
    </row>
    <row r="9" spans="2:57">
      <c r="B9" s="73"/>
      <c r="C9" s="73"/>
      <c r="D9" s="73"/>
      <c r="E9" s="73"/>
      <c r="F9" s="73"/>
      <c r="G9" s="73"/>
      <c r="H9" s="74"/>
      <c r="I9" s="74"/>
      <c r="J9" s="74"/>
      <c r="K9" s="74"/>
      <c r="L9" s="74"/>
      <c r="M9" s="74"/>
      <c r="N9" s="74"/>
      <c r="O9" s="74"/>
      <c r="P9" s="74"/>
      <c r="Q9" s="74"/>
      <c r="R9" s="74"/>
      <c r="S9" s="74"/>
      <c r="T9" s="74"/>
      <c r="U9" s="74"/>
      <c r="V9" s="74"/>
      <c r="W9" s="74"/>
      <c r="X9" s="74"/>
      <c r="Y9" s="74"/>
      <c r="Z9" s="74"/>
      <c r="AA9" s="74"/>
      <c r="AB9" s="74"/>
      <c r="AC9" s="74"/>
      <c r="AD9" s="74"/>
      <c r="AE9" s="74"/>
      <c r="AF9" s="74"/>
      <c r="AG9" s="74"/>
      <c r="AH9" s="74"/>
      <c r="AI9" s="74"/>
      <c r="AJ9" s="74"/>
      <c r="AK9" s="74"/>
      <c r="AL9" s="74"/>
      <c r="AM9" s="74"/>
      <c r="AN9" s="74"/>
      <c r="AO9" s="74"/>
      <c r="AP9" s="74"/>
      <c r="AQ9" s="74"/>
      <c r="AR9" s="74"/>
      <c r="AS9" s="74"/>
      <c r="AT9" s="74"/>
      <c r="AU9" s="74"/>
      <c r="AV9" s="74"/>
      <c r="AW9" s="74"/>
      <c r="AX9" s="74"/>
      <c r="AY9" s="74"/>
      <c r="AZ9" s="74"/>
      <c r="BA9" s="74"/>
      <c r="BB9" s="74"/>
      <c r="BC9" s="74"/>
      <c r="BD9" s="74"/>
    </row>
    <row r="10" spans="2:57" ht="13.5" customHeight="1">
      <c r="B10" s="6"/>
      <c r="C10" s="6"/>
      <c r="D10" s="6"/>
      <c r="E10" s="6"/>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row>
    <row r="11" spans="2:57">
      <c r="B11" s="33" t="s">
        <v>22</v>
      </c>
      <c r="C11" s="33"/>
      <c r="D11" s="33"/>
      <c r="E11" s="33"/>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13"/>
      <c r="AZ11" s="13"/>
      <c r="BA11" s="13"/>
      <c r="BB11" s="13"/>
      <c r="BC11" s="13"/>
      <c r="BD11" s="14" t="s">
        <v>0</v>
      </c>
    </row>
    <row r="12" spans="2:57" ht="15.75" customHeight="1" thickBot="1">
      <c r="B12" s="75" t="s">
        <v>1</v>
      </c>
      <c r="C12" s="76"/>
      <c r="D12" s="76"/>
      <c r="E12" s="76"/>
      <c r="F12" s="76"/>
      <c r="G12" s="76"/>
      <c r="H12" s="76"/>
      <c r="I12" s="81"/>
      <c r="J12" s="81"/>
      <c r="K12" s="81"/>
      <c r="L12" s="81"/>
      <c r="M12" s="81"/>
      <c r="N12" s="81"/>
      <c r="O12" s="81"/>
      <c r="P12" s="82"/>
      <c r="Q12" s="83" t="s">
        <v>6</v>
      </c>
      <c r="R12" s="84"/>
      <c r="S12" s="84"/>
      <c r="T12" s="84"/>
      <c r="U12" s="84"/>
      <c r="V12" s="84"/>
      <c r="W12" s="84"/>
      <c r="X12" s="84"/>
      <c r="Y12" s="84"/>
      <c r="Z12" s="85"/>
      <c r="AA12" s="86" t="s">
        <v>8</v>
      </c>
      <c r="AB12" s="86"/>
      <c r="AC12" s="86"/>
      <c r="AD12" s="86"/>
      <c r="AE12" s="86"/>
      <c r="AF12" s="86"/>
      <c r="AG12" s="86"/>
      <c r="AH12" s="86"/>
      <c r="AI12" s="86"/>
      <c r="AJ12" s="86"/>
      <c r="AK12" s="86"/>
      <c r="AL12" s="86"/>
      <c r="AM12" s="86"/>
      <c r="AN12" s="86"/>
      <c r="AO12" s="86"/>
      <c r="AP12" s="86"/>
      <c r="AQ12" s="86"/>
      <c r="AR12" s="86"/>
      <c r="AS12" s="86"/>
      <c r="AT12" s="86"/>
      <c r="AU12" s="86"/>
      <c r="AV12" s="86"/>
      <c r="AW12" s="86"/>
      <c r="AX12" s="86"/>
      <c r="AY12" s="86"/>
      <c r="AZ12" s="86"/>
      <c r="BA12" s="86"/>
      <c r="BB12" s="86"/>
      <c r="BC12" s="86"/>
      <c r="BD12" s="87"/>
    </row>
    <row r="13" spans="2:57" ht="15.75" customHeight="1" thickTop="1">
      <c r="B13" s="77"/>
      <c r="C13" s="78"/>
      <c r="D13" s="78"/>
      <c r="E13" s="78"/>
      <c r="F13" s="78"/>
      <c r="G13" s="78"/>
      <c r="H13" s="78"/>
      <c r="I13" s="88" t="s">
        <v>14</v>
      </c>
      <c r="J13" s="89"/>
      <c r="K13" s="89"/>
      <c r="L13" s="89"/>
      <c r="M13" s="89"/>
      <c r="N13" s="89"/>
      <c r="O13" s="89"/>
      <c r="P13" s="90"/>
      <c r="Q13" s="91" t="s">
        <v>34</v>
      </c>
      <c r="R13" s="92"/>
      <c r="S13" s="92"/>
      <c r="T13" s="92"/>
      <c r="U13" s="92"/>
      <c r="V13" s="92"/>
      <c r="W13" s="92"/>
      <c r="X13" s="92"/>
      <c r="Y13" s="92"/>
      <c r="Z13" s="92"/>
      <c r="AA13" s="93" t="s">
        <v>34</v>
      </c>
      <c r="AB13" s="94"/>
      <c r="AC13" s="94"/>
      <c r="AD13" s="94"/>
      <c r="AE13" s="94"/>
      <c r="AF13" s="94"/>
      <c r="AG13" s="94"/>
      <c r="AH13" s="94"/>
      <c r="AI13" s="94"/>
      <c r="AJ13" s="95"/>
      <c r="AK13" s="92" t="s">
        <v>38</v>
      </c>
      <c r="AL13" s="92"/>
      <c r="AM13" s="92"/>
      <c r="AN13" s="92"/>
      <c r="AO13" s="92"/>
      <c r="AP13" s="92"/>
      <c r="AQ13" s="92"/>
      <c r="AR13" s="92"/>
      <c r="AS13" s="92"/>
      <c r="AT13" s="96"/>
      <c r="AU13" s="92" t="s">
        <v>39</v>
      </c>
      <c r="AV13" s="92"/>
      <c r="AW13" s="92"/>
      <c r="AX13" s="92"/>
      <c r="AY13" s="92"/>
      <c r="AZ13" s="92"/>
      <c r="BA13" s="92"/>
      <c r="BB13" s="92"/>
      <c r="BC13" s="92"/>
      <c r="BD13" s="96"/>
    </row>
    <row r="14" spans="2:57" ht="15.75" customHeight="1">
      <c r="B14" s="79"/>
      <c r="C14" s="80"/>
      <c r="D14" s="80"/>
      <c r="E14" s="80"/>
      <c r="F14" s="80"/>
      <c r="G14" s="80"/>
      <c r="H14" s="80"/>
      <c r="I14" s="97" t="s">
        <v>15</v>
      </c>
      <c r="J14" s="98"/>
      <c r="K14" s="98"/>
      <c r="L14" s="98"/>
      <c r="M14" s="98"/>
      <c r="N14" s="98"/>
      <c r="O14" s="98"/>
      <c r="P14" s="99"/>
      <c r="Q14" s="100" t="s">
        <v>21</v>
      </c>
      <c r="R14" s="101"/>
      <c r="S14" s="45" t="s">
        <v>35</v>
      </c>
      <c r="T14" s="47" t="s">
        <v>20</v>
      </c>
      <c r="U14" s="102" t="s">
        <v>35</v>
      </c>
      <c r="V14" s="102"/>
      <c r="W14" s="47" t="s">
        <v>19</v>
      </c>
      <c r="X14" s="102" t="s">
        <v>36</v>
      </c>
      <c r="Y14" s="102"/>
      <c r="Z14" s="47" t="s">
        <v>18</v>
      </c>
      <c r="AA14" s="103" t="s">
        <v>21</v>
      </c>
      <c r="AB14" s="101"/>
      <c r="AC14" s="45" t="s">
        <v>35</v>
      </c>
      <c r="AD14" s="47" t="s">
        <v>20</v>
      </c>
      <c r="AE14" s="102" t="s">
        <v>36</v>
      </c>
      <c r="AF14" s="102"/>
      <c r="AG14" s="47" t="s">
        <v>19</v>
      </c>
      <c r="AH14" s="102" t="s">
        <v>37</v>
      </c>
      <c r="AI14" s="102"/>
      <c r="AJ14" s="49" t="s">
        <v>18</v>
      </c>
      <c r="AK14" s="145" t="s">
        <v>21</v>
      </c>
      <c r="AL14" s="146"/>
      <c r="AM14" s="45" t="s">
        <v>35</v>
      </c>
      <c r="AN14" s="47" t="s">
        <v>20</v>
      </c>
      <c r="AO14" s="102" t="s">
        <v>36</v>
      </c>
      <c r="AP14" s="102"/>
      <c r="AQ14" s="47" t="s">
        <v>19</v>
      </c>
      <c r="AR14" s="102" t="s">
        <v>37</v>
      </c>
      <c r="AS14" s="102"/>
      <c r="AT14" s="50" t="s">
        <v>18</v>
      </c>
      <c r="AU14" s="101" t="s">
        <v>21</v>
      </c>
      <c r="AV14" s="101"/>
      <c r="AW14" s="45" t="s">
        <v>35</v>
      </c>
      <c r="AX14" s="47" t="s">
        <v>20</v>
      </c>
      <c r="AY14" s="102" t="s">
        <v>36</v>
      </c>
      <c r="AZ14" s="102"/>
      <c r="BA14" s="47" t="s">
        <v>19</v>
      </c>
      <c r="BB14" s="102" t="s">
        <v>40</v>
      </c>
      <c r="BC14" s="102"/>
      <c r="BD14" s="50" t="s">
        <v>18</v>
      </c>
      <c r="BE14" s="51"/>
    </row>
    <row r="15" spans="2:57" ht="13.5" customHeight="1">
      <c r="B15" s="75" t="s">
        <v>2</v>
      </c>
      <c r="C15" s="76"/>
      <c r="D15" s="76"/>
      <c r="E15" s="76"/>
      <c r="F15" s="76"/>
      <c r="G15" s="76"/>
      <c r="H15" s="76"/>
      <c r="I15" s="212" t="s">
        <v>26</v>
      </c>
      <c r="J15" s="213"/>
      <c r="K15" s="213"/>
      <c r="L15" s="213"/>
      <c r="M15" s="213"/>
      <c r="N15" s="213"/>
      <c r="O15" s="213"/>
      <c r="P15" s="214"/>
      <c r="Q15" s="215">
        <v>0</v>
      </c>
      <c r="R15" s="216"/>
      <c r="S15" s="216"/>
      <c r="T15" s="216"/>
      <c r="U15" s="216"/>
      <c r="V15" s="216"/>
      <c r="W15" s="216"/>
      <c r="X15" s="216"/>
      <c r="Y15" s="216"/>
      <c r="Z15" s="216"/>
      <c r="AA15" s="219">
        <v>0</v>
      </c>
      <c r="AB15" s="216"/>
      <c r="AC15" s="216"/>
      <c r="AD15" s="216"/>
      <c r="AE15" s="216"/>
      <c r="AF15" s="216"/>
      <c r="AG15" s="216"/>
      <c r="AH15" s="216"/>
      <c r="AI15" s="216"/>
      <c r="AJ15" s="220"/>
      <c r="AK15" s="216">
        <v>0</v>
      </c>
      <c r="AL15" s="216"/>
      <c r="AM15" s="216"/>
      <c r="AN15" s="216"/>
      <c r="AO15" s="216"/>
      <c r="AP15" s="216"/>
      <c r="AQ15" s="216"/>
      <c r="AR15" s="216"/>
      <c r="AS15" s="216"/>
      <c r="AT15" s="223"/>
      <c r="AU15" s="216">
        <v>0</v>
      </c>
      <c r="AV15" s="216"/>
      <c r="AW15" s="216"/>
      <c r="AX15" s="216"/>
      <c r="AY15" s="216"/>
      <c r="AZ15" s="216"/>
      <c r="BA15" s="216"/>
      <c r="BB15" s="216"/>
      <c r="BC15" s="216"/>
      <c r="BD15" s="223"/>
    </row>
    <row r="16" spans="2:57" ht="13.5" customHeight="1">
      <c r="B16" s="77"/>
      <c r="C16" s="78"/>
      <c r="D16" s="78"/>
      <c r="E16" s="78"/>
      <c r="F16" s="78"/>
      <c r="G16" s="78"/>
      <c r="H16" s="78"/>
      <c r="I16" s="88"/>
      <c r="J16" s="89"/>
      <c r="K16" s="89"/>
      <c r="L16" s="89"/>
      <c r="M16" s="89"/>
      <c r="N16" s="89"/>
      <c r="O16" s="89"/>
      <c r="P16" s="90"/>
      <c r="Q16" s="217"/>
      <c r="R16" s="218"/>
      <c r="S16" s="218"/>
      <c r="T16" s="218"/>
      <c r="U16" s="218"/>
      <c r="V16" s="218"/>
      <c r="W16" s="218"/>
      <c r="X16" s="218"/>
      <c r="Y16" s="218"/>
      <c r="Z16" s="218"/>
      <c r="AA16" s="221"/>
      <c r="AB16" s="218"/>
      <c r="AC16" s="218"/>
      <c r="AD16" s="218"/>
      <c r="AE16" s="218"/>
      <c r="AF16" s="218"/>
      <c r="AG16" s="218"/>
      <c r="AH16" s="218"/>
      <c r="AI16" s="218"/>
      <c r="AJ16" s="222"/>
      <c r="AK16" s="218"/>
      <c r="AL16" s="218"/>
      <c r="AM16" s="218"/>
      <c r="AN16" s="218"/>
      <c r="AO16" s="218"/>
      <c r="AP16" s="218"/>
      <c r="AQ16" s="218"/>
      <c r="AR16" s="218"/>
      <c r="AS16" s="218"/>
      <c r="AT16" s="224"/>
      <c r="AU16" s="218"/>
      <c r="AV16" s="218"/>
      <c r="AW16" s="218"/>
      <c r="AX16" s="218"/>
      <c r="AY16" s="218"/>
      <c r="AZ16" s="218"/>
      <c r="BA16" s="218"/>
      <c r="BB16" s="218"/>
      <c r="BC16" s="218"/>
      <c r="BD16" s="224"/>
    </row>
    <row r="17" spans="2:56" ht="13.5" customHeight="1">
      <c r="B17" s="77"/>
      <c r="C17" s="78"/>
      <c r="D17" s="78"/>
      <c r="E17" s="78"/>
      <c r="F17" s="78"/>
      <c r="G17" s="78"/>
      <c r="H17" s="78"/>
      <c r="I17" s="225" t="s">
        <v>29</v>
      </c>
      <c r="J17" s="226"/>
      <c r="K17" s="226"/>
      <c r="L17" s="226"/>
      <c r="M17" s="226"/>
      <c r="N17" s="226"/>
      <c r="O17" s="226"/>
      <c r="P17" s="227"/>
      <c r="Q17" s="217">
        <v>100000</v>
      </c>
      <c r="R17" s="218"/>
      <c r="S17" s="218"/>
      <c r="T17" s="218"/>
      <c r="U17" s="218"/>
      <c r="V17" s="218"/>
      <c r="W17" s="218"/>
      <c r="X17" s="218"/>
      <c r="Y17" s="218"/>
      <c r="Z17" s="218"/>
      <c r="AA17" s="231">
        <v>100000</v>
      </c>
      <c r="AB17" s="210"/>
      <c r="AC17" s="210"/>
      <c r="AD17" s="210"/>
      <c r="AE17" s="210"/>
      <c r="AF17" s="210"/>
      <c r="AG17" s="210"/>
      <c r="AH17" s="210"/>
      <c r="AI17" s="210"/>
      <c r="AJ17" s="232"/>
      <c r="AK17" s="210">
        <v>500000</v>
      </c>
      <c r="AL17" s="210"/>
      <c r="AM17" s="210"/>
      <c r="AN17" s="210"/>
      <c r="AO17" s="210"/>
      <c r="AP17" s="210"/>
      <c r="AQ17" s="210"/>
      <c r="AR17" s="210"/>
      <c r="AS17" s="210"/>
      <c r="AT17" s="211"/>
      <c r="AU17" s="210">
        <v>300000</v>
      </c>
      <c r="AV17" s="210"/>
      <c r="AW17" s="210"/>
      <c r="AX17" s="210"/>
      <c r="AY17" s="210"/>
      <c r="AZ17" s="210"/>
      <c r="BA17" s="210"/>
      <c r="BB17" s="210"/>
      <c r="BC17" s="210"/>
      <c r="BD17" s="211"/>
    </row>
    <row r="18" spans="2:56" ht="13.5" customHeight="1">
      <c r="B18" s="77"/>
      <c r="C18" s="78"/>
      <c r="D18" s="78"/>
      <c r="E18" s="78"/>
      <c r="F18" s="78"/>
      <c r="G18" s="78"/>
      <c r="H18" s="78"/>
      <c r="I18" s="228"/>
      <c r="J18" s="229"/>
      <c r="K18" s="229"/>
      <c r="L18" s="229"/>
      <c r="M18" s="229"/>
      <c r="N18" s="229"/>
      <c r="O18" s="229"/>
      <c r="P18" s="230"/>
      <c r="Q18" s="217"/>
      <c r="R18" s="218"/>
      <c r="S18" s="218"/>
      <c r="T18" s="218"/>
      <c r="U18" s="218"/>
      <c r="V18" s="218"/>
      <c r="W18" s="218"/>
      <c r="X18" s="218"/>
      <c r="Y18" s="218"/>
      <c r="Z18" s="218"/>
      <c r="AA18" s="231"/>
      <c r="AB18" s="210"/>
      <c r="AC18" s="210"/>
      <c r="AD18" s="210"/>
      <c r="AE18" s="210"/>
      <c r="AF18" s="210"/>
      <c r="AG18" s="210"/>
      <c r="AH18" s="210"/>
      <c r="AI18" s="210"/>
      <c r="AJ18" s="232"/>
      <c r="AK18" s="210"/>
      <c r="AL18" s="210"/>
      <c r="AM18" s="210"/>
      <c r="AN18" s="210"/>
      <c r="AO18" s="210"/>
      <c r="AP18" s="210"/>
      <c r="AQ18" s="210"/>
      <c r="AR18" s="210"/>
      <c r="AS18" s="210"/>
      <c r="AT18" s="211"/>
      <c r="AU18" s="210"/>
      <c r="AV18" s="210"/>
      <c r="AW18" s="210"/>
      <c r="AX18" s="210"/>
      <c r="AY18" s="210"/>
      <c r="AZ18" s="210"/>
      <c r="BA18" s="210"/>
      <c r="BB18" s="210"/>
      <c r="BC18" s="210"/>
      <c r="BD18" s="211"/>
    </row>
    <row r="19" spans="2:56" ht="13.5" customHeight="1">
      <c r="B19" s="77"/>
      <c r="C19" s="78"/>
      <c r="D19" s="78"/>
      <c r="E19" s="78"/>
      <c r="F19" s="78"/>
      <c r="G19" s="78"/>
      <c r="H19" s="78"/>
      <c r="I19" s="106" t="s">
        <v>9</v>
      </c>
      <c r="J19" s="107"/>
      <c r="K19" s="107"/>
      <c r="L19" s="107"/>
      <c r="M19" s="107"/>
      <c r="N19" s="107"/>
      <c r="O19" s="107"/>
      <c r="P19" s="108"/>
      <c r="Q19" s="112">
        <f>IF(Q15="","",SUM(Q15:Z18))</f>
        <v>100000</v>
      </c>
      <c r="R19" s="113"/>
      <c r="S19" s="113"/>
      <c r="T19" s="113"/>
      <c r="U19" s="113"/>
      <c r="V19" s="113"/>
      <c r="W19" s="113"/>
      <c r="X19" s="113"/>
      <c r="Y19" s="113"/>
      <c r="Z19" s="113"/>
      <c r="AA19" s="116">
        <f>IF(AA15="","",SUM(AA15:AJ18))</f>
        <v>100000</v>
      </c>
      <c r="AB19" s="113"/>
      <c r="AC19" s="113"/>
      <c r="AD19" s="113"/>
      <c r="AE19" s="113"/>
      <c r="AF19" s="113"/>
      <c r="AG19" s="113"/>
      <c r="AH19" s="113"/>
      <c r="AI19" s="113"/>
      <c r="AJ19" s="117"/>
      <c r="AK19" s="113">
        <f t="shared" ref="AK19" si="0">IF(AK15="","",SUM(AK15:AT18))</f>
        <v>500000</v>
      </c>
      <c r="AL19" s="113"/>
      <c r="AM19" s="113"/>
      <c r="AN19" s="113"/>
      <c r="AO19" s="113"/>
      <c r="AP19" s="113"/>
      <c r="AQ19" s="113"/>
      <c r="AR19" s="113"/>
      <c r="AS19" s="113"/>
      <c r="AT19" s="120"/>
      <c r="AU19" s="113">
        <f t="shared" ref="AU19" si="1">IF(AU15="","",SUM(AU15:BD18))</f>
        <v>300000</v>
      </c>
      <c r="AV19" s="113"/>
      <c r="AW19" s="113"/>
      <c r="AX19" s="113"/>
      <c r="AY19" s="113"/>
      <c r="AZ19" s="113"/>
      <c r="BA19" s="113"/>
      <c r="BB19" s="113"/>
      <c r="BC19" s="113"/>
      <c r="BD19" s="120"/>
    </row>
    <row r="20" spans="2:56" ht="13.5" customHeight="1">
      <c r="B20" s="79"/>
      <c r="C20" s="80"/>
      <c r="D20" s="80"/>
      <c r="E20" s="80"/>
      <c r="F20" s="80"/>
      <c r="G20" s="80"/>
      <c r="H20" s="80"/>
      <c r="I20" s="109"/>
      <c r="J20" s="110"/>
      <c r="K20" s="110"/>
      <c r="L20" s="110"/>
      <c r="M20" s="110"/>
      <c r="N20" s="110"/>
      <c r="O20" s="110"/>
      <c r="P20" s="111"/>
      <c r="Q20" s="114"/>
      <c r="R20" s="115"/>
      <c r="S20" s="115"/>
      <c r="T20" s="115"/>
      <c r="U20" s="115"/>
      <c r="V20" s="115"/>
      <c r="W20" s="115"/>
      <c r="X20" s="115"/>
      <c r="Y20" s="115"/>
      <c r="Z20" s="115"/>
      <c r="AA20" s="118"/>
      <c r="AB20" s="115"/>
      <c r="AC20" s="115"/>
      <c r="AD20" s="115"/>
      <c r="AE20" s="115"/>
      <c r="AF20" s="115"/>
      <c r="AG20" s="115"/>
      <c r="AH20" s="115"/>
      <c r="AI20" s="115"/>
      <c r="AJ20" s="119"/>
      <c r="AK20" s="115"/>
      <c r="AL20" s="115"/>
      <c r="AM20" s="115"/>
      <c r="AN20" s="115"/>
      <c r="AO20" s="115"/>
      <c r="AP20" s="115"/>
      <c r="AQ20" s="115"/>
      <c r="AR20" s="115"/>
      <c r="AS20" s="115"/>
      <c r="AT20" s="121"/>
      <c r="AU20" s="115"/>
      <c r="AV20" s="115"/>
      <c r="AW20" s="115"/>
      <c r="AX20" s="115"/>
      <c r="AY20" s="115"/>
      <c r="AZ20" s="115"/>
      <c r="BA20" s="115"/>
      <c r="BB20" s="115"/>
      <c r="BC20" s="115"/>
      <c r="BD20" s="121"/>
    </row>
    <row r="21" spans="2:56" ht="13.5" customHeight="1">
      <c r="B21" s="233" t="s">
        <v>10</v>
      </c>
      <c r="C21" s="234"/>
      <c r="D21" s="234"/>
      <c r="E21" s="234"/>
      <c r="F21" s="234"/>
      <c r="G21" s="234"/>
      <c r="H21" s="234"/>
      <c r="I21" s="212" t="s">
        <v>24</v>
      </c>
      <c r="J21" s="213"/>
      <c r="K21" s="213"/>
      <c r="L21" s="213"/>
      <c r="M21" s="213"/>
      <c r="N21" s="213"/>
      <c r="O21" s="213"/>
      <c r="P21" s="214"/>
      <c r="Q21" s="215">
        <v>1000000</v>
      </c>
      <c r="R21" s="216"/>
      <c r="S21" s="216"/>
      <c r="T21" s="216"/>
      <c r="U21" s="216"/>
      <c r="V21" s="216"/>
      <c r="W21" s="216"/>
      <c r="X21" s="216"/>
      <c r="Y21" s="216"/>
      <c r="Z21" s="216"/>
      <c r="AA21" s="219">
        <v>1000000</v>
      </c>
      <c r="AB21" s="216"/>
      <c r="AC21" s="216"/>
      <c r="AD21" s="216"/>
      <c r="AE21" s="216"/>
      <c r="AF21" s="216"/>
      <c r="AG21" s="216"/>
      <c r="AH21" s="216"/>
      <c r="AI21" s="216"/>
      <c r="AJ21" s="220"/>
      <c r="AK21" s="216">
        <v>1500000</v>
      </c>
      <c r="AL21" s="216"/>
      <c r="AM21" s="216"/>
      <c r="AN21" s="216"/>
      <c r="AO21" s="216"/>
      <c r="AP21" s="216"/>
      <c r="AQ21" s="216"/>
      <c r="AR21" s="216"/>
      <c r="AS21" s="216"/>
      <c r="AT21" s="223"/>
      <c r="AU21" s="216">
        <v>1700000</v>
      </c>
      <c r="AV21" s="216"/>
      <c r="AW21" s="216"/>
      <c r="AX21" s="216"/>
      <c r="AY21" s="216"/>
      <c r="AZ21" s="216"/>
      <c r="BA21" s="216"/>
      <c r="BB21" s="216"/>
      <c r="BC21" s="216"/>
      <c r="BD21" s="223"/>
    </row>
    <row r="22" spans="2:56" ht="13.5" customHeight="1">
      <c r="B22" s="235"/>
      <c r="C22" s="236"/>
      <c r="D22" s="236"/>
      <c r="E22" s="236"/>
      <c r="F22" s="236"/>
      <c r="G22" s="236"/>
      <c r="H22" s="236"/>
      <c r="I22" s="88"/>
      <c r="J22" s="89"/>
      <c r="K22" s="89"/>
      <c r="L22" s="89"/>
      <c r="M22" s="89"/>
      <c r="N22" s="89"/>
      <c r="O22" s="89"/>
      <c r="P22" s="90"/>
      <c r="Q22" s="217"/>
      <c r="R22" s="218"/>
      <c r="S22" s="218"/>
      <c r="T22" s="218"/>
      <c r="U22" s="218"/>
      <c r="V22" s="218"/>
      <c r="W22" s="218"/>
      <c r="X22" s="218"/>
      <c r="Y22" s="218"/>
      <c r="Z22" s="218"/>
      <c r="AA22" s="221"/>
      <c r="AB22" s="218"/>
      <c r="AC22" s="218"/>
      <c r="AD22" s="218"/>
      <c r="AE22" s="218"/>
      <c r="AF22" s="218"/>
      <c r="AG22" s="218"/>
      <c r="AH22" s="218"/>
      <c r="AI22" s="218"/>
      <c r="AJ22" s="222"/>
      <c r="AK22" s="218"/>
      <c r="AL22" s="218"/>
      <c r="AM22" s="218"/>
      <c r="AN22" s="218"/>
      <c r="AO22" s="218"/>
      <c r="AP22" s="218"/>
      <c r="AQ22" s="218"/>
      <c r="AR22" s="218"/>
      <c r="AS22" s="218"/>
      <c r="AT22" s="224"/>
      <c r="AU22" s="218"/>
      <c r="AV22" s="218"/>
      <c r="AW22" s="218"/>
      <c r="AX22" s="218"/>
      <c r="AY22" s="218"/>
      <c r="AZ22" s="218"/>
      <c r="BA22" s="218"/>
      <c r="BB22" s="218"/>
      <c r="BC22" s="218"/>
      <c r="BD22" s="224"/>
    </row>
    <row r="23" spans="2:56" ht="13.5" customHeight="1">
      <c r="B23" s="235"/>
      <c r="C23" s="236"/>
      <c r="D23" s="236"/>
      <c r="E23" s="236"/>
      <c r="F23" s="236"/>
      <c r="G23" s="236"/>
      <c r="H23" s="236"/>
      <c r="I23" s="225" t="s">
        <v>29</v>
      </c>
      <c r="J23" s="226"/>
      <c r="K23" s="226"/>
      <c r="L23" s="226"/>
      <c r="M23" s="226"/>
      <c r="N23" s="226"/>
      <c r="O23" s="226"/>
      <c r="P23" s="227"/>
      <c r="Q23" s="217">
        <v>500000</v>
      </c>
      <c r="R23" s="218"/>
      <c r="S23" s="218"/>
      <c r="T23" s="218"/>
      <c r="U23" s="218"/>
      <c r="V23" s="218"/>
      <c r="W23" s="218"/>
      <c r="X23" s="218"/>
      <c r="Y23" s="218"/>
      <c r="Z23" s="218"/>
      <c r="AA23" s="221">
        <v>500000</v>
      </c>
      <c r="AB23" s="218"/>
      <c r="AC23" s="218"/>
      <c r="AD23" s="218"/>
      <c r="AE23" s="218"/>
      <c r="AF23" s="218"/>
      <c r="AG23" s="218"/>
      <c r="AH23" s="218"/>
      <c r="AI23" s="218"/>
      <c r="AJ23" s="222"/>
      <c r="AK23" s="218">
        <v>1000000</v>
      </c>
      <c r="AL23" s="218"/>
      <c r="AM23" s="218"/>
      <c r="AN23" s="218"/>
      <c r="AO23" s="218"/>
      <c r="AP23" s="218"/>
      <c r="AQ23" s="218"/>
      <c r="AR23" s="218"/>
      <c r="AS23" s="218"/>
      <c r="AT23" s="224"/>
      <c r="AU23" s="218">
        <v>1000000</v>
      </c>
      <c r="AV23" s="218"/>
      <c r="AW23" s="218"/>
      <c r="AX23" s="218"/>
      <c r="AY23" s="218"/>
      <c r="AZ23" s="218"/>
      <c r="BA23" s="218"/>
      <c r="BB23" s="218"/>
      <c r="BC23" s="218"/>
      <c r="BD23" s="224"/>
    </row>
    <row r="24" spans="2:56" ht="13.5" customHeight="1">
      <c r="B24" s="235"/>
      <c r="C24" s="236"/>
      <c r="D24" s="236"/>
      <c r="E24" s="236"/>
      <c r="F24" s="236"/>
      <c r="G24" s="236"/>
      <c r="H24" s="236"/>
      <c r="I24" s="228"/>
      <c r="J24" s="229"/>
      <c r="K24" s="229"/>
      <c r="L24" s="229"/>
      <c r="M24" s="229"/>
      <c r="N24" s="229"/>
      <c r="O24" s="229"/>
      <c r="P24" s="230"/>
      <c r="Q24" s="217"/>
      <c r="R24" s="218"/>
      <c r="S24" s="218"/>
      <c r="T24" s="218"/>
      <c r="U24" s="218"/>
      <c r="V24" s="218"/>
      <c r="W24" s="218"/>
      <c r="X24" s="218"/>
      <c r="Y24" s="218"/>
      <c r="Z24" s="218"/>
      <c r="AA24" s="221"/>
      <c r="AB24" s="218"/>
      <c r="AC24" s="218"/>
      <c r="AD24" s="218"/>
      <c r="AE24" s="218"/>
      <c r="AF24" s="218"/>
      <c r="AG24" s="218"/>
      <c r="AH24" s="218"/>
      <c r="AI24" s="218"/>
      <c r="AJ24" s="222"/>
      <c r="AK24" s="218"/>
      <c r="AL24" s="218"/>
      <c r="AM24" s="218"/>
      <c r="AN24" s="218"/>
      <c r="AO24" s="218"/>
      <c r="AP24" s="218"/>
      <c r="AQ24" s="218"/>
      <c r="AR24" s="218"/>
      <c r="AS24" s="218"/>
      <c r="AT24" s="224"/>
      <c r="AU24" s="218"/>
      <c r="AV24" s="218"/>
      <c r="AW24" s="218"/>
      <c r="AX24" s="218"/>
      <c r="AY24" s="218"/>
      <c r="AZ24" s="218"/>
      <c r="BA24" s="218"/>
      <c r="BB24" s="218"/>
      <c r="BC24" s="218"/>
      <c r="BD24" s="224"/>
    </row>
    <row r="25" spans="2:56" ht="13.5" customHeight="1">
      <c r="B25" s="235"/>
      <c r="C25" s="236"/>
      <c r="D25" s="236"/>
      <c r="E25" s="236"/>
      <c r="F25" s="236"/>
      <c r="G25" s="236"/>
      <c r="H25" s="236"/>
      <c r="I25" s="106" t="s">
        <v>9</v>
      </c>
      <c r="J25" s="107"/>
      <c r="K25" s="107"/>
      <c r="L25" s="107"/>
      <c r="M25" s="107"/>
      <c r="N25" s="107"/>
      <c r="O25" s="107"/>
      <c r="P25" s="108"/>
      <c r="Q25" s="112">
        <f>IF(Q21="","",SUM(Q21:Z24))</f>
        <v>1500000</v>
      </c>
      <c r="R25" s="113"/>
      <c r="S25" s="113"/>
      <c r="T25" s="113"/>
      <c r="U25" s="113"/>
      <c r="V25" s="113"/>
      <c r="W25" s="113"/>
      <c r="X25" s="113"/>
      <c r="Y25" s="113"/>
      <c r="Z25" s="113"/>
      <c r="AA25" s="116">
        <f t="shared" ref="AA25" si="2">IF(AA21="","",SUM(AA21:AJ24))</f>
        <v>1500000</v>
      </c>
      <c r="AB25" s="113"/>
      <c r="AC25" s="113"/>
      <c r="AD25" s="113"/>
      <c r="AE25" s="113"/>
      <c r="AF25" s="113"/>
      <c r="AG25" s="113"/>
      <c r="AH25" s="113"/>
      <c r="AI25" s="113"/>
      <c r="AJ25" s="117"/>
      <c r="AK25" s="113">
        <f t="shared" ref="AK25" si="3">IF(AK21="","",SUM(AK21:AT24))</f>
        <v>2500000</v>
      </c>
      <c r="AL25" s="113"/>
      <c r="AM25" s="113"/>
      <c r="AN25" s="113"/>
      <c r="AO25" s="113"/>
      <c r="AP25" s="113"/>
      <c r="AQ25" s="113"/>
      <c r="AR25" s="113"/>
      <c r="AS25" s="113"/>
      <c r="AT25" s="120"/>
      <c r="AU25" s="113">
        <f t="shared" ref="AU25" si="4">IF(AU21="","",SUM(AU21:BD24))</f>
        <v>2700000</v>
      </c>
      <c r="AV25" s="113"/>
      <c r="AW25" s="113"/>
      <c r="AX25" s="113"/>
      <c r="AY25" s="113"/>
      <c r="AZ25" s="113"/>
      <c r="BA25" s="113"/>
      <c r="BB25" s="113"/>
      <c r="BC25" s="113"/>
      <c r="BD25" s="120"/>
    </row>
    <row r="26" spans="2:56" ht="13.5" customHeight="1">
      <c r="B26" s="237"/>
      <c r="C26" s="238"/>
      <c r="D26" s="238"/>
      <c r="E26" s="238"/>
      <c r="F26" s="238"/>
      <c r="G26" s="238"/>
      <c r="H26" s="238"/>
      <c r="I26" s="109"/>
      <c r="J26" s="110"/>
      <c r="K26" s="110"/>
      <c r="L26" s="110"/>
      <c r="M26" s="110"/>
      <c r="N26" s="110"/>
      <c r="O26" s="110"/>
      <c r="P26" s="111"/>
      <c r="Q26" s="114"/>
      <c r="R26" s="115"/>
      <c r="S26" s="115"/>
      <c r="T26" s="115"/>
      <c r="U26" s="115"/>
      <c r="V26" s="115"/>
      <c r="W26" s="115"/>
      <c r="X26" s="115"/>
      <c r="Y26" s="115"/>
      <c r="Z26" s="115"/>
      <c r="AA26" s="118"/>
      <c r="AB26" s="115"/>
      <c r="AC26" s="115"/>
      <c r="AD26" s="115"/>
      <c r="AE26" s="115"/>
      <c r="AF26" s="115"/>
      <c r="AG26" s="115"/>
      <c r="AH26" s="115"/>
      <c r="AI26" s="115"/>
      <c r="AJ26" s="119"/>
      <c r="AK26" s="115"/>
      <c r="AL26" s="115"/>
      <c r="AM26" s="115"/>
      <c r="AN26" s="115"/>
      <c r="AO26" s="115"/>
      <c r="AP26" s="115"/>
      <c r="AQ26" s="115"/>
      <c r="AR26" s="115"/>
      <c r="AS26" s="115"/>
      <c r="AT26" s="121"/>
      <c r="AU26" s="115"/>
      <c r="AV26" s="115"/>
      <c r="AW26" s="115"/>
      <c r="AX26" s="115"/>
      <c r="AY26" s="115"/>
      <c r="AZ26" s="115"/>
      <c r="BA26" s="115"/>
      <c r="BB26" s="115"/>
      <c r="BC26" s="115"/>
      <c r="BD26" s="121"/>
    </row>
    <row r="27" spans="2:56" ht="13.5" customHeight="1">
      <c r="B27" s="83" t="s">
        <v>11</v>
      </c>
      <c r="C27" s="76"/>
      <c r="D27" s="76"/>
      <c r="E27" s="76"/>
      <c r="F27" s="76"/>
      <c r="G27" s="76"/>
      <c r="H27" s="76"/>
      <c r="I27" s="212" t="s">
        <v>24</v>
      </c>
      <c r="J27" s="213"/>
      <c r="K27" s="213"/>
      <c r="L27" s="213"/>
      <c r="M27" s="213"/>
      <c r="N27" s="213"/>
      <c r="O27" s="213"/>
      <c r="P27" s="214"/>
      <c r="Q27" s="215">
        <v>15000000</v>
      </c>
      <c r="R27" s="216"/>
      <c r="S27" s="216"/>
      <c r="T27" s="216"/>
      <c r="U27" s="216"/>
      <c r="V27" s="216"/>
      <c r="W27" s="216"/>
      <c r="X27" s="216"/>
      <c r="Y27" s="216"/>
      <c r="Z27" s="216"/>
      <c r="AA27" s="219">
        <v>15000000</v>
      </c>
      <c r="AB27" s="216"/>
      <c r="AC27" s="216"/>
      <c r="AD27" s="216"/>
      <c r="AE27" s="216"/>
      <c r="AF27" s="216"/>
      <c r="AG27" s="216"/>
      <c r="AH27" s="216"/>
      <c r="AI27" s="216"/>
      <c r="AJ27" s="220"/>
      <c r="AK27" s="216">
        <v>18000000</v>
      </c>
      <c r="AL27" s="216"/>
      <c r="AM27" s="216"/>
      <c r="AN27" s="216"/>
      <c r="AO27" s="216"/>
      <c r="AP27" s="216"/>
      <c r="AQ27" s="216"/>
      <c r="AR27" s="216"/>
      <c r="AS27" s="216"/>
      <c r="AT27" s="223"/>
      <c r="AU27" s="216">
        <v>17000000</v>
      </c>
      <c r="AV27" s="216"/>
      <c r="AW27" s="216"/>
      <c r="AX27" s="216"/>
      <c r="AY27" s="216"/>
      <c r="AZ27" s="216"/>
      <c r="BA27" s="216"/>
      <c r="BB27" s="216"/>
      <c r="BC27" s="216"/>
      <c r="BD27" s="223"/>
    </row>
    <row r="28" spans="2:56" ht="13.5" customHeight="1">
      <c r="B28" s="77"/>
      <c r="C28" s="78"/>
      <c r="D28" s="78"/>
      <c r="E28" s="78"/>
      <c r="F28" s="78"/>
      <c r="G28" s="78"/>
      <c r="H28" s="78"/>
      <c r="I28" s="88"/>
      <c r="J28" s="89"/>
      <c r="K28" s="89"/>
      <c r="L28" s="89"/>
      <c r="M28" s="89"/>
      <c r="N28" s="89"/>
      <c r="O28" s="89"/>
      <c r="P28" s="90"/>
      <c r="Q28" s="217"/>
      <c r="R28" s="218"/>
      <c r="S28" s="218"/>
      <c r="T28" s="218"/>
      <c r="U28" s="218"/>
      <c r="V28" s="218"/>
      <c r="W28" s="218"/>
      <c r="X28" s="218"/>
      <c r="Y28" s="218"/>
      <c r="Z28" s="218"/>
      <c r="AA28" s="221"/>
      <c r="AB28" s="218"/>
      <c r="AC28" s="218"/>
      <c r="AD28" s="218"/>
      <c r="AE28" s="218"/>
      <c r="AF28" s="218"/>
      <c r="AG28" s="218"/>
      <c r="AH28" s="218"/>
      <c r="AI28" s="218"/>
      <c r="AJ28" s="222"/>
      <c r="AK28" s="218"/>
      <c r="AL28" s="218"/>
      <c r="AM28" s="218"/>
      <c r="AN28" s="218"/>
      <c r="AO28" s="218"/>
      <c r="AP28" s="218"/>
      <c r="AQ28" s="218"/>
      <c r="AR28" s="218"/>
      <c r="AS28" s="218"/>
      <c r="AT28" s="224"/>
      <c r="AU28" s="218"/>
      <c r="AV28" s="218"/>
      <c r="AW28" s="218"/>
      <c r="AX28" s="218"/>
      <c r="AY28" s="218"/>
      <c r="AZ28" s="218"/>
      <c r="BA28" s="218"/>
      <c r="BB28" s="218"/>
      <c r="BC28" s="218"/>
      <c r="BD28" s="224"/>
    </row>
    <row r="29" spans="2:56" ht="13.5" customHeight="1">
      <c r="B29" s="77"/>
      <c r="C29" s="78"/>
      <c r="D29" s="78"/>
      <c r="E29" s="78"/>
      <c r="F29" s="78"/>
      <c r="G29" s="78"/>
      <c r="H29" s="78"/>
      <c r="I29" s="225" t="s">
        <v>29</v>
      </c>
      <c r="J29" s="226"/>
      <c r="K29" s="226"/>
      <c r="L29" s="226"/>
      <c r="M29" s="226"/>
      <c r="N29" s="226"/>
      <c r="O29" s="226"/>
      <c r="P29" s="227"/>
      <c r="Q29" s="217">
        <v>0</v>
      </c>
      <c r="R29" s="218"/>
      <c r="S29" s="218"/>
      <c r="T29" s="218"/>
      <c r="U29" s="218"/>
      <c r="V29" s="218"/>
      <c r="W29" s="218"/>
      <c r="X29" s="218"/>
      <c r="Y29" s="218"/>
      <c r="Z29" s="218"/>
      <c r="AA29" s="221">
        <v>0</v>
      </c>
      <c r="AB29" s="218"/>
      <c r="AC29" s="218"/>
      <c r="AD29" s="218"/>
      <c r="AE29" s="218"/>
      <c r="AF29" s="218"/>
      <c r="AG29" s="218"/>
      <c r="AH29" s="218"/>
      <c r="AI29" s="218"/>
      <c r="AJ29" s="222"/>
      <c r="AK29" s="218">
        <v>0</v>
      </c>
      <c r="AL29" s="218"/>
      <c r="AM29" s="218"/>
      <c r="AN29" s="218"/>
      <c r="AO29" s="218"/>
      <c r="AP29" s="218"/>
      <c r="AQ29" s="218"/>
      <c r="AR29" s="218"/>
      <c r="AS29" s="218"/>
      <c r="AT29" s="224"/>
      <c r="AU29" s="218">
        <v>0</v>
      </c>
      <c r="AV29" s="218"/>
      <c r="AW29" s="218"/>
      <c r="AX29" s="218"/>
      <c r="AY29" s="218"/>
      <c r="AZ29" s="218"/>
      <c r="BA29" s="218"/>
      <c r="BB29" s="218"/>
      <c r="BC29" s="218"/>
      <c r="BD29" s="224"/>
    </row>
    <row r="30" spans="2:56" ht="13.5" customHeight="1">
      <c r="B30" s="77"/>
      <c r="C30" s="78"/>
      <c r="D30" s="78"/>
      <c r="E30" s="78"/>
      <c r="F30" s="78"/>
      <c r="G30" s="78"/>
      <c r="H30" s="78"/>
      <c r="I30" s="228"/>
      <c r="J30" s="229"/>
      <c r="K30" s="229"/>
      <c r="L30" s="229"/>
      <c r="M30" s="229"/>
      <c r="N30" s="229"/>
      <c r="O30" s="229"/>
      <c r="P30" s="230"/>
      <c r="Q30" s="217"/>
      <c r="R30" s="218"/>
      <c r="S30" s="218"/>
      <c r="T30" s="218"/>
      <c r="U30" s="218"/>
      <c r="V30" s="218"/>
      <c r="W30" s="218"/>
      <c r="X30" s="218"/>
      <c r="Y30" s="218"/>
      <c r="Z30" s="218"/>
      <c r="AA30" s="221"/>
      <c r="AB30" s="218"/>
      <c r="AC30" s="218"/>
      <c r="AD30" s="218"/>
      <c r="AE30" s="218"/>
      <c r="AF30" s="218"/>
      <c r="AG30" s="218"/>
      <c r="AH30" s="218"/>
      <c r="AI30" s="218"/>
      <c r="AJ30" s="222"/>
      <c r="AK30" s="218"/>
      <c r="AL30" s="218"/>
      <c r="AM30" s="218"/>
      <c r="AN30" s="218"/>
      <c r="AO30" s="218"/>
      <c r="AP30" s="218"/>
      <c r="AQ30" s="218"/>
      <c r="AR30" s="218"/>
      <c r="AS30" s="218"/>
      <c r="AT30" s="224"/>
      <c r="AU30" s="218"/>
      <c r="AV30" s="218"/>
      <c r="AW30" s="218"/>
      <c r="AX30" s="218"/>
      <c r="AY30" s="218"/>
      <c r="AZ30" s="218"/>
      <c r="BA30" s="218"/>
      <c r="BB30" s="218"/>
      <c r="BC30" s="218"/>
      <c r="BD30" s="224"/>
    </row>
    <row r="31" spans="2:56" ht="13.5" customHeight="1">
      <c r="B31" s="77"/>
      <c r="C31" s="78"/>
      <c r="D31" s="78"/>
      <c r="E31" s="78"/>
      <c r="F31" s="78"/>
      <c r="G31" s="78"/>
      <c r="H31" s="78"/>
      <c r="I31" s="106" t="s">
        <v>9</v>
      </c>
      <c r="J31" s="107"/>
      <c r="K31" s="107"/>
      <c r="L31" s="107"/>
      <c r="M31" s="107"/>
      <c r="N31" s="107"/>
      <c r="O31" s="107"/>
      <c r="P31" s="108"/>
      <c r="Q31" s="112">
        <f>IF(Q27="","",SUM(Q27:Z30))</f>
        <v>15000000</v>
      </c>
      <c r="R31" s="113"/>
      <c r="S31" s="113"/>
      <c r="T31" s="113"/>
      <c r="U31" s="113"/>
      <c r="V31" s="113"/>
      <c r="W31" s="113"/>
      <c r="X31" s="113"/>
      <c r="Y31" s="113"/>
      <c r="Z31" s="113"/>
      <c r="AA31" s="116">
        <f t="shared" ref="AA31" si="5">IF(AA27="","",SUM(AA27:AJ30))</f>
        <v>15000000</v>
      </c>
      <c r="AB31" s="113"/>
      <c r="AC31" s="113"/>
      <c r="AD31" s="113"/>
      <c r="AE31" s="113"/>
      <c r="AF31" s="113"/>
      <c r="AG31" s="113"/>
      <c r="AH31" s="113"/>
      <c r="AI31" s="113"/>
      <c r="AJ31" s="117"/>
      <c r="AK31" s="113">
        <f t="shared" ref="AK31" si="6">IF(AK27="","",SUM(AK27:AT30))</f>
        <v>18000000</v>
      </c>
      <c r="AL31" s="113"/>
      <c r="AM31" s="113"/>
      <c r="AN31" s="113"/>
      <c r="AO31" s="113"/>
      <c r="AP31" s="113"/>
      <c r="AQ31" s="113"/>
      <c r="AR31" s="113"/>
      <c r="AS31" s="113"/>
      <c r="AT31" s="120"/>
      <c r="AU31" s="113">
        <f t="shared" ref="AU31" si="7">IF(AU27="","",SUM(AU27:BD30))</f>
        <v>17000000</v>
      </c>
      <c r="AV31" s="113"/>
      <c r="AW31" s="113"/>
      <c r="AX31" s="113"/>
      <c r="AY31" s="113"/>
      <c r="AZ31" s="113"/>
      <c r="BA31" s="113"/>
      <c r="BB31" s="113"/>
      <c r="BC31" s="113"/>
      <c r="BD31" s="120"/>
    </row>
    <row r="32" spans="2:56" ht="13.5" customHeight="1">
      <c r="B32" s="79"/>
      <c r="C32" s="80"/>
      <c r="D32" s="80"/>
      <c r="E32" s="80"/>
      <c r="F32" s="80"/>
      <c r="G32" s="80"/>
      <c r="H32" s="80"/>
      <c r="I32" s="109"/>
      <c r="J32" s="110"/>
      <c r="K32" s="110"/>
      <c r="L32" s="110"/>
      <c r="M32" s="110"/>
      <c r="N32" s="110"/>
      <c r="O32" s="110"/>
      <c r="P32" s="111"/>
      <c r="Q32" s="114"/>
      <c r="R32" s="115"/>
      <c r="S32" s="115"/>
      <c r="T32" s="115"/>
      <c r="U32" s="115"/>
      <c r="V32" s="115"/>
      <c r="W32" s="115"/>
      <c r="X32" s="115"/>
      <c r="Y32" s="115"/>
      <c r="Z32" s="115"/>
      <c r="AA32" s="118"/>
      <c r="AB32" s="115"/>
      <c r="AC32" s="115"/>
      <c r="AD32" s="115"/>
      <c r="AE32" s="115"/>
      <c r="AF32" s="115"/>
      <c r="AG32" s="115"/>
      <c r="AH32" s="115"/>
      <c r="AI32" s="115"/>
      <c r="AJ32" s="119"/>
      <c r="AK32" s="115"/>
      <c r="AL32" s="115"/>
      <c r="AM32" s="115"/>
      <c r="AN32" s="115"/>
      <c r="AO32" s="115"/>
      <c r="AP32" s="115"/>
      <c r="AQ32" s="115"/>
      <c r="AR32" s="115"/>
      <c r="AS32" s="115"/>
      <c r="AT32" s="121"/>
      <c r="AU32" s="115"/>
      <c r="AV32" s="115"/>
      <c r="AW32" s="115"/>
      <c r="AX32" s="115"/>
      <c r="AY32" s="115"/>
      <c r="AZ32" s="115"/>
      <c r="BA32" s="115"/>
      <c r="BB32" s="115"/>
      <c r="BC32" s="115"/>
      <c r="BD32" s="121"/>
    </row>
    <row r="33" spans="2:56" ht="13.5" customHeight="1">
      <c r="B33" s="83" t="s">
        <v>12</v>
      </c>
      <c r="C33" s="76"/>
      <c r="D33" s="76"/>
      <c r="E33" s="76"/>
      <c r="F33" s="76"/>
      <c r="G33" s="76"/>
      <c r="H33" s="76"/>
      <c r="I33" s="212" t="s">
        <v>24</v>
      </c>
      <c r="J33" s="213"/>
      <c r="K33" s="213"/>
      <c r="L33" s="213"/>
      <c r="M33" s="213"/>
      <c r="N33" s="213"/>
      <c r="O33" s="213"/>
      <c r="P33" s="214"/>
      <c r="Q33" s="215">
        <v>17000000</v>
      </c>
      <c r="R33" s="216"/>
      <c r="S33" s="216"/>
      <c r="T33" s="216"/>
      <c r="U33" s="216"/>
      <c r="V33" s="216"/>
      <c r="W33" s="216"/>
      <c r="X33" s="216"/>
      <c r="Y33" s="216"/>
      <c r="Z33" s="216"/>
      <c r="AA33" s="219">
        <v>17000000</v>
      </c>
      <c r="AB33" s="216"/>
      <c r="AC33" s="216"/>
      <c r="AD33" s="216"/>
      <c r="AE33" s="216"/>
      <c r="AF33" s="216"/>
      <c r="AG33" s="216"/>
      <c r="AH33" s="216"/>
      <c r="AI33" s="216"/>
      <c r="AJ33" s="220"/>
      <c r="AK33" s="216">
        <v>22000000</v>
      </c>
      <c r="AL33" s="216"/>
      <c r="AM33" s="216"/>
      <c r="AN33" s="216"/>
      <c r="AO33" s="216"/>
      <c r="AP33" s="216"/>
      <c r="AQ33" s="216"/>
      <c r="AR33" s="216"/>
      <c r="AS33" s="216"/>
      <c r="AT33" s="223"/>
      <c r="AU33" s="216">
        <v>18000000</v>
      </c>
      <c r="AV33" s="216"/>
      <c r="AW33" s="216"/>
      <c r="AX33" s="216"/>
      <c r="AY33" s="216"/>
      <c r="AZ33" s="216"/>
      <c r="BA33" s="216"/>
      <c r="BB33" s="216"/>
      <c r="BC33" s="216"/>
      <c r="BD33" s="223"/>
    </row>
    <row r="34" spans="2:56" ht="13.5" customHeight="1">
      <c r="B34" s="77"/>
      <c r="C34" s="78"/>
      <c r="D34" s="78"/>
      <c r="E34" s="78"/>
      <c r="F34" s="78"/>
      <c r="G34" s="78"/>
      <c r="H34" s="78"/>
      <c r="I34" s="88"/>
      <c r="J34" s="89"/>
      <c r="K34" s="89"/>
      <c r="L34" s="89"/>
      <c r="M34" s="89"/>
      <c r="N34" s="89"/>
      <c r="O34" s="89"/>
      <c r="P34" s="90"/>
      <c r="Q34" s="217"/>
      <c r="R34" s="218"/>
      <c r="S34" s="218"/>
      <c r="T34" s="218"/>
      <c r="U34" s="218"/>
      <c r="V34" s="218"/>
      <c r="W34" s="218"/>
      <c r="X34" s="218"/>
      <c r="Y34" s="218"/>
      <c r="Z34" s="218"/>
      <c r="AA34" s="221"/>
      <c r="AB34" s="218"/>
      <c r="AC34" s="218"/>
      <c r="AD34" s="218"/>
      <c r="AE34" s="218"/>
      <c r="AF34" s="218"/>
      <c r="AG34" s="218"/>
      <c r="AH34" s="218"/>
      <c r="AI34" s="218"/>
      <c r="AJ34" s="222"/>
      <c r="AK34" s="218"/>
      <c r="AL34" s="218"/>
      <c r="AM34" s="218"/>
      <c r="AN34" s="218"/>
      <c r="AO34" s="218"/>
      <c r="AP34" s="218"/>
      <c r="AQ34" s="218"/>
      <c r="AR34" s="218"/>
      <c r="AS34" s="218"/>
      <c r="AT34" s="224"/>
      <c r="AU34" s="218"/>
      <c r="AV34" s="218"/>
      <c r="AW34" s="218"/>
      <c r="AX34" s="218"/>
      <c r="AY34" s="218"/>
      <c r="AZ34" s="218"/>
      <c r="BA34" s="218"/>
      <c r="BB34" s="218"/>
      <c r="BC34" s="218"/>
      <c r="BD34" s="224"/>
    </row>
    <row r="35" spans="2:56" ht="13.5" customHeight="1">
      <c r="B35" s="77"/>
      <c r="C35" s="78"/>
      <c r="D35" s="78"/>
      <c r="E35" s="78"/>
      <c r="F35" s="78"/>
      <c r="G35" s="78"/>
      <c r="H35" s="78"/>
      <c r="I35" s="225" t="s">
        <v>29</v>
      </c>
      <c r="J35" s="226"/>
      <c r="K35" s="226"/>
      <c r="L35" s="226"/>
      <c r="M35" s="226"/>
      <c r="N35" s="226"/>
      <c r="O35" s="226"/>
      <c r="P35" s="227"/>
      <c r="Q35" s="217">
        <v>0</v>
      </c>
      <c r="R35" s="218"/>
      <c r="S35" s="218"/>
      <c r="T35" s="218"/>
      <c r="U35" s="218"/>
      <c r="V35" s="218"/>
      <c r="W35" s="218"/>
      <c r="X35" s="218"/>
      <c r="Y35" s="218"/>
      <c r="Z35" s="218"/>
      <c r="AA35" s="221">
        <v>0</v>
      </c>
      <c r="AB35" s="218"/>
      <c r="AC35" s="218"/>
      <c r="AD35" s="218"/>
      <c r="AE35" s="218"/>
      <c r="AF35" s="218"/>
      <c r="AG35" s="218"/>
      <c r="AH35" s="218"/>
      <c r="AI35" s="218"/>
      <c r="AJ35" s="222"/>
      <c r="AK35" s="218">
        <v>0</v>
      </c>
      <c r="AL35" s="218"/>
      <c r="AM35" s="218"/>
      <c r="AN35" s="218"/>
      <c r="AO35" s="218"/>
      <c r="AP35" s="218"/>
      <c r="AQ35" s="218"/>
      <c r="AR35" s="218"/>
      <c r="AS35" s="218"/>
      <c r="AT35" s="224"/>
      <c r="AU35" s="218">
        <v>0</v>
      </c>
      <c r="AV35" s="218"/>
      <c r="AW35" s="218"/>
      <c r="AX35" s="218"/>
      <c r="AY35" s="218"/>
      <c r="AZ35" s="218"/>
      <c r="BA35" s="218"/>
      <c r="BB35" s="218"/>
      <c r="BC35" s="218"/>
      <c r="BD35" s="224"/>
    </row>
    <row r="36" spans="2:56" ht="13.5" customHeight="1">
      <c r="B36" s="77"/>
      <c r="C36" s="78"/>
      <c r="D36" s="78"/>
      <c r="E36" s="78"/>
      <c r="F36" s="78"/>
      <c r="G36" s="78"/>
      <c r="H36" s="78"/>
      <c r="I36" s="228"/>
      <c r="J36" s="229"/>
      <c r="K36" s="229"/>
      <c r="L36" s="229"/>
      <c r="M36" s="229"/>
      <c r="N36" s="229"/>
      <c r="O36" s="229"/>
      <c r="P36" s="230"/>
      <c r="Q36" s="217"/>
      <c r="R36" s="218"/>
      <c r="S36" s="218"/>
      <c r="T36" s="218"/>
      <c r="U36" s="218"/>
      <c r="V36" s="218"/>
      <c r="W36" s="218"/>
      <c r="X36" s="218"/>
      <c r="Y36" s="218"/>
      <c r="Z36" s="218"/>
      <c r="AA36" s="221"/>
      <c r="AB36" s="218"/>
      <c r="AC36" s="218"/>
      <c r="AD36" s="218"/>
      <c r="AE36" s="218"/>
      <c r="AF36" s="218"/>
      <c r="AG36" s="218"/>
      <c r="AH36" s="218"/>
      <c r="AI36" s="218"/>
      <c r="AJ36" s="222"/>
      <c r="AK36" s="218"/>
      <c r="AL36" s="218"/>
      <c r="AM36" s="218"/>
      <c r="AN36" s="218"/>
      <c r="AO36" s="218"/>
      <c r="AP36" s="218"/>
      <c r="AQ36" s="218"/>
      <c r="AR36" s="218"/>
      <c r="AS36" s="218"/>
      <c r="AT36" s="224"/>
      <c r="AU36" s="218"/>
      <c r="AV36" s="218"/>
      <c r="AW36" s="218"/>
      <c r="AX36" s="218"/>
      <c r="AY36" s="218"/>
      <c r="AZ36" s="218"/>
      <c r="BA36" s="218"/>
      <c r="BB36" s="218"/>
      <c r="BC36" s="218"/>
      <c r="BD36" s="224"/>
    </row>
    <row r="37" spans="2:56" ht="13.5" customHeight="1">
      <c r="B37" s="77"/>
      <c r="C37" s="78"/>
      <c r="D37" s="78"/>
      <c r="E37" s="78"/>
      <c r="F37" s="78"/>
      <c r="G37" s="78"/>
      <c r="H37" s="78"/>
      <c r="I37" s="106" t="s">
        <v>9</v>
      </c>
      <c r="J37" s="107"/>
      <c r="K37" s="107"/>
      <c r="L37" s="107"/>
      <c r="M37" s="107"/>
      <c r="N37" s="107"/>
      <c r="O37" s="107"/>
      <c r="P37" s="108"/>
      <c r="Q37" s="112">
        <f>IF(Q33="","",SUM(Q33:Z36))</f>
        <v>17000000</v>
      </c>
      <c r="R37" s="113"/>
      <c r="S37" s="113"/>
      <c r="T37" s="113"/>
      <c r="U37" s="113"/>
      <c r="V37" s="113"/>
      <c r="W37" s="113"/>
      <c r="X37" s="113"/>
      <c r="Y37" s="113"/>
      <c r="Z37" s="113"/>
      <c r="AA37" s="116">
        <f t="shared" ref="AA37" si="8">IF(AA33="","",SUM(AA33:AJ36))</f>
        <v>17000000</v>
      </c>
      <c r="AB37" s="113"/>
      <c r="AC37" s="113"/>
      <c r="AD37" s="113"/>
      <c r="AE37" s="113"/>
      <c r="AF37" s="113"/>
      <c r="AG37" s="113"/>
      <c r="AH37" s="113"/>
      <c r="AI37" s="113"/>
      <c r="AJ37" s="117"/>
      <c r="AK37" s="113">
        <f t="shared" ref="AK37" si="9">IF(AK33="","",SUM(AK33:AT36))</f>
        <v>22000000</v>
      </c>
      <c r="AL37" s="113"/>
      <c r="AM37" s="113"/>
      <c r="AN37" s="113"/>
      <c r="AO37" s="113"/>
      <c r="AP37" s="113"/>
      <c r="AQ37" s="113"/>
      <c r="AR37" s="113"/>
      <c r="AS37" s="113"/>
      <c r="AT37" s="120"/>
      <c r="AU37" s="113">
        <f t="shared" ref="AU37" si="10">IF(AU33="","",SUM(AU33:BD36))</f>
        <v>18000000</v>
      </c>
      <c r="AV37" s="113"/>
      <c r="AW37" s="113"/>
      <c r="AX37" s="113"/>
      <c r="AY37" s="113"/>
      <c r="AZ37" s="113"/>
      <c r="BA37" s="113"/>
      <c r="BB37" s="113"/>
      <c r="BC37" s="113"/>
      <c r="BD37" s="120"/>
    </row>
    <row r="38" spans="2:56" ht="13.5" customHeight="1">
      <c r="B38" s="79"/>
      <c r="C38" s="80"/>
      <c r="D38" s="80"/>
      <c r="E38" s="80"/>
      <c r="F38" s="80"/>
      <c r="G38" s="80"/>
      <c r="H38" s="80"/>
      <c r="I38" s="109"/>
      <c r="J38" s="110"/>
      <c r="K38" s="110"/>
      <c r="L38" s="110"/>
      <c r="M38" s="110"/>
      <c r="N38" s="110"/>
      <c r="O38" s="110"/>
      <c r="P38" s="111"/>
      <c r="Q38" s="114"/>
      <c r="R38" s="115"/>
      <c r="S38" s="115"/>
      <c r="T38" s="115"/>
      <c r="U38" s="115"/>
      <c r="V38" s="115"/>
      <c r="W38" s="115"/>
      <c r="X38" s="115"/>
      <c r="Y38" s="115"/>
      <c r="Z38" s="115"/>
      <c r="AA38" s="118"/>
      <c r="AB38" s="115"/>
      <c r="AC38" s="115"/>
      <c r="AD38" s="115"/>
      <c r="AE38" s="115"/>
      <c r="AF38" s="115"/>
      <c r="AG38" s="115"/>
      <c r="AH38" s="115"/>
      <c r="AI38" s="115"/>
      <c r="AJ38" s="119"/>
      <c r="AK38" s="115"/>
      <c r="AL38" s="115"/>
      <c r="AM38" s="115"/>
      <c r="AN38" s="115"/>
      <c r="AO38" s="115"/>
      <c r="AP38" s="115"/>
      <c r="AQ38" s="115"/>
      <c r="AR38" s="115"/>
      <c r="AS38" s="115"/>
      <c r="AT38" s="121"/>
      <c r="AU38" s="115"/>
      <c r="AV38" s="115"/>
      <c r="AW38" s="115"/>
      <c r="AX38" s="115"/>
      <c r="AY38" s="115"/>
      <c r="AZ38" s="115"/>
      <c r="BA38" s="115"/>
      <c r="BB38" s="115"/>
      <c r="BC38" s="115"/>
      <c r="BD38" s="121"/>
    </row>
    <row r="39" spans="2:56" ht="13.5" customHeight="1">
      <c r="B39" s="83" t="s">
        <v>13</v>
      </c>
      <c r="C39" s="76"/>
      <c r="D39" s="76"/>
      <c r="E39" s="76"/>
      <c r="F39" s="76"/>
      <c r="G39" s="76"/>
      <c r="H39" s="76"/>
      <c r="I39" s="212" t="s">
        <v>24</v>
      </c>
      <c r="J39" s="213"/>
      <c r="K39" s="213"/>
      <c r="L39" s="213"/>
      <c r="M39" s="213"/>
      <c r="N39" s="213"/>
      <c r="O39" s="213"/>
      <c r="P39" s="214"/>
      <c r="Q39" s="215">
        <v>900000</v>
      </c>
      <c r="R39" s="216"/>
      <c r="S39" s="216"/>
      <c r="T39" s="216"/>
      <c r="U39" s="216"/>
      <c r="V39" s="216"/>
      <c r="W39" s="216"/>
      <c r="X39" s="216"/>
      <c r="Y39" s="216"/>
      <c r="Z39" s="216"/>
      <c r="AA39" s="219">
        <v>900000</v>
      </c>
      <c r="AB39" s="216"/>
      <c r="AC39" s="216"/>
      <c r="AD39" s="216"/>
      <c r="AE39" s="216"/>
      <c r="AF39" s="216"/>
      <c r="AG39" s="216"/>
      <c r="AH39" s="216"/>
      <c r="AI39" s="216"/>
      <c r="AJ39" s="220"/>
      <c r="AK39" s="216">
        <v>900000</v>
      </c>
      <c r="AL39" s="216"/>
      <c r="AM39" s="216"/>
      <c r="AN39" s="216"/>
      <c r="AO39" s="216"/>
      <c r="AP39" s="216"/>
      <c r="AQ39" s="216"/>
      <c r="AR39" s="216"/>
      <c r="AS39" s="216"/>
      <c r="AT39" s="223"/>
      <c r="AU39" s="216">
        <v>900000</v>
      </c>
      <c r="AV39" s="216"/>
      <c r="AW39" s="216"/>
      <c r="AX39" s="216"/>
      <c r="AY39" s="216"/>
      <c r="AZ39" s="216"/>
      <c r="BA39" s="216"/>
      <c r="BB39" s="216"/>
      <c r="BC39" s="216"/>
      <c r="BD39" s="223"/>
    </row>
    <row r="40" spans="2:56" ht="13.5" customHeight="1">
      <c r="B40" s="77"/>
      <c r="C40" s="78"/>
      <c r="D40" s="78"/>
      <c r="E40" s="78"/>
      <c r="F40" s="78"/>
      <c r="G40" s="78"/>
      <c r="H40" s="78"/>
      <c r="I40" s="88"/>
      <c r="J40" s="89"/>
      <c r="K40" s="89"/>
      <c r="L40" s="89"/>
      <c r="M40" s="89"/>
      <c r="N40" s="89"/>
      <c r="O40" s="89"/>
      <c r="P40" s="90"/>
      <c r="Q40" s="217"/>
      <c r="R40" s="218"/>
      <c r="S40" s="218"/>
      <c r="T40" s="218"/>
      <c r="U40" s="218"/>
      <c r="V40" s="218"/>
      <c r="W40" s="218"/>
      <c r="X40" s="218"/>
      <c r="Y40" s="218"/>
      <c r="Z40" s="218"/>
      <c r="AA40" s="221"/>
      <c r="AB40" s="218"/>
      <c r="AC40" s="218"/>
      <c r="AD40" s="218"/>
      <c r="AE40" s="218"/>
      <c r="AF40" s="218"/>
      <c r="AG40" s="218"/>
      <c r="AH40" s="218"/>
      <c r="AI40" s="218"/>
      <c r="AJ40" s="222"/>
      <c r="AK40" s="218"/>
      <c r="AL40" s="218"/>
      <c r="AM40" s="218"/>
      <c r="AN40" s="218"/>
      <c r="AO40" s="218"/>
      <c r="AP40" s="218"/>
      <c r="AQ40" s="218"/>
      <c r="AR40" s="218"/>
      <c r="AS40" s="218"/>
      <c r="AT40" s="224"/>
      <c r="AU40" s="218"/>
      <c r="AV40" s="218"/>
      <c r="AW40" s="218"/>
      <c r="AX40" s="218"/>
      <c r="AY40" s="218"/>
      <c r="AZ40" s="218"/>
      <c r="BA40" s="218"/>
      <c r="BB40" s="218"/>
      <c r="BC40" s="218"/>
      <c r="BD40" s="224"/>
    </row>
    <row r="41" spans="2:56" ht="13.5" customHeight="1">
      <c r="B41" s="77"/>
      <c r="C41" s="78"/>
      <c r="D41" s="78"/>
      <c r="E41" s="78"/>
      <c r="F41" s="78"/>
      <c r="G41" s="78"/>
      <c r="H41" s="78"/>
      <c r="I41" s="225" t="s">
        <v>29</v>
      </c>
      <c r="J41" s="226"/>
      <c r="K41" s="226"/>
      <c r="L41" s="226"/>
      <c r="M41" s="226"/>
      <c r="N41" s="226"/>
      <c r="O41" s="226"/>
      <c r="P41" s="227"/>
      <c r="Q41" s="217">
        <v>1100000</v>
      </c>
      <c r="R41" s="218"/>
      <c r="S41" s="218"/>
      <c r="T41" s="218"/>
      <c r="U41" s="218"/>
      <c r="V41" s="218"/>
      <c r="W41" s="218"/>
      <c r="X41" s="218"/>
      <c r="Y41" s="218"/>
      <c r="Z41" s="218"/>
      <c r="AA41" s="221">
        <v>1100000</v>
      </c>
      <c r="AB41" s="218"/>
      <c r="AC41" s="218"/>
      <c r="AD41" s="218"/>
      <c r="AE41" s="218"/>
      <c r="AF41" s="218"/>
      <c r="AG41" s="218"/>
      <c r="AH41" s="218"/>
      <c r="AI41" s="218"/>
      <c r="AJ41" s="222"/>
      <c r="AK41" s="218">
        <v>1100000</v>
      </c>
      <c r="AL41" s="218"/>
      <c r="AM41" s="218"/>
      <c r="AN41" s="218"/>
      <c r="AO41" s="218"/>
      <c r="AP41" s="218"/>
      <c r="AQ41" s="218"/>
      <c r="AR41" s="218"/>
      <c r="AS41" s="218"/>
      <c r="AT41" s="224"/>
      <c r="AU41" s="218">
        <v>1100000</v>
      </c>
      <c r="AV41" s="218"/>
      <c r="AW41" s="218"/>
      <c r="AX41" s="218"/>
      <c r="AY41" s="218"/>
      <c r="AZ41" s="218"/>
      <c r="BA41" s="218"/>
      <c r="BB41" s="218"/>
      <c r="BC41" s="218"/>
      <c r="BD41" s="224"/>
    </row>
    <row r="42" spans="2:56" ht="13.5" customHeight="1">
      <c r="B42" s="77"/>
      <c r="C42" s="78"/>
      <c r="D42" s="78"/>
      <c r="E42" s="78"/>
      <c r="F42" s="78"/>
      <c r="G42" s="78"/>
      <c r="H42" s="78"/>
      <c r="I42" s="228"/>
      <c r="J42" s="229"/>
      <c r="K42" s="229"/>
      <c r="L42" s="229"/>
      <c r="M42" s="229"/>
      <c r="N42" s="229"/>
      <c r="O42" s="229"/>
      <c r="P42" s="230"/>
      <c r="Q42" s="217"/>
      <c r="R42" s="218"/>
      <c r="S42" s="218"/>
      <c r="T42" s="218"/>
      <c r="U42" s="218"/>
      <c r="V42" s="218"/>
      <c r="W42" s="218"/>
      <c r="X42" s="218"/>
      <c r="Y42" s="218"/>
      <c r="Z42" s="218"/>
      <c r="AA42" s="221"/>
      <c r="AB42" s="218"/>
      <c r="AC42" s="218"/>
      <c r="AD42" s="218"/>
      <c r="AE42" s="218"/>
      <c r="AF42" s="218"/>
      <c r="AG42" s="218"/>
      <c r="AH42" s="218"/>
      <c r="AI42" s="218"/>
      <c r="AJ42" s="222"/>
      <c r="AK42" s="218"/>
      <c r="AL42" s="218"/>
      <c r="AM42" s="218"/>
      <c r="AN42" s="218"/>
      <c r="AO42" s="218"/>
      <c r="AP42" s="218"/>
      <c r="AQ42" s="218"/>
      <c r="AR42" s="218"/>
      <c r="AS42" s="218"/>
      <c r="AT42" s="224"/>
      <c r="AU42" s="218"/>
      <c r="AV42" s="218"/>
      <c r="AW42" s="218"/>
      <c r="AX42" s="218"/>
      <c r="AY42" s="218"/>
      <c r="AZ42" s="218"/>
      <c r="BA42" s="218"/>
      <c r="BB42" s="218"/>
      <c r="BC42" s="218"/>
      <c r="BD42" s="224"/>
    </row>
    <row r="43" spans="2:56" ht="13.5" customHeight="1">
      <c r="B43" s="77"/>
      <c r="C43" s="78"/>
      <c r="D43" s="78"/>
      <c r="E43" s="78"/>
      <c r="F43" s="78"/>
      <c r="G43" s="78"/>
      <c r="H43" s="78"/>
      <c r="I43" s="106" t="s">
        <v>9</v>
      </c>
      <c r="J43" s="107"/>
      <c r="K43" s="107"/>
      <c r="L43" s="107"/>
      <c r="M43" s="107"/>
      <c r="N43" s="107"/>
      <c r="O43" s="107"/>
      <c r="P43" s="108"/>
      <c r="Q43" s="112">
        <f>IF(Q39="","",SUM(Q39:Z42))</f>
        <v>2000000</v>
      </c>
      <c r="R43" s="113"/>
      <c r="S43" s="113"/>
      <c r="T43" s="113"/>
      <c r="U43" s="113"/>
      <c r="V43" s="113"/>
      <c r="W43" s="113"/>
      <c r="X43" s="113"/>
      <c r="Y43" s="113"/>
      <c r="Z43" s="113"/>
      <c r="AA43" s="116">
        <f t="shared" ref="AA43" si="11">IF(AA39="","",SUM(AA39:AJ42))</f>
        <v>2000000</v>
      </c>
      <c r="AB43" s="113"/>
      <c r="AC43" s="113"/>
      <c r="AD43" s="113"/>
      <c r="AE43" s="113"/>
      <c r="AF43" s="113"/>
      <c r="AG43" s="113"/>
      <c r="AH43" s="113"/>
      <c r="AI43" s="113"/>
      <c r="AJ43" s="117"/>
      <c r="AK43" s="113">
        <f t="shared" ref="AK43" si="12">IF(AK39="","",SUM(AK39:AT42))</f>
        <v>2000000</v>
      </c>
      <c r="AL43" s="113"/>
      <c r="AM43" s="113"/>
      <c r="AN43" s="113"/>
      <c r="AO43" s="113"/>
      <c r="AP43" s="113"/>
      <c r="AQ43" s="113"/>
      <c r="AR43" s="113"/>
      <c r="AS43" s="113"/>
      <c r="AT43" s="120"/>
      <c r="AU43" s="113">
        <f t="shared" ref="AU43" si="13">IF(AU39="","",SUM(AU39:BD42))</f>
        <v>2000000</v>
      </c>
      <c r="AV43" s="113"/>
      <c r="AW43" s="113"/>
      <c r="AX43" s="113"/>
      <c r="AY43" s="113"/>
      <c r="AZ43" s="113"/>
      <c r="BA43" s="113"/>
      <c r="BB43" s="113"/>
      <c r="BC43" s="113"/>
      <c r="BD43" s="120"/>
    </row>
    <row r="44" spans="2:56" ht="13.5" customHeight="1" thickBot="1">
      <c r="B44" s="77"/>
      <c r="C44" s="78"/>
      <c r="D44" s="78"/>
      <c r="E44" s="78"/>
      <c r="F44" s="78"/>
      <c r="G44" s="78"/>
      <c r="H44" s="78"/>
      <c r="I44" s="139"/>
      <c r="J44" s="140"/>
      <c r="K44" s="140"/>
      <c r="L44" s="140"/>
      <c r="M44" s="140"/>
      <c r="N44" s="140"/>
      <c r="O44" s="140"/>
      <c r="P44" s="141"/>
      <c r="Q44" s="163"/>
      <c r="R44" s="164"/>
      <c r="S44" s="164"/>
      <c r="T44" s="164"/>
      <c r="U44" s="164"/>
      <c r="V44" s="164"/>
      <c r="W44" s="164"/>
      <c r="X44" s="164"/>
      <c r="Y44" s="164"/>
      <c r="Z44" s="164"/>
      <c r="AA44" s="165"/>
      <c r="AB44" s="166"/>
      <c r="AC44" s="166"/>
      <c r="AD44" s="166"/>
      <c r="AE44" s="166"/>
      <c r="AF44" s="166"/>
      <c r="AG44" s="166"/>
      <c r="AH44" s="166"/>
      <c r="AI44" s="166"/>
      <c r="AJ44" s="167"/>
      <c r="AK44" s="164"/>
      <c r="AL44" s="164"/>
      <c r="AM44" s="164"/>
      <c r="AN44" s="164"/>
      <c r="AO44" s="164"/>
      <c r="AP44" s="164"/>
      <c r="AQ44" s="164"/>
      <c r="AR44" s="164"/>
      <c r="AS44" s="164"/>
      <c r="AT44" s="168"/>
      <c r="AU44" s="164"/>
      <c r="AV44" s="164"/>
      <c r="AW44" s="164"/>
      <c r="AX44" s="164"/>
      <c r="AY44" s="164"/>
      <c r="AZ44" s="164"/>
      <c r="BA44" s="164"/>
      <c r="BB44" s="164"/>
      <c r="BC44" s="164"/>
      <c r="BD44" s="168"/>
    </row>
    <row r="45" spans="2:56" ht="42" customHeight="1" thickTop="1">
      <c r="B45" s="154" t="s">
        <v>44</v>
      </c>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5"/>
      <c r="AB45" s="155"/>
      <c r="AC45" s="155"/>
      <c r="AD45" s="155"/>
      <c r="AE45" s="155"/>
      <c r="AF45" s="155"/>
      <c r="AG45" s="155"/>
      <c r="AH45" s="155"/>
      <c r="AI45" s="155"/>
      <c r="AJ45" s="155"/>
      <c r="AK45" s="154"/>
      <c r="AL45" s="154"/>
      <c r="AM45" s="154"/>
      <c r="AN45" s="154"/>
      <c r="AO45" s="154"/>
      <c r="AP45" s="154"/>
      <c r="AQ45" s="154"/>
      <c r="AR45" s="154"/>
      <c r="AS45" s="154"/>
      <c r="AT45" s="154"/>
      <c r="AU45" s="154"/>
      <c r="AV45" s="154"/>
      <c r="AW45" s="154"/>
      <c r="AX45" s="154"/>
      <c r="AY45" s="154"/>
      <c r="AZ45" s="154"/>
      <c r="BA45" s="154"/>
      <c r="BB45" s="154"/>
      <c r="BC45" s="154"/>
      <c r="BD45" s="154"/>
    </row>
    <row r="46" spans="2:56" ht="11" customHeight="1">
      <c r="B46" s="40" t="s">
        <v>41</v>
      </c>
      <c r="C46" s="41"/>
      <c r="D46" s="41"/>
      <c r="E46" s="41"/>
      <c r="F46" s="41"/>
      <c r="G46" s="4"/>
      <c r="H46" s="4"/>
      <c r="I46" s="4"/>
      <c r="J46" s="4"/>
      <c r="K46" s="4"/>
      <c r="L46" s="4"/>
      <c r="M46" s="4"/>
      <c r="N46" s="4"/>
      <c r="O46" s="4"/>
      <c r="P46" s="4"/>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row>
    <row r="47" spans="2:56" ht="11" customHeight="1">
      <c r="B47" s="40" t="s">
        <v>5</v>
      </c>
      <c r="C47" s="41"/>
      <c r="D47" s="41"/>
      <c r="E47" s="41"/>
      <c r="F47" s="41"/>
      <c r="G47" s="4"/>
      <c r="H47" s="4"/>
      <c r="I47" s="4"/>
      <c r="J47" s="4"/>
      <c r="K47" s="4"/>
      <c r="L47" s="4"/>
      <c r="M47" s="4"/>
      <c r="N47" s="4"/>
      <c r="O47" s="4"/>
      <c r="P47" s="4"/>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row>
    <row r="48" spans="2:56" ht="11" customHeight="1">
      <c r="B48" s="40" t="s">
        <v>4</v>
      </c>
      <c r="C48" s="41"/>
      <c r="D48" s="41"/>
      <c r="E48" s="41"/>
      <c r="F48" s="41"/>
      <c r="G48" s="4"/>
      <c r="H48" s="4"/>
      <c r="I48" s="4"/>
      <c r="J48" s="4"/>
      <c r="K48" s="4"/>
      <c r="L48" s="4"/>
      <c r="M48" s="4"/>
      <c r="N48" s="4"/>
      <c r="O48" s="4"/>
      <c r="P48" s="4"/>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row>
    <row r="49" spans="1:56" ht="13.5" customHeight="1">
      <c r="B49" s="32"/>
      <c r="C49" s="32"/>
      <c r="D49" s="32"/>
      <c r="E49" s="32"/>
      <c r="F49" s="4"/>
      <c r="G49" s="4"/>
      <c r="H49" s="4"/>
      <c r="I49" s="4"/>
      <c r="J49" s="4"/>
      <c r="K49" s="4"/>
      <c r="L49" s="4"/>
      <c r="M49" s="4"/>
      <c r="N49" s="4"/>
      <c r="O49" s="4"/>
      <c r="P49" s="4"/>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row>
    <row r="50" spans="1:56" ht="13.5" customHeight="1">
      <c r="B50" s="32"/>
      <c r="C50" s="32"/>
      <c r="D50" s="32"/>
      <c r="E50" s="32"/>
      <c r="F50" s="4"/>
      <c r="G50" s="4"/>
      <c r="H50" s="4"/>
      <c r="I50" s="4"/>
      <c r="J50" s="4"/>
      <c r="K50" s="4"/>
      <c r="L50" s="4"/>
      <c r="M50" s="4"/>
      <c r="N50" s="4"/>
      <c r="O50" s="4"/>
      <c r="P50" s="4"/>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row>
    <row r="51" spans="1:56" ht="13.5" customHeight="1" thickBot="1">
      <c r="B51" s="37" t="s">
        <v>31</v>
      </c>
      <c r="C51" s="38"/>
      <c r="D51" s="39"/>
      <c r="E51" s="39"/>
      <c r="F51" s="4"/>
      <c r="G51" s="4"/>
      <c r="H51" s="4"/>
      <c r="I51" s="4"/>
      <c r="J51" s="4"/>
      <c r="K51" s="4"/>
      <c r="L51" s="4"/>
      <c r="M51" s="4"/>
      <c r="N51" s="4"/>
      <c r="O51" s="4"/>
      <c r="P51" s="4"/>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14" t="s">
        <v>0</v>
      </c>
    </row>
    <row r="52" spans="1:56" ht="15.75" customHeight="1" thickTop="1">
      <c r="B52" s="156" t="s">
        <v>14</v>
      </c>
      <c r="C52" s="129"/>
      <c r="D52" s="129"/>
      <c r="E52" s="129"/>
      <c r="F52" s="129"/>
      <c r="G52" s="129"/>
      <c r="H52" s="129"/>
      <c r="I52" s="129"/>
      <c r="J52" s="129"/>
      <c r="K52" s="129"/>
      <c r="L52" s="129"/>
      <c r="M52" s="129"/>
      <c r="N52" s="129"/>
      <c r="O52" s="129"/>
      <c r="P52" s="130"/>
      <c r="Q52" s="157" t="str">
        <f>IF(Q13="","",Q13)</f>
        <v>虎ノ門工業㈱</v>
      </c>
      <c r="R52" s="158"/>
      <c r="S52" s="158"/>
      <c r="T52" s="158"/>
      <c r="U52" s="158"/>
      <c r="V52" s="158"/>
      <c r="W52" s="158"/>
      <c r="X52" s="158"/>
      <c r="Y52" s="158"/>
      <c r="Z52" s="158"/>
      <c r="AA52" s="159" t="str">
        <f t="shared" ref="AA52" si="14">IF(AA13="","",AA13)</f>
        <v>虎ノ門工業㈱</v>
      </c>
      <c r="AB52" s="160"/>
      <c r="AC52" s="160"/>
      <c r="AD52" s="160"/>
      <c r="AE52" s="160"/>
      <c r="AF52" s="160"/>
      <c r="AG52" s="160"/>
      <c r="AH52" s="160"/>
      <c r="AI52" s="160"/>
      <c r="AJ52" s="161"/>
      <c r="AK52" s="158" t="str">
        <f t="shared" ref="AK52" si="15">IF(AK13="","",AK13)</f>
        <v>㈱○○工業</v>
      </c>
      <c r="AL52" s="158"/>
      <c r="AM52" s="158"/>
      <c r="AN52" s="158"/>
      <c r="AO52" s="158"/>
      <c r="AP52" s="158"/>
      <c r="AQ52" s="158"/>
      <c r="AR52" s="158"/>
      <c r="AS52" s="158"/>
      <c r="AT52" s="162"/>
      <c r="AU52" s="158" t="str">
        <f t="shared" ref="AU52" si="16">IF(AU13="","",AU13)</f>
        <v>△△産業㈱</v>
      </c>
      <c r="AV52" s="158"/>
      <c r="AW52" s="158"/>
      <c r="AX52" s="158"/>
      <c r="AY52" s="158"/>
      <c r="AZ52" s="158"/>
      <c r="BA52" s="158"/>
      <c r="BB52" s="158"/>
      <c r="BC52" s="158"/>
      <c r="BD52" s="162"/>
    </row>
    <row r="53" spans="1:56" ht="15.75" customHeight="1">
      <c r="B53" s="124" t="s">
        <v>15</v>
      </c>
      <c r="C53" s="125"/>
      <c r="D53" s="125"/>
      <c r="E53" s="125"/>
      <c r="F53" s="125"/>
      <c r="G53" s="125"/>
      <c r="H53" s="125"/>
      <c r="I53" s="125"/>
      <c r="J53" s="125"/>
      <c r="K53" s="125"/>
      <c r="L53" s="125"/>
      <c r="M53" s="125"/>
      <c r="N53" s="125"/>
      <c r="O53" s="125"/>
      <c r="P53" s="171"/>
      <c r="Q53" s="172" t="s">
        <v>21</v>
      </c>
      <c r="R53" s="173"/>
      <c r="S53" s="7" t="str">
        <f>IF(S14="","",S14)</f>
        <v>4</v>
      </c>
      <c r="T53" s="53" t="s">
        <v>20</v>
      </c>
      <c r="U53" s="169" t="str">
        <f>IF(U14="","",U14)</f>
        <v>4</v>
      </c>
      <c r="V53" s="169"/>
      <c r="W53" s="53" t="s">
        <v>19</v>
      </c>
      <c r="X53" s="169" t="str">
        <f>IF(X14="","",X14)</f>
        <v>8</v>
      </c>
      <c r="Y53" s="169"/>
      <c r="Z53" s="53" t="s">
        <v>18</v>
      </c>
      <c r="AA53" s="174" t="s">
        <v>21</v>
      </c>
      <c r="AB53" s="170"/>
      <c r="AC53" s="7" t="str">
        <f>IF(AC14="","",AC14)</f>
        <v>4</v>
      </c>
      <c r="AD53" s="53" t="s">
        <v>20</v>
      </c>
      <c r="AE53" s="169" t="str">
        <f>IF(AE14="","",AE14)</f>
        <v>8</v>
      </c>
      <c r="AF53" s="169"/>
      <c r="AG53" s="53" t="s">
        <v>19</v>
      </c>
      <c r="AH53" s="169" t="str">
        <f>IF(AH14="","",AH14)</f>
        <v>23</v>
      </c>
      <c r="AI53" s="169"/>
      <c r="AJ53" s="54" t="s">
        <v>18</v>
      </c>
      <c r="AK53" s="170" t="s">
        <v>21</v>
      </c>
      <c r="AL53" s="170"/>
      <c r="AM53" s="7" t="str">
        <f>IF(AM14="","",AM14)</f>
        <v>4</v>
      </c>
      <c r="AN53" s="53" t="s">
        <v>20</v>
      </c>
      <c r="AO53" s="169" t="str">
        <f>IF(AO14="","",AO14)</f>
        <v>8</v>
      </c>
      <c r="AP53" s="169"/>
      <c r="AQ53" s="53" t="s">
        <v>19</v>
      </c>
      <c r="AR53" s="169" t="str">
        <f>IF(AR14="","",AR14)</f>
        <v>23</v>
      </c>
      <c r="AS53" s="169"/>
      <c r="AT53" s="52" t="s">
        <v>18</v>
      </c>
      <c r="AU53" s="170" t="s">
        <v>21</v>
      </c>
      <c r="AV53" s="170"/>
      <c r="AW53" s="7" t="str">
        <f>IF(AW14="","",AW14)</f>
        <v>4</v>
      </c>
      <c r="AX53" s="53" t="s">
        <v>20</v>
      </c>
      <c r="AY53" s="169" t="str">
        <f>IF(AY14="","",AY14)</f>
        <v>8</v>
      </c>
      <c r="AZ53" s="169"/>
      <c r="BA53" s="53" t="s">
        <v>19</v>
      </c>
      <c r="BB53" s="169" t="str">
        <f>IF(BB14="","",BB14)</f>
        <v>24</v>
      </c>
      <c r="BC53" s="169"/>
      <c r="BD53" s="52" t="s">
        <v>18</v>
      </c>
    </row>
    <row r="54" spans="1:56" ht="27" customHeight="1">
      <c r="B54" s="188" t="s">
        <v>25</v>
      </c>
      <c r="C54" s="188"/>
      <c r="D54" s="188"/>
      <c r="E54" s="188"/>
      <c r="F54" s="188"/>
      <c r="G54" s="188"/>
      <c r="H54" s="188"/>
      <c r="I54" s="188"/>
      <c r="J54" s="188"/>
      <c r="K54" s="188"/>
      <c r="L54" s="188"/>
      <c r="M54" s="188"/>
      <c r="N54" s="188"/>
      <c r="O54" s="188"/>
      <c r="P54" s="188"/>
      <c r="Q54" s="189">
        <f>IF(Q15="","",SUM(Q15,Q21,Q27,Q33,Q39))</f>
        <v>33900000</v>
      </c>
      <c r="R54" s="189"/>
      <c r="S54" s="189"/>
      <c r="T54" s="189"/>
      <c r="U54" s="189"/>
      <c r="V54" s="189"/>
      <c r="W54" s="189"/>
      <c r="X54" s="189"/>
      <c r="Y54" s="189"/>
      <c r="Z54" s="190"/>
      <c r="AA54" s="191">
        <f>IF(AA15="","",SUM(AA15,AA21,AA27,AA33,AA39))</f>
        <v>33900000</v>
      </c>
      <c r="AB54" s="189"/>
      <c r="AC54" s="189"/>
      <c r="AD54" s="189"/>
      <c r="AE54" s="189"/>
      <c r="AF54" s="189"/>
      <c r="AG54" s="189"/>
      <c r="AH54" s="189"/>
      <c r="AI54" s="189"/>
      <c r="AJ54" s="192"/>
      <c r="AK54" s="193">
        <f>IF(AK15="","",SUM(AK15,AK21,AK27,AK33,AK39))</f>
        <v>42400000</v>
      </c>
      <c r="AL54" s="189"/>
      <c r="AM54" s="189"/>
      <c r="AN54" s="189"/>
      <c r="AO54" s="189"/>
      <c r="AP54" s="189"/>
      <c r="AQ54" s="189"/>
      <c r="AR54" s="189"/>
      <c r="AS54" s="189"/>
      <c r="AT54" s="189"/>
      <c r="AU54" s="193">
        <f>IF(AU15="","",SUM(AU15,AU21,AU27,AU33,AU39))</f>
        <v>37600000</v>
      </c>
      <c r="AV54" s="189"/>
      <c r="AW54" s="189"/>
      <c r="AX54" s="189"/>
      <c r="AY54" s="189"/>
      <c r="AZ54" s="189"/>
      <c r="BA54" s="189"/>
      <c r="BB54" s="189"/>
      <c r="BC54" s="189"/>
      <c r="BD54" s="189"/>
    </row>
    <row r="55" spans="1:56" ht="27" customHeight="1">
      <c r="B55" s="188" t="s">
        <v>30</v>
      </c>
      <c r="C55" s="188"/>
      <c r="D55" s="188"/>
      <c r="E55" s="188"/>
      <c r="F55" s="188"/>
      <c r="G55" s="188"/>
      <c r="H55" s="188"/>
      <c r="I55" s="188"/>
      <c r="J55" s="188"/>
      <c r="K55" s="188"/>
      <c r="L55" s="188"/>
      <c r="M55" s="188"/>
      <c r="N55" s="188"/>
      <c r="O55" s="188"/>
      <c r="P55" s="188"/>
      <c r="Q55" s="189">
        <f>IF(Q17="","",SUM(Q17,Q23,Q29,Q35,Q41))</f>
        <v>1700000</v>
      </c>
      <c r="R55" s="189"/>
      <c r="S55" s="189"/>
      <c r="T55" s="189"/>
      <c r="U55" s="189"/>
      <c r="V55" s="189"/>
      <c r="W55" s="189"/>
      <c r="X55" s="189"/>
      <c r="Y55" s="189"/>
      <c r="Z55" s="190"/>
      <c r="AA55" s="191">
        <f t="shared" ref="AA55" si="17">IF(AA17="","",SUM(AA17,AA23,AA29,AA35,AA41))</f>
        <v>1700000</v>
      </c>
      <c r="AB55" s="189"/>
      <c r="AC55" s="189"/>
      <c r="AD55" s="189"/>
      <c r="AE55" s="189"/>
      <c r="AF55" s="189"/>
      <c r="AG55" s="189"/>
      <c r="AH55" s="189"/>
      <c r="AI55" s="189"/>
      <c r="AJ55" s="192"/>
      <c r="AK55" s="193">
        <f t="shared" ref="AK55" si="18">IF(AK17="","",SUM(AK17,AK23,AK29,AK35,AK41))</f>
        <v>2600000</v>
      </c>
      <c r="AL55" s="189"/>
      <c r="AM55" s="189"/>
      <c r="AN55" s="189"/>
      <c r="AO55" s="189"/>
      <c r="AP55" s="189"/>
      <c r="AQ55" s="189"/>
      <c r="AR55" s="189"/>
      <c r="AS55" s="189"/>
      <c r="AT55" s="189"/>
      <c r="AU55" s="193">
        <f t="shared" ref="AU55" si="19">IF(AU17="","",SUM(AU17,AU23,AU29,AU35,AU41))</f>
        <v>2400000</v>
      </c>
      <c r="AV55" s="189"/>
      <c r="AW55" s="189"/>
      <c r="AX55" s="189"/>
      <c r="AY55" s="189"/>
      <c r="AZ55" s="189"/>
      <c r="BA55" s="189"/>
      <c r="BB55" s="189"/>
      <c r="BC55" s="189"/>
      <c r="BD55" s="189"/>
    </row>
    <row r="56" spans="1:56" s="8" customFormat="1" ht="27" customHeight="1">
      <c r="B56" s="194" t="s">
        <v>23</v>
      </c>
      <c r="C56" s="194"/>
      <c r="D56" s="194"/>
      <c r="E56" s="194"/>
      <c r="F56" s="194"/>
      <c r="G56" s="194"/>
      <c r="H56" s="194"/>
      <c r="I56" s="194"/>
      <c r="J56" s="194"/>
      <c r="K56" s="194"/>
      <c r="L56" s="194"/>
      <c r="M56" s="194"/>
      <c r="N56" s="194"/>
      <c r="O56" s="194"/>
      <c r="P56" s="194"/>
      <c r="Q56" s="189">
        <f>IF(Q15="","",SUM(Q19,Q25,Q31,Q37,Q43))</f>
        <v>35600000</v>
      </c>
      <c r="R56" s="189"/>
      <c r="S56" s="189"/>
      <c r="T56" s="189"/>
      <c r="U56" s="189"/>
      <c r="V56" s="189"/>
      <c r="W56" s="189"/>
      <c r="X56" s="189"/>
      <c r="Y56" s="189"/>
      <c r="Z56" s="190"/>
      <c r="AA56" s="191">
        <f>IF(AA15="","",SUM(AA19,AA25,AA31,AA37,AA43))</f>
        <v>35600000</v>
      </c>
      <c r="AB56" s="189"/>
      <c r="AC56" s="189"/>
      <c r="AD56" s="189"/>
      <c r="AE56" s="189"/>
      <c r="AF56" s="189"/>
      <c r="AG56" s="189"/>
      <c r="AH56" s="189"/>
      <c r="AI56" s="189"/>
      <c r="AJ56" s="192"/>
      <c r="AK56" s="193">
        <f>IF(AK15="","",SUM(AK19,AK25,AK31,AK37,AK43))</f>
        <v>45000000</v>
      </c>
      <c r="AL56" s="189"/>
      <c r="AM56" s="189"/>
      <c r="AN56" s="189"/>
      <c r="AO56" s="189"/>
      <c r="AP56" s="189"/>
      <c r="AQ56" s="189"/>
      <c r="AR56" s="189"/>
      <c r="AS56" s="189"/>
      <c r="AT56" s="189"/>
      <c r="AU56" s="193">
        <f>IF(AU15="","",SUM(AU19,AU25,AU31,AU37,AU43))</f>
        <v>40000000</v>
      </c>
      <c r="AV56" s="189"/>
      <c r="AW56" s="189"/>
      <c r="AX56" s="189"/>
      <c r="AY56" s="189"/>
      <c r="AZ56" s="189"/>
      <c r="BA56" s="189"/>
      <c r="BB56" s="189"/>
      <c r="BC56" s="189"/>
      <c r="BD56" s="189"/>
    </row>
    <row r="57" spans="1:56" s="56" customFormat="1" ht="26.5" customHeight="1" thickBot="1">
      <c r="A57" s="55"/>
      <c r="B57" s="198" t="s">
        <v>56</v>
      </c>
      <c r="C57" s="199"/>
      <c r="D57" s="199"/>
      <c r="E57" s="199"/>
      <c r="F57" s="199"/>
      <c r="G57" s="199"/>
      <c r="H57" s="199"/>
      <c r="I57" s="199"/>
      <c r="J57" s="199"/>
      <c r="K57" s="199"/>
      <c r="L57" s="199"/>
      <c r="M57" s="199"/>
      <c r="N57" s="199"/>
      <c r="O57" s="199"/>
      <c r="P57" s="199"/>
      <c r="Q57" s="200">
        <f>IFERROR(Q54/'[7]別紙㉒-1 見積額比較表 (R4,R5合計)'!Q54,"-")</f>
        <v>0.5</v>
      </c>
      <c r="R57" s="200"/>
      <c r="S57" s="200"/>
      <c r="T57" s="200"/>
      <c r="U57" s="200"/>
      <c r="V57" s="200"/>
      <c r="W57" s="200"/>
      <c r="X57" s="200"/>
      <c r="Y57" s="200"/>
      <c r="Z57" s="57"/>
      <c r="AA57" s="239">
        <f>IFERROR(AA54/'[7]別紙㉒-1 見積額比較表 (R4,R5合計)'!AA54,"-")</f>
        <v>0.5</v>
      </c>
      <c r="AB57" s="240"/>
      <c r="AC57" s="240"/>
      <c r="AD57" s="240"/>
      <c r="AE57" s="240"/>
      <c r="AF57" s="240"/>
      <c r="AG57" s="240"/>
      <c r="AH57" s="240"/>
      <c r="AI57" s="240"/>
      <c r="AJ57" s="241"/>
      <c r="AK57" s="64">
        <f>IFERROR(AK54/'[7]別紙㉒-1 見積額比較表 (R4,R5合計)'!AK54,"-")</f>
        <v>0.5</v>
      </c>
      <c r="AL57" s="200"/>
      <c r="AM57" s="200"/>
      <c r="AN57" s="200"/>
      <c r="AO57" s="200"/>
      <c r="AP57" s="200"/>
      <c r="AQ57" s="200"/>
      <c r="AR57" s="200"/>
      <c r="AS57" s="200"/>
      <c r="AT57" s="200"/>
      <c r="AU57" s="200">
        <f>IFERROR(AU54/'[7]別紙㉒-1 見積額比較表 (R4,R5合計)'!AU54,"-")</f>
        <v>0.5</v>
      </c>
      <c r="AV57" s="200"/>
      <c r="AW57" s="200"/>
      <c r="AX57" s="200"/>
      <c r="AY57" s="200"/>
      <c r="AZ57" s="200"/>
      <c r="BA57" s="200"/>
      <c r="BB57" s="200"/>
      <c r="BC57" s="200"/>
      <c r="BD57" s="204"/>
    </row>
    <row r="58" spans="1:56" s="8" customFormat="1" ht="13.5" customHeight="1" thickTop="1">
      <c r="B58" s="15"/>
      <c r="C58" s="15"/>
      <c r="D58" s="15"/>
      <c r="E58" s="15"/>
      <c r="F58" s="15"/>
      <c r="G58" s="15"/>
      <c r="H58" s="15"/>
      <c r="I58" s="15"/>
      <c r="J58" s="15"/>
      <c r="K58" s="15"/>
      <c r="L58" s="15"/>
      <c r="M58" s="15"/>
      <c r="N58" s="15"/>
      <c r="O58" s="15"/>
      <c r="P58" s="15"/>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row>
    <row r="59" spans="1:56" s="8" customFormat="1" ht="13.5" customHeight="1">
      <c r="B59" s="15"/>
      <c r="C59" s="15"/>
      <c r="D59" s="15"/>
      <c r="E59" s="15"/>
      <c r="F59" s="15"/>
      <c r="G59" s="15"/>
      <c r="H59" s="15"/>
      <c r="I59" s="15"/>
      <c r="J59" s="15"/>
      <c r="K59" s="15"/>
      <c r="L59" s="15"/>
      <c r="M59" s="15"/>
      <c r="N59" s="15"/>
      <c r="O59" s="15"/>
      <c r="P59" s="15"/>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row>
    <row r="60" spans="1:56" s="8" customFormat="1" ht="13.5" customHeight="1">
      <c r="B60" s="35" t="s">
        <v>33</v>
      </c>
      <c r="C60" s="15"/>
      <c r="D60" s="15"/>
      <c r="E60" s="15"/>
      <c r="F60" s="15"/>
      <c r="G60" s="15"/>
      <c r="H60" s="15"/>
      <c r="I60" s="15"/>
      <c r="J60" s="15"/>
      <c r="K60" s="15"/>
      <c r="L60" s="15"/>
      <c r="M60" s="15"/>
      <c r="N60" s="15"/>
      <c r="O60" s="15"/>
      <c r="P60" s="15"/>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row>
    <row r="61" spans="1:56" ht="27" customHeight="1">
      <c r="B61" s="175" t="s">
        <v>3</v>
      </c>
      <c r="C61" s="176"/>
      <c r="D61" s="176"/>
      <c r="E61" s="176"/>
      <c r="F61" s="176"/>
      <c r="G61" s="176"/>
      <c r="H61" s="176"/>
      <c r="I61" s="176"/>
      <c r="J61" s="176"/>
      <c r="K61" s="176"/>
      <c r="L61" s="176"/>
      <c r="M61" s="176"/>
      <c r="N61" s="176"/>
      <c r="O61" s="176"/>
      <c r="P61" s="177"/>
      <c r="Q61" s="178" t="s">
        <v>27</v>
      </c>
      <c r="R61" s="179"/>
      <c r="S61" s="179"/>
      <c r="T61" s="179"/>
      <c r="U61" s="179"/>
      <c r="V61" s="179"/>
      <c r="W61" s="179"/>
      <c r="X61" s="179"/>
      <c r="Y61" s="179"/>
      <c r="Z61" s="180"/>
      <c r="AA61" s="179" t="s">
        <v>28</v>
      </c>
      <c r="AB61" s="179"/>
      <c r="AC61" s="179"/>
      <c r="AD61" s="179"/>
      <c r="AE61" s="179"/>
      <c r="AF61" s="179"/>
      <c r="AG61" s="179"/>
      <c r="AH61" s="179"/>
      <c r="AI61" s="179"/>
      <c r="AJ61" s="181"/>
      <c r="AK61" s="36"/>
      <c r="AL61" s="36"/>
      <c r="AM61" s="36"/>
      <c r="AN61" s="36"/>
      <c r="AO61" s="36"/>
      <c r="AP61" s="36"/>
      <c r="AQ61" s="36"/>
      <c r="AR61" s="36"/>
      <c r="AS61" s="36"/>
      <c r="AT61" s="36"/>
      <c r="AU61" s="36"/>
      <c r="AV61" s="36"/>
      <c r="AW61" s="36"/>
      <c r="AX61" s="36"/>
      <c r="AY61" s="36"/>
      <c r="AZ61" s="36"/>
      <c r="BA61" s="36"/>
      <c r="BB61" s="36"/>
      <c r="BC61" s="36"/>
      <c r="BD61" s="36"/>
    </row>
    <row r="62" spans="1:56" ht="42" customHeight="1">
      <c r="B62" s="182" t="s">
        <v>44</v>
      </c>
      <c r="C62" s="183"/>
      <c r="D62" s="183"/>
      <c r="E62" s="183"/>
      <c r="F62" s="183"/>
      <c r="G62" s="183"/>
      <c r="H62" s="183"/>
      <c r="I62" s="183"/>
      <c r="J62" s="183"/>
      <c r="K62" s="183"/>
      <c r="L62" s="183"/>
      <c r="M62" s="183"/>
      <c r="N62" s="183"/>
      <c r="O62" s="183"/>
      <c r="P62" s="184"/>
      <c r="Q62" s="185"/>
      <c r="R62" s="186"/>
      <c r="S62" s="186"/>
      <c r="T62" s="186"/>
      <c r="U62" s="186"/>
      <c r="V62" s="186"/>
      <c r="W62" s="186"/>
      <c r="X62" s="186"/>
      <c r="Y62" s="186"/>
      <c r="Z62" s="186"/>
      <c r="AA62" s="186"/>
      <c r="AB62" s="186"/>
      <c r="AC62" s="186"/>
      <c r="AD62" s="186"/>
      <c r="AE62" s="186"/>
      <c r="AF62" s="186"/>
      <c r="AG62" s="186"/>
      <c r="AH62" s="186"/>
      <c r="AI62" s="186"/>
      <c r="AJ62" s="186"/>
      <c r="AK62" s="186"/>
      <c r="AL62" s="186"/>
      <c r="AM62" s="186"/>
      <c r="AN62" s="186"/>
      <c r="AO62" s="186"/>
      <c r="AP62" s="186"/>
      <c r="AQ62" s="186"/>
      <c r="AR62" s="186"/>
      <c r="AS62" s="186"/>
      <c r="AT62" s="186"/>
      <c r="AU62" s="186"/>
      <c r="AV62" s="186"/>
      <c r="AW62" s="186"/>
      <c r="AX62" s="186"/>
      <c r="AY62" s="186"/>
      <c r="AZ62" s="186"/>
      <c r="BA62" s="186"/>
      <c r="BB62" s="186"/>
      <c r="BC62" s="186"/>
      <c r="BD62" s="187"/>
    </row>
    <row r="63" spans="1:56" s="18" customFormat="1" ht="11" customHeight="1">
      <c r="B63" s="16" t="s">
        <v>16</v>
      </c>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row>
    <row r="64" spans="1:56" s="18" customFormat="1" ht="11" customHeight="1">
      <c r="B64" s="16" t="s">
        <v>17</v>
      </c>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row>
    <row r="65" spans="2:72" s="19" customFormat="1" ht="11" customHeight="1">
      <c r="B65" s="16" t="s">
        <v>32</v>
      </c>
      <c r="C65" s="16"/>
      <c r="BE65" s="16"/>
      <c r="BF65" s="16"/>
      <c r="BG65" s="16"/>
      <c r="BH65" s="16"/>
      <c r="BI65" s="16"/>
      <c r="BJ65" s="20"/>
      <c r="BK65" s="16"/>
      <c r="BL65" s="16"/>
      <c r="BM65" s="16"/>
      <c r="BN65" s="16"/>
      <c r="BO65" s="16"/>
      <c r="BP65" s="16"/>
      <c r="BQ65" s="16"/>
      <c r="BR65" s="20"/>
      <c r="BS65" s="16"/>
      <c r="BT65" s="16"/>
    </row>
    <row r="66" spans="2:72" s="18" customFormat="1" ht="11.25" customHeight="1">
      <c r="B66" s="16"/>
      <c r="C66" s="21"/>
      <c r="D66" s="22"/>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23"/>
      <c r="BF66" s="23"/>
      <c r="BG66" s="24"/>
      <c r="BH66" s="23"/>
      <c r="BI66" s="23"/>
      <c r="BJ66" s="23"/>
      <c r="BK66" s="23"/>
      <c r="BL66" s="23"/>
      <c r="BM66" s="23"/>
      <c r="BN66" s="23"/>
      <c r="BO66" s="24"/>
      <c r="BP66" s="23"/>
      <c r="BQ66" s="23"/>
    </row>
    <row r="67" spans="2:72" s="25" customFormat="1" ht="12">
      <c r="C67" s="26"/>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8"/>
      <c r="BF67" s="28"/>
      <c r="BG67" s="28"/>
      <c r="BH67" s="28"/>
      <c r="BI67" s="28"/>
      <c r="BJ67" s="29"/>
      <c r="BK67" s="28"/>
      <c r="BL67" s="28"/>
      <c r="BM67" s="28"/>
      <c r="BN67" s="28"/>
      <c r="BO67" s="28"/>
      <c r="BP67" s="28"/>
      <c r="BQ67" s="28"/>
      <c r="BR67" s="29"/>
      <c r="BS67" s="28"/>
      <c r="BT67" s="28"/>
    </row>
    <row r="68" spans="2:72" s="25" customFormat="1" ht="12">
      <c r="C68" s="26"/>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8"/>
      <c r="BF68" s="28"/>
      <c r="BG68" s="28"/>
      <c r="BH68" s="28"/>
      <c r="BI68" s="28"/>
      <c r="BJ68" s="29"/>
      <c r="BK68" s="28"/>
      <c r="BL68" s="28"/>
      <c r="BM68" s="28"/>
      <c r="BN68" s="28"/>
      <c r="BO68" s="28"/>
      <c r="BP68" s="28"/>
      <c r="BQ68" s="28"/>
      <c r="BR68" s="29"/>
      <c r="BS68" s="28"/>
      <c r="BT68" s="28"/>
    </row>
    <row r="69" spans="2:72" s="25" customFormat="1" ht="12">
      <c r="C69" s="26"/>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8"/>
      <c r="BF69" s="28"/>
      <c r="BG69" s="28"/>
      <c r="BH69" s="28"/>
      <c r="BI69" s="28"/>
      <c r="BJ69" s="29"/>
      <c r="BK69" s="28"/>
      <c r="BL69" s="28"/>
      <c r="BM69" s="28"/>
      <c r="BN69" s="28"/>
      <c r="BO69" s="28"/>
      <c r="BP69" s="28"/>
      <c r="BQ69" s="28"/>
      <c r="BR69" s="29"/>
      <c r="BS69" s="28"/>
      <c r="BT69" s="28"/>
    </row>
    <row r="70" spans="2:72" s="25" customFormat="1" ht="12">
      <c r="C70" s="26"/>
      <c r="D70" s="26"/>
      <c r="E70" s="26"/>
      <c r="F70" s="26"/>
      <c r="G70" s="26"/>
      <c r="H70" s="26"/>
      <c r="I70" s="26"/>
      <c r="J70" s="26"/>
      <c r="K70" s="26"/>
      <c r="L70" s="26"/>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8"/>
      <c r="BF70" s="28"/>
      <c r="BG70" s="28"/>
      <c r="BH70" s="28"/>
      <c r="BI70" s="28"/>
      <c r="BJ70" s="29"/>
      <c r="BK70" s="28"/>
      <c r="BL70" s="28"/>
      <c r="BM70" s="28"/>
      <c r="BN70" s="28"/>
      <c r="BO70" s="28"/>
      <c r="BP70" s="28"/>
      <c r="BQ70" s="28"/>
      <c r="BR70" s="29"/>
      <c r="BS70" s="28"/>
      <c r="BT70" s="28"/>
    </row>
    <row r="71" spans="2:72" s="25" customFormat="1" ht="12">
      <c r="C71" s="26"/>
      <c r="D71" s="26"/>
      <c r="E71" s="26"/>
      <c r="F71" s="26"/>
      <c r="G71" s="26"/>
      <c r="H71" s="26"/>
      <c r="I71" s="26"/>
      <c r="J71" s="26"/>
      <c r="K71" s="26"/>
      <c r="L71" s="26"/>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8"/>
      <c r="BF71" s="28"/>
      <c r="BG71" s="28"/>
      <c r="BH71" s="28"/>
      <c r="BI71" s="28"/>
      <c r="BJ71" s="29"/>
      <c r="BK71" s="28"/>
      <c r="BL71" s="28"/>
      <c r="BM71" s="28"/>
      <c r="BN71" s="28"/>
      <c r="BO71" s="28"/>
      <c r="BP71" s="28"/>
      <c r="BQ71" s="28"/>
      <c r="BR71" s="29"/>
      <c r="BS71" s="28"/>
      <c r="BT71" s="28"/>
    </row>
    <row r="72" spans="2:72" s="25" customFormat="1" ht="12">
      <c r="C72" s="26"/>
      <c r="D72" s="26"/>
      <c r="E72" s="26"/>
      <c r="F72" s="26"/>
      <c r="G72" s="26"/>
      <c r="H72" s="26"/>
      <c r="I72" s="26"/>
      <c r="J72" s="26"/>
      <c r="K72" s="26"/>
      <c r="L72" s="26"/>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8"/>
      <c r="BF72" s="28"/>
      <c r="BG72" s="28"/>
      <c r="BH72" s="28"/>
      <c r="BI72" s="28"/>
      <c r="BJ72" s="29"/>
      <c r="BK72" s="28"/>
      <c r="BL72" s="28"/>
      <c r="BM72" s="28"/>
      <c r="BN72" s="28"/>
      <c r="BO72" s="28"/>
      <c r="BP72" s="28"/>
      <c r="BQ72" s="28"/>
      <c r="BR72" s="29"/>
      <c r="BS72" s="28"/>
      <c r="BT72" s="28"/>
    </row>
    <row r="73" spans="2:72" s="25" customFormat="1" ht="12">
      <c r="C73" s="26"/>
      <c r="D73" s="26"/>
      <c r="E73" s="26"/>
      <c r="F73" s="26"/>
      <c r="G73" s="26"/>
      <c r="H73" s="26"/>
      <c r="I73" s="26"/>
      <c r="J73" s="26"/>
      <c r="K73" s="26"/>
      <c r="L73" s="26"/>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8"/>
      <c r="BF73" s="28"/>
      <c r="BG73" s="28"/>
      <c r="BH73" s="28"/>
      <c r="BI73" s="28"/>
      <c r="BJ73" s="29"/>
      <c r="BK73" s="28"/>
      <c r="BL73" s="28"/>
      <c r="BM73" s="28"/>
      <c r="BN73" s="28"/>
      <c r="BO73" s="28"/>
      <c r="BP73" s="28"/>
      <c r="BQ73" s="28"/>
      <c r="BR73" s="29"/>
      <c r="BS73" s="28"/>
      <c r="BT73" s="28"/>
    </row>
    <row r="74" spans="2:72" s="31" customFormat="1" ht="12">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row>
    <row r="75" spans="2:72" s="31" customFormat="1" ht="12">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row>
    <row r="76" spans="2:72" s="31" customFormat="1" ht="12">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row>
    <row r="77" spans="2:72" s="31" customFormat="1" ht="1.5" customHeight="1">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row>
  </sheetData>
  <mergeCells count="153">
    <mergeCell ref="I17:P18"/>
    <mergeCell ref="B6:BD6"/>
    <mergeCell ref="B12:H14"/>
    <mergeCell ref="I12:P12"/>
    <mergeCell ref="I13:P13"/>
    <mergeCell ref="I14:P14"/>
    <mergeCell ref="B15:H20"/>
    <mergeCell ref="I19:P20"/>
    <mergeCell ref="I15:P16"/>
    <mergeCell ref="AY14:AZ14"/>
    <mergeCell ref="BB14:BC14"/>
    <mergeCell ref="AE14:AF14"/>
    <mergeCell ref="AH14:AI14"/>
    <mergeCell ref="AK14:AL14"/>
    <mergeCell ref="Q19:Z20"/>
    <mergeCell ref="Q17:Z18"/>
    <mergeCell ref="Q15:Z16"/>
    <mergeCell ref="AU19:BD20"/>
    <mergeCell ref="AU17:BD18"/>
    <mergeCell ref="AU15:BD16"/>
    <mergeCell ref="AK19:AT20"/>
    <mergeCell ref="AK17:AT18"/>
    <mergeCell ref="AO14:AP14"/>
    <mergeCell ref="AR14:AS14"/>
    <mergeCell ref="I37:P38"/>
    <mergeCell ref="B3:BD3"/>
    <mergeCell ref="B5:BD5"/>
    <mergeCell ref="Q12:Z12"/>
    <mergeCell ref="AA12:BD12"/>
    <mergeCell ref="Q13:Z13"/>
    <mergeCell ref="AA13:AJ13"/>
    <mergeCell ref="AK13:AT13"/>
    <mergeCell ref="AU13:BD13"/>
    <mergeCell ref="AA25:AJ26"/>
    <mergeCell ref="AK25:AT26"/>
    <mergeCell ref="AU25:BD26"/>
    <mergeCell ref="Q23:Z24"/>
    <mergeCell ref="B8:G9"/>
    <mergeCell ref="H8:BD9"/>
    <mergeCell ref="Q21:Z22"/>
    <mergeCell ref="B21:H26"/>
    <mergeCell ref="I21:P22"/>
    <mergeCell ref="I23:P24"/>
    <mergeCell ref="I25:P26"/>
    <mergeCell ref="Q25:Z26"/>
    <mergeCell ref="AA21:AJ22"/>
    <mergeCell ref="AK21:AT22"/>
    <mergeCell ref="AU21:BD22"/>
    <mergeCell ref="AU31:BD32"/>
    <mergeCell ref="AA27:AJ28"/>
    <mergeCell ref="AK27:AT28"/>
    <mergeCell ref="AU27:BD28"/>
    <mergeCell ref="AA29:AJ30"/>
    <mergeCell ref="AK29:AT30"/>
    <mergeCell ref="AK33:AT34"/>
    <mergeCell ref="AU33:BD34"/>
    <mergeCell ref="I35:P36"/>
    <mergeCell ref="AK43:AT44"/>
    <mergeCell ref="AU43:BD44"/>
    <mergeCell ref="I39:P40"/>
    <mergeCell ref="B33:H38"/>
    <mergeCell ref="I33:P34"/>
    <mergeCell ref="AU23:BD24"/>
    <mergeCell ref="AK15:AT16"/>
    <mergeCell ref="AA19:AJ20"/>
    <mergeCell ref="AA17:AJ18"/>
    <mergeCell ref="AA15:AJ16"/>
    <mergeCell ref="B27:H32"/>
    <mergeCell ref="I27:P28"/>
    <mergeCell ref="I29:P30"/>
    <mergeCell ref="I31:P32"/>
    <mergeCell ref="Q27:Z28"/>
    <mergeCell ref="Q29:Z30"/>
    <mergeCell ref="Q31:Z32"/>
    <mergeCell ref="AA23:AJ24"/>
    <mergeCell ref="AK23:AT24"/>
    <mergeCell ref="I41:P42"/>
    <mergeCell ref="I43:P44"/>
    <mergeCell ref="AU29:BD30"/>
    <mergeCell ref="AA31:AJ32"/>
    <mergeCell ref="AK31:AT32"/>
    <mergeCell ref="AU53:AV53"/>
    <mergeCell ref="Q14:R14"/>
    <mergeCell ref="X14:Y14"/>
    <mergeCell ref="U14:V14"/>
    <mergeCell ref="AA14:AB14"/>
    <mergeCell ref="B45:H45"/>
    <mergeCell ref="I45:BD45"/>
    <mergeCell ref="Q33:Z34"/>
    <mergeCell ref="AK37:AT38"/>
    <mergeCell ref="AU37:BD38"/>
    <mergeCell ref="Q39:Z40"/>
    <mergeCell ref="Q41:Z42"/>
    <mergeCell ref="Q43:Z44"/>
    <mergeCell ref="AA39:AJ40"/>
    <mergeCell ref="AK39:AT40"/>
    <mergeCell ref="AU39:BD40"/>
    <mergeCell ref="AA41:AJ42"/>
    <mergeCell ref="AK41:AT42"/>
    <mergeCell ref="AU41:BD42"/>
    <mergeCell ref="AA43:AJ44"/>
    <mergeCell ref="AA35:AJ36"/>
    <mergeCell ref="AK35:AT36"/>
    <mergeCell ref="AU35:BD36"/>
    <mergeCell ref="AA37:AJ38"/>
    <mergeCell ref="AK56:AT56"/>
    <mergeCell ref="AU56:BD56"/>
    <mergeCell ref="AY53:AZ53"/>
    <mergeCell ref="BB53:BC53"/>
    <mergeCell ref="B61:P61"/>
    <mergeCell ref="B55:P55"/>
    <mergeCell ref="AU14:AV14"/>
    <mergeCell ref="B39:H44"/>
    <mergeCell ref="Q35:Z36"/>
    <mergeCell ref="Q37:Z38"/>
    <mergeCell ref="AA33:AJ34"/>
    <mergeCell ref="Q55:Z55"/>
    <mergeCell ref="AA55:AJ55"/>
    <mergeCell ref="AK55:AT55"/>
    <mergeCell ref="AU55:BD55"/>
    <mergeCell ref="Q53:R53"/>
    <mergeCell ref="U53:V53"/>
    <mergeCell ref="X53:Y53"/>
    <mergeCell ref="AA53:AB53"/>
    <mergeCell ref="AE53:AF53"/>
    <mergeCell ref="AH53:AI53"/>
    <mergeCell ref="AK53:AL53"/>
    <mergeCell ref="AO53:AP53"/>
    <mergeCell ref="AR53:AS53"/>
    <mergeCell ref="B57:P57"/>
    <mergeCell ref="Q57:Z57"/>
    <mergeCell ref="AA57:AJ57"/>
    <mergeCell ref="AK57:AT57"/>
    <mergeCell ref="AU57:BD57"/>
    <mergeCell ref="B4:BD4"/>
    <mergeCell ref="AA61:AJ61"/>
    <mergeCell ref="B62:P62"/>
    <mergeCell ref="Q62:BD62"/>
    <mergeCell ref="B52:P52"/>
    <mergeCell ref="B53:P53"/>
    <mergeCell ref="Q52:Z52"/>
    <mergeCell ref="AA52:AJ52"/>
    <mergeCell ref="AK52:AT52"/>
    <mergeCell ref="AU52:BD52"/>
    <mergeCell ref="B56:P56"/>
    <mergeCell ref="B54:P54"/>
    <mergeCell ref="Q54:Z54"/>
    <mergeCell ref="AA54:AJ54"/>
    <mergeCell ref="AK54:AT54"/>
    <mergeCell ref="AU54:BD54"/>
    <mergeCell ref="Q61:Z61"/>
    <mergeCell ref="Q56:Z56"/>
    <mergeCell ref="AA56:AJ56"/>
  </mergeCells>
  <phoneticPr fontId="10"/>
  <dataValidations count="2">
    <dataValidation type="list" allowBlank="1" showInputMessage="1" showErrorMessage="1" sqref="U14:V14 AE14:AF14 AO14:AP14 AY14:AZ14" xr:uid="{00000000-0002-0000-1200-000000000000}">
      <formula1>"1,2,3,4,5,6,7,8,9,10,11,12"</formula1>
    </dataValidation>
    <dataValidation type="list" allowBlank="1" showInputMessage="1" showErrorMessage="1" sqref="X14:Y14 AH14:AI14 AR14:AS14 BB14:BC14" xr:uid="{00000000-0002-0000-1200-000001000000}">
      <formula1>"1,2,3,4,5,6,7,8,9,10,11,12,13,14,15,16,17,18,19,20,21,22,23,24,25,26,27,28,29,30,31"</formula1>
    </dataValidation>
  </dataValidations>
  <pageMargins left="0.98425196850393704" right="0.19685039370078741" top="0.59055118110236227" bottom="0.39370078740157483" header="0.59055118110236227" footer="0.47244094488188981"/>
  <pageSetup paperSize="9" scale="81" firstPageNumber="42" orientation="portrait" useFirstPageNumber="1" r:id="rId1"/>
  <headerFooter alignWithMargins="0"/>
  <colBreaks count="1" manualBreakCount="1">
    <brk id="57" max="6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18</xdr:col>
                    <xdr:colOff>107950</xdr:colOff>
                    <xdr:row>60</xdr:row>
                    <xdr:rowOff>76200</xdr:rowOff>
                  </from>
                  <to>
                    <xdr:col>20</xdr:col>
                    <xdr:colOff>12700</xdr:colOff>
                    <xdr:row>60</xdr:row>
                    <xdr:rowOff>298450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28</xdr:col>
                    <xdr:colOff>114300</xdr:colOff>
                    <xdr:row>60</xdr:row>
                    <xdr:rowOff>69850</xdr:rowOff>
                  </from>
                  <to>
                    <xdr:col>30</xdr:col>
                    <xdr:colOff>19050</xdr:colOff>
                    <xdr:row>60</xdr:row>
                    <xdr:rowOff>298450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別紙㉒-1 見積額比較表 (R4,R5合計)</vt:lpstr>
      <vt:lpstr>別紙㉒-2 見積額比較表 (R4のみ)</vt:lpstr>
      <vt:lpstr>別紙㉒-3 見積額比較表（R5のみ）</vt:lpstr>
      <vt:lpstr>'別紙㉒-1 見積額比較表 (R4,R5合計)'!Print_Area</vt:lpstr>
      <vt:lpstr>'別紙㉒-2 見積額比較表 (R4のみ)'!Print_Area</vt:lpstr>
      <vt:lpstr>'別紙㉒-3 見積額比較表（R5のみ）'!Print_Area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okajima</cp:lastModifiedBy>
  <cp:lastPrinted>2022-07-18T23:55:57Z</cp:lastPrinted>
  <dcterms:created xsi:type="dcterms:W3CDTF">2002-02-13T10:06:05Z</dcterms:created>
  <dcterms:modified xsi:type="dcterms:W3CDTF">2022-07-20T00:49:00Z</dcterms:modified>
</cp:coreProperties>
</file>