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tano\Desktop\1030作業\◎◎◎実績報告書様式加工\"/>
    </mc:Choice>
  </mc:AlternateContent>
  <xr:revisionPtr revIDLastSave="0" documentId="13_ncr:1_{8EBE54BC-3A34-4350-94BA-4C6CA8A59F26}" xr6:coauthVersionLast="47" xr6:coauthVersionMax="47" xr10:uidLastSave="{00000000-0000-0000-0000-000000000000}"/>
  <bookViews>
    <workbookView xWindow="-110" yWindow="-110" windowWidth="18590" windowHeight="10420" xr2:uid="{B75A10A7-2E60-42C2-956B-754EE4969814}"/>
  </bookViews>
  <sheets>
    <sheet name="別紙⑲補助事業者別内訳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5" i="1" l="1"/>
  <c r="L45" i="1"/>
  <c r="AJ43" i="1"/>
  <c r="AD43" i="1"/>
  <c r="AD41" i="1"/>
  <c r="AJ41" i="1" s="1"/>
  <c r="AJ39" i="1"/>
  <c r="AD39" i="1"/>
  <c r="AD37" i="1"/>
  <c r="AJ37" i="1" s="1"/>
  <c r="AJ45" i="1" s="1"/>
  <c r="U31" i="1"/>
  <c r="L31" i="1"/>
  <c r="AD29" i="1"/>
  <c r="AJ29" i="1" s="1"/>
  <c r="AJ15" i="1" s="1"/>
  <c r="AD27" i="1"/>
  <c r="AJ27" i="1" s="1"/>
  <c r="AD25" i="1"/>
  <c r="AJ25" i="1" s="1"/>
  <c r="AJ11" i="1" s="1"/>
  <c r="AJ23" i="1"/>
  <c r="AJ9" i="1" s="1"/>
  <c r="AD15" i="1"/>
  <c r="U15" i="1"/>
  <c r="L15" i="1"/>
  <c r="AD13" i="1"/>
  <c r="U13" i="1"/>
  <c r="L13" i="1"/>
  <c r="AD11" i="1"/>
  <c r="U11" i="1"/>
  <c r="L11" i="1"/>
  <c r="AD9" i="1"/>
  <c r="U9" i="1"/>
  <c r="U17" i="1" s="1"/>
  <c r="L9" i="1"/>
  <c r="L17" i="1" s="1"/>
  <c r="AJ17" i="1" l="1"/>
  <c r="AJ31" i="1"/>
  <c r="AJ13" i="1"/>
</calcChain>
</file>

<file path=xl/sharedStrings.xml><?xml version="1.0" encoding="utf-8"?>
<sst xmlns="http://schemas.openxmlformats.org/spreadsheetml/2006/main" count="82" uniqueCount="20">
  <si>
    <t>（別紙⑲）</t>
    <rPh sb="1" eb="3">
      <t>ベッシ</t>
    </rPh>
    <phoneticPr fontId="3"/>
  </si>
  <si>
    <t>補助事業に要した経費等の補助事業者別内訳について</t>
    <phoneticPr fontId="3"/>
  </si>
  <si>
    <t>合計</t>
    <rPh sb="0" eb="2">
      <t>ゴウケイ</t>
    </rPh>
    <phoneticPr fontId="3"/>
  </si>
  <si>
    <t>区　分</t>
    <rPh sb="0" eb="1">
      <t>ク</t>
    </rPh>
    <rPh sb="2" eb="3">
      <t>ブン</t>
    </rPh>
    <phoneticPr fontId="3"/>
  </si>
  <si>
    <t>補助事業に要する経費</t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</si>
  <si>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</si>
  <si>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補助率</t>
    <phoneticPr fontId="3"/>
  </si>
  <si>
    <t>補助金交付申請額</t>
    <rPh sb="0" eb="3">
      <t>ホジョキン</t>
    </rPh>
    <rPh sb="3" eb="5">
      <t>コウフ</t>
    </rPh>
    <rPh sb="5" eb="8">
      <t>シンセイガク</t>
    </rPh>
    <phoneticPr fontId="3"/>
  </si>
  <si>
    <t>Ⅰ．設　計　費</t>
    <rPh sb="2" eb="3">
      <t>セツ</t>
    </rPh>
    <rPh sb="4" eb="5">
      <t>ケイ</t>
    </rPh>
    <rPh sb="6" eb="7">
      <t>ヒ</t>
    </rPh>
    <phoneticPr fontId="3"/>
  </si>
  <si>
    <r>
      <rPr>
        <sz val="10"/>
        <rFont val="ＭＳ 明朝"/>
        <family val="1"/>
        <charset val="128"/>
      </rPr>
      <t>円</t>
    </r>
    <rPh sb="0" eb="1">
      <t>エン</t>
    </rPh>
    <phoneticPr fontId="3"/>
  </si>
  <si>
    <t>円</t>
    <rPh sb="0" eb="1">
      <t>エン</t>
    </rPh>
    <phoneticPr fontId="3"/>
  </si>
  <si>
    <t>Ⅱ．既存設備撤去費</t>
    <rPh sb="2" eb="4">
      <t>キゾン</t>
    </rPh>
    <rPh sb="4" eb="6">
      <t>セツビ</t>
    </rPh>
    <rPh sb="6" eb="8">
      <t>テッキョ</t>
    </rPh>
    <rPh sb="8" eb="9">
      <t>ヒ</t>
    </rPh>
    <phoneticPr fontId="3"/>
  </si>
  <si>
    <t>Ⅲ．新規設備機器費</t>
    <rPh sb="2" eb="4">
      <t>シンキ</t>
    </rPh>
    <rPh sb="4" eb="6">
      <t>セツビ</t>
    </rPh>
    <rPh sb="6" eb="8">
      <t>キキ</t>
    </rPh>
    <rPh sb="8" eb="9">
      <t>ヒ</t>
    </rPh>
    <phoneticPr fontId="3"/>
  </si>
  <si>
    <t>Ⅳ．新規設備設置工事費</t>
    <rPh sb="2" eb="4">
      <t>シンキ</t>
    </rPh>
    <rPh sb="4" eb="6">
      <t>セツビ</t>
    </rPh>
    <rPh sb="6" eb="8">
      <t>セッチ</t>
    </rPh>
    <rPh sb="8" eb="11">
      <t>コウジヒ</t>
    </rPh>
    <phoneticPr fontId="3"/>
  </si>
  <si>
    <t>合　　　計</t>
    <rPh sb="0" eb="1">
      <t>ア</t>
    </rPh>
    <rPh sb="4" eb="5">
      <t>ケイ</t>
    </rPh>
    <phoneticPr fontId="3"/>
  </si>
  <si>
    <t>神谷町ファイナンス株式会社</t>
    <rPh sb="0" eb="3">
      <t>カミヤチョウ</t>
    </rPh>
    <rPh sb="9" eb="13">
      <t>カブシキカイシャ</t>
    </rPh>
    <phoneticPr fontId="3"/>
  </si>
  <si>
    <t>1/2</t>
  </si>
  <si>
    <t>合　　　計</t>
    <rPh sb="0" eb="1">
      <t>ゴウ</t>
    </rPh>
    <rPh sb="4" eb="5">
      <t>ケイ</t>
    </rPh>
    <phoneticPr fontId="3"/>
  </si>
  <si>
    <t>虎ノ門ガス株式会社</t>
    <phoneticPr fontId="3"/>
  </si>
  <si>
    <t>※　金額に消費税等は含まないこと</t>
    <rPh sb="2" eb="4">
      <t>キンガク</t>
    </rPh>
    <rPh sb="5" eb="8">
      <t>ショウヒゼイ</t>
    </rPh>
    <rPh sb="8" eb="9">
      <t>トウ</t>
    </rPh>
    <rPh sb="10" eb="11">
      <t>フク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</si>
</sst>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u/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name val="Century"/>
      <family val="1"/>
    </font>
    <font>
      <sz val="10"/>
      <name val="Century"/>
      <family val="1"/>
    </font>
    <font>
      <sz val="10"/>
      <name val="ＭＳ 明朝"/>
      <family val="1"/>
      <charset val="128"/>
    </font>
    <font>
      <sz val="12"/>
      <name val="Century"/>
      <family val="1"/>
    </font>
    <font>
      <sz val="11"/>
      <color rgb="FF0000FF"/>
      <name val="ＭＳ 明朝"/>
      <family val="1"/>
      <charset val="128"/>
    </font>
    <font>
      <sz val="11"/>
      <color rgb="FF0000FF"/>
      <name val="Century"/>
      <family val="1"/>
    </font>
    <font>
      <sz val="11"/>
      <color theme="4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9F9F9"/>
        <bgColor indexed="64"/>
      </patternFill>
    </fill>
  </fills>
  <borders count="27">
    <border>
      <left/>
      <right/>
      <top/>
      <bottom/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/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/>
      <right style="hair">
        <color indexed="64"/>
      </right>
      <top style="hair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theme="0" tint="-0.34998626667073579"/>
      </right>
      <top/>
      <bottom style="hair">
        <color indexed="64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theme="0" tint="-0.34998626667073579"/>
      </top>
      <bottom style="hair">
        <color auto="1"/>
      </bottom>
      <diagonal/>
    </border>
    <border diagonalUp="1"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 style="thin">
        <color theme="1" tint="0.499984740745262"/>
      </diagonal>
    </border>
    <border>
      <left/>
      <right style="thin">
        <color theme="0" tint="-0.34998626667073579"/>
      </right>
      <top style="thin">
        <color theme="0" tint="-0.34998626667073579"/>
      </top>
      <bottom style="hair">
        <color indexed="64"/>
      </bottom>
      <diagonal/>
    </border>
    <border>
      <left style="hair">
        <color indexed="64"/>
      </left>
      <right/>
      <top style="hair">
        <color auto="1"/>
      </top>
      <bottom style="thin">
        <color theme="0" tint="-0.34998626667073579"/>
      </bottom>
      <diagonal/>
    </border>
    <border diagonalUp="1"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 style="thin">
        <color theme="1" tint="0.499984740745262"/>
      </diagonal>
    </border>
    <border>
      <left/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112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Alignment="1">
      <alignment vertical="center"/>
    </xf>
    <xf numFmtId="0" fontId="8" fillId="0" borderId="0" xfId="0" applyFont="1"/>
    <xf numFmtId="0" fontId="2" fillId="0" borderId="0" xfId="0" applyFont="1"/>
    <xf numFmtId="0" fontId="8" fillId="0" borderId="0" xfId="0" applyFont="1" applyAlignment="1">
      <alignment vertical="center"/>
    </xf>
    <xf numFmtId="0" fontId="9" fillId="0" borderId="0" xfId="0" applyFont="1"/>
    <xf numFmtId="0" fontId="2" fillId="4" borderId="0" xfId="0" applyFont="1" applyFill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38" fontId="5" fillId="0" borderId="0" xfId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/>
    </xf>
    <xf numFmtId="49" fontId="5" fillId="0" borderId="0" xfId="0" applyNumberFormat="1" applyFont="1" applyAlignment="1" applyProtection="1">
      <alignment horizontal="center" vertical="center"/>
      <protection locked="0"/>
    </xf>
    <xf numFmtId="38" fontId="2" fillId="0" borderId="0" xfId="0" applyNumberFormat="1" applyFont="1"/>
    <xf numFmtId="0" fontId="16" fillId="0" borderId="0" xfId="0" applyFont="1" applyAlignment="1">
      <alignment vertical="center"/>
    </xf>
    <xf numFmtId="38" fontId="2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38" fontId="10" fillId="3" borderId="2" xfId="1" applyFont="1" applyFill="1" applyBorder="1" applyAlignment="1" applyProtection="1">
      <alignment horizontal="right" vertical="center"/>
      <protection locked="0"/>
    </xf>
    <xf numFmtId="38" fontId="10" fillId="3" borderId="21" xfId="1" applyFont="1" applyFill="1" applyBorder="1" applyAlignment="1" applyProtection="1">
      <alignment horizontal="right" vertical="center"/>
      <protection locked="0"/>
    </xf>
    <xf numFmtId="38" fontId="10" fillId="3" borderId="6" xfId="1" applyFont="1" applyFill="1" applyBorder="1" applyAlignment="1" applyProtection="1">
      <alignment horizontal="right" vertical="center"/>
      <protection locked="0"/>
    </xf>
    <xf numFmtId="38" fontId="10" fillId="3" borderId="24" xfId="1" applyFont="1" applyFill="1" applyBorder="1" applyAlignment="1" applyProtection="1">
      <alignment horizontal="right" vertical="center"/>
      <protection locked="0"/>
    </xf>
    <xf numFmtId="0" fontId="8" fillId="3" borderId="23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38" fontId="10" fillId="3" borderId="4" xfId="1" applyFont="1" applyFill="1" applyBorder="1" applyAlignment="1" applyProtection="1">
      <alignment horizontal="right" vertical="center"/>
      <protection locked="0"/>
    </xf>
    <xf numFmtId="38" fontId="10" fillId="3" borderId="8" xfId="1" applyFont="1" applyFill="1" applyBorder="1" applyAlignment="1" applyProtection="1">
      <alignment horizontal="right" vertical="center"/>
      <protection locked="0"/>
    </xf>
    <xf numFmtId="0" fontId="11" fillId="3" borderId="4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49" fontId="13" fillId="3" borderId="22" xfId="0" applyNumberFormat="1" applyFont="1" applyFill="1" applyBorder="1" applyAlignment="1" applyProtection="1">
      <alignment horizontal="center" vertical="center"/>
      <protection locked="0"/>
    </xf>
    <xf numFmtId="49" fontId="13" fillId="3" borderId="25" xfId="0" applyNumberFormat="1" applyFont="1" applyFill="1" applyBorder="1" applyAlignment="1" applyProtection="1">
      <alignment horizontal="center" vertical="center"/>
      <protection locked="0"/>
    </xf>
    <xf numFmtId="38" fontId="10" fillId="3" borderId="16" xfId="1" applyFont="1" applyFill="1" applyBorder="1" applyAlignment="1" applyProtection="1">
      <alignment horizontal="right" vertical="center"/>
      <protection locked="0"/>
    </xf>
    <xf numFmtId="38" fontId="10" fillId="3" borderId="19" xfId="1" applyFont="1" applyFill="1" applyBorder="1" applyAlignment="1" applyProtection="1">
      <alignment horizontal="right" vertical="center"/>
      <protection locked="0"/>
    </xf>
    <xf numFmtId="0" fontId="8" fillId="3" borderId="20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9" fillId="0" borderId="15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5" xfId="0" applyFont="1" applyBorder="1" applyAlignment="1">
      <alignment horizontal="left" vertical="center"/>
    </xf>
    <xf numFmtId="38" fontId="15" fillId="0" borderId="18" xfId="1" applyFont="1" applyBorder="1" applyAlignment="1" applyProtection="1">
      <alignment horizontal="right" vertical="center"/>
      <protection locked="0"/>
    </xf>
    <xf numFmtId="38" fontId="15" fillId="0" borderId="16" xfId="1" applyFont="1" applyBorder="1" applyAlignment="1" applyProtection="1">
      <alignment horizontal="right" vertical="center"/>
      <protection locked="0"/>
    </xf>
    <xf numFmtId="38" fontId="15" fillId="0" borderId="19" xfId="1" applyFont="1" applyBorder="1" applyAlignment="1" applyProtection="1">
      <alignment horizontal="right" vertical="center"/>
      <protection locked="0"/>
    </xf>
    <xf numFmtId="0" fontId="11" fillId="0" borderId="18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176" fontId="10" fillId="3" borderId="16" xfId="1" quotePrefix="1" applyNumberFormat="1" applyFont="1" applyFill="1" applyBorder="1" applyAlignment="1" applyProtection="1">
      <alignment horizontal="center" vertical="center"/>
      <protection locked="0"/>
    </xf>
    <xf numFmtId="176" fontId="10" fillId="3" borderId="16" xfId="1" applyNumberFormat="1" applyFont="1" applyFill="1" applyBorder="1" applyAlignment="1" applyProtection="1">
      <alignment horizontal="center" vertical="center"/>
      <protection locked="0"/>
    </xf>
    <xf numFmtId="38" fontId="10" fillId="3" borderId="10" xfId="1" applyFont="1" applyFill="1" applyBorder="1" applyAlignment="1" applyProtection="1">
      <alignment horizontal="right" vertical="center"/>
      <protection locked="0"/>
    </xf>
    <xf numFmtId="38" fontId="10" fillId="3" borderId="13" xfId="1" applyFont="1" applyFill="1" applyBorder="1" applyAlignment="1" applyProtection="1">
      <alignment horizontal="right" vertical="center"/>
      <protection locked="0"/>
    </xf>
    <xf numFmtId="0" fontId="8" fillId="3" borderId="14" xfId="0" applyFont="1" applyFill="1" applyBorder="1" applyAlignment="1">
      <alignment horizontal="center"/>
    </xf>
    <xf numFmtId="0" fontId="9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38" fontId="15" fillId="0" borderId="12" xfId="1" applyFont="1" applyBorder="1" applyAlignment="1" applyProtection="1">
      <alignment horizontal="right" vertical="center"/>
      <protection locked="0"/>
    </xf>
    <xf numFmtId="38" fontId="15" fillId="0" borderId="10" xfId="1" applyFont="1" applyBorder="1" applyAlignment="1" applyProtection="1">
      <alignment horizontal="right" vertical="center"/>
      <protection locked="0"/>
    </xf>
    <xf numFmtId="38" fontId="15" fillId="0" borderId="13" xfId="1" applyFont="1" applyBorder="1" applyAlignment="1" applyProtection="1">
      <alignment horizontal="right" vertical="center"/>
      <protection locked="0"/>
    </xf>
    <xf numFmtId="0" fontId="11" fillId="0" borderId="12" xfId="0" applyFont="1" applyBorder="1" applyAlignment="1">
      <alignment horizontal="center"/>
    </xf>
    <xf numFmtId="176" fontId="10" fillId="3" borderId="10" xfId="1" quotePrefix="1" applyNumberFormat="1" applyFont="1" applyFill="1" applyBorder="1" applyAlignment="1" applyProtection="1">
      <alignment horizontal="center" vertical="center"/>
      <protection locked="0"/>
    </xf>
    <xf numFmtId="176" fontId="10" fillId="3" borderId="10" xfId="1" applyNumberFormat="1" applyFont="1" applyFill="1" applyBorder="1" applyAlignment="1" applyProtection="1">
      <alignment horizontal="center" vertical="center"/>
      <protection locked="0"/>
    </xf>
    <xf numFmtId="0" fontId="8" fillId="4" borderId="23" xfId="0" applyFont="1" applyFill="1" applyBorder="1" applyAlignment="1">
      <alignment horizontal="center"/>
    </xf>
    <xf numFmtId="0" fontId="2" fillId="4" borderId="26" xfId="0" applyFont="1" applyFill="1" applyBorder="1" applyAlignment="1">
      <alignment horizontal="center"/>
    </xf>
    <xf numFmtId="0" fontId="14" fillId="0" borderId="0" xfId="0" applyFont="1" applyAlignment="1">
      <alignment horizontal="left" vertical="center" shrinkToFit="1"/>
    </xf>
    <xf numFmtId="0" fontId="9" fillId="0" borderId="2" xfId="0" applyFont="1" applyBorder="1"/>
    <xf numFmtId="0" fontId="9" fillId="0" borderId="3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7" xfId="0" applyFont="1" applyBorder="1"/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176" fontId="15" fillId="0" borderId="10" xfId="1" quotePrefix="1" applyNumberFormat="1" applyFont="1" applyFill="1" applyBorder="1" applyAlignment="1" applyProtection="1">
      <alignment horizontal="center" vertical="center"/>
      <protection locked="0"/>
    </xf>
    <xf numFmtId="176" fontId="15" fillId="0" borderId="10" xfId="1" applyNumberFormat="1" applyFont="1" applyFill="1" applyBorder="1" applyAlignment="1" applyProtection="1">
      <alignment horizontal="center" vertical="center"/>
      <protection locked="0"/>
    </xf>
    <xf numFmtId="176" fontId="15" fillId="0" borderId="16" xfId="1" applyNumberFormat="1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left" vertical="center" wrapText="1"/>
    </xf>
    <xf numFmtId="0" fontId="9" fillId="3" borderId="16" xfId="0" applyFont="1" applyFill="1" applyBorder="1" applyAlignment="1">
      <alignment horizontal="left" vertical="center"/>
    </xf>
    <xf numFmtId="0" fontId="9" fillId="3" borderId="16" xfId="0" applyFont="1" applyFill="1" applyBorder="1" applyAlignment="1">
      <alignment vertical="center"/>
    </xf>
    <xf numFmtId="0" fontId="9" fillId="3" borderId="17" xfId="0" applyFont="1" applyFill="1" applyBorder="1" applyAlignment="1">
      <alignment vertical="center"/>
    </xf>
    <xf numFmtId="0" fontId="9" fillId="3" borderId="15" xfId="0" applyFont="1" applyFill="1" applyBorder="1" applyAlignment="1">
      <alignment horizontal="left" vertical="center"/>
    </xf>
    <xf numFmtId="38" fontId="10" fillId="3" borderId="18" xfId="1" applyFont="1" applyFill="1" applyBorder="1" applyAlignment="1" applyProtection="1">
      <alignment horizontal="right" vertical="center"/>
      <protection locked="0"/>
    </xf>
    <xf numFmtId="0" fontId="11" fillId="3" borderId="18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vertical="center"/>
    </xf>
    <xf numFmtId="0" fontId="9" fillId="3" borderId="11" xfId="0" applyFont="1" applyFill="1" applyBorder="1" applyAlignment="1">
      <alignment vertical="center"/>
    </xf>
    <xf numFmtId="38" fontId="10" fillId="3" borderId="12" xfId="1" applyFont="1" applyFill="1" applyBorder="1" applyAlignment="1" applyProtection="1">
      <alignment horizontal="right" vertical="center"/>
      <protection locked="0"/>
    </xf>
    <xf numFmtId="0" fontId="11" fillId="3" borderId="12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9" fillId="3" borderId="2" xfId="0" applyFont="1" applyFill="1" applyBorder="1"/>
    <xf numFmtId="0" fontId="9" fillId="3" borderId="3" xfId="0" applyFont="1" applyFill="1" applyBorder="1"/>
    <xf numFmtId="0" fontId="9" fillId="3" borderId="5" xfId="0" applyFont="1" applyFill="1" applyBorder="1"/>
    <xf numFmtId="0" fontId="9" fillId="3" borderId="6" xfId="0" applyFont="1" applyFill="1" applyBorder="1"/>
    <xf numFmtId="0" fontId="9" fillId="3" borderId="7" xfId="0" applyFont="1" applyFill="1" applyBorder="1"/>
    <xf numFmtId="0" fontId="9" fillId="3" borderId="4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2 2" xfId="2" xr:uid="{0D0D3636-C1F1-4597-8CB2-BB7915BF32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134815</xdr:colOff>
      <xdr:row>18</xdr:row>
      <xdr:rowOff>136071</xdr:rowOff>
    </xdr:from>
    <xdr:to>
      <xdr:col>33</xdr:col>
      <xdr:colOff>18713</xdr:colOff>
      <xdr:row>19</xdr:row>
      <xdr:rowOff>167046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1CD99A44-3001-4954-BC52-9F6CF9A63B7C}"/>
            </a:ext>
          </a:extLst>
        </xdr:cNvPr>
        <xdr:cNvSpPr>
          <a:spLocks noChangeArrowheads="1"/>
        </xdr:cNvSpPr>
      </xdr:nvSpPr>
      <xdr:spPr bwMode="auto">
        <a:xfrm>
          <a:off x="2370015" y="3368221"/>
          <a:ext cx="2258798" cy="202425"/>
        </a:xfrm>
        <a:prstGeom prst="wedgeRoundRectCallout">
          <a:avLst>
            <a:gd name="adj1" fmla="val 3933"/>
            <a:gd name="adj2" fmla="val 11379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補助事業に要する経費、補助対象経費を記入</a:t>
          </a:r>
          <a:endParaRPr lang="en-US" altLang="ja-JP" sz="8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2</xdr:col>
      <xdr:colOff>125639</xdr:colOff>
      <xdr:row>4</xdr:row>
      <xdr:rowOff>128360</xdr:rowOff>
    </xdr:from>
    <xdr:to>
      <xdr:col>13</xdr:col>
      <xdr:colOff>36121</xdr:colOff>
      <xdr:row>5</xdr:row>
      <xdr:rowOff>211149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DCE7960A-D8CA-41AE-9F70-632358759803}"/>
            </a:ext>
          </a:extLst>
        </xdr:cNvPr>
        <xdr:cNvSpPr>
          <a:spLocks noChangeArrowheads="1"/>
        </xdr:cNvSpPr>
      </xdr:nvSpPr>
      <xdr:spPr bwMode="auto">
        <a:xfrm>
          <a:off x="405039" y="884010"/>
          <a:ext cx="1447182" cy="254239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申請者が複数の場合に作成</a:t>
          </a:r>
        </a:p>
      </xdr:txBody>
    </xdr:sp>
    <xdr:clientData fPrintsWithSheet="0"/>
  </xdr:twoCellAnchor>
  <xdr:twoCellAnchor>
    <xdr:from>
      <xdr:col>38</xdr:col>
      <xdr:colOff>143327</xdr:colOff>
      <xdr:row>1</xdr:row>
      <xdr:rowOff>0</xdr:rowOff>
    </xdr:from>
    <xdr:to>
      <xdr:col>43</xdr:col>
      <xdr:colOff>0</xdr:colOff>
      <xdr:row>2</xdr:row>
      <xdr:rowOff>87218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2E53FD58-78B7-4DC5-AB03-B11DAD00B4DB}"/>
            </a:ext>
          </a:extLst>
        </xdr:cNvPr>
        <xdr:cNvSpPr>
          <a:spLocks noChangeArrowheads="1"/>
        </xdr:cNvSpPr>
      </xdr:nvSpPr>
      <xdr:spPr bwMode="auto">
        <a:xfrm>
          <a:off x="5445577" y="165100"/>
          <a:ext cx="561523" cy="252318"/>
        </a:xfrm>
        <a:prstGeom prst="wedgeRoundRectCallout">
          <a:avLst>
            <a:gd name="adj1" fmla="val 25442"/>
            <a:gd name="adj2" fmla="val 4618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 fPrintsWithSheet="0"/>
  </xdr:twoCellAnchor>
  <xdr:twoCellAnchor>
    <xdr:from>
      <xdr:col>33</xdr:col>
      <xdr:colOff>63499</xdr:colOff>
      <xdr:row>18</xdr:row>
      <xdr:rowOff>127003</xdr:rowOff>
    </xdr:from>
    <xdr:to>
      <xdr:col>42</xdr:col>
      <xdr:colOff>82816</xdr:colOff>
      <xdr:row>19</xdr:row>
      <xdr:rowOff>172316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52CDC3B8-99AE-42F5-966C-A863E22B0CCC}"/>
            </a:ext>
          </a:extLst>
        </xdr:cNvPr>
        <xdr:cNvSpPr>
          <a:spLocks noChangeArrowheads="1"/>
        </xdr:cNvSpPr>
      </xdr:nvSpPr>
      <xdr:spPr bwMode="auto">
        <a:xfrm>
          <a:off x="4673599" y="3359153"/>
          <a:ext cx="1276617" cy="216763"/>
        </a:xfrm>
        <a:prstGeom prst="wedgeRoundRectCallout">
          <a:avLst>
            <a:gd name="adj1" fmla="val -40865"/>
            <a:gd name="adj2" fmla="val 11630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プルダウンから選択</a:t>
          </a:r>
          <a:endParaRPr lang="en-US" altLang="ja-JP" sz="8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12CC5-C338-4652-A78F-BFB236FC0E7C}">
  <sheetPr>
    <tabColor rgb="FFFFCCFF"/>
  </sheetPr>
  <dimension ref="A1:AV57"/>
  <sheetViews>
    <sheetView tabSelected="1" workbookViewId="0">
      <selection activeCell="A57" sqref="A57:AR57"/>
    </sheetView>
  </sheetViews>
  <sheetFormatPr defaultColWidth="9" defaultRowHeight="13" x14ac:dyDescent="0.2"/>
  <cols>
    <col min="1" max="44" width="2" style="1" customWidth="1"/>
    <col min="45" max="47" width="9" style="1"/>
    <col min="48" max="48" width="11.6328125" style="1" bestFit="1" customWidth="1"/>
    <col min="49" max="16384" width="9" style="1"/>
  </cols>
  <sheetData>
    <row r="1" spans="1:48" x14ac:dyDescent="0.2">
      <c r="A1" s="1" t="s">
        <v>0</v>
      </c>
    </row>
    <row r="3" spans="1:48" s="2" customFormat="1" ht="17.25" customHeight="1" x14ac:dyDescent="0.2">
      <c r="A3" s="103" t="s">
        <v>1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</row>
    <row r="4" spans="1:48" ht="16.5" customHeight="1" x14ac:dyDescent="0.2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</row>
    <row r="5" spans="1:48" s="5" customFormat="1" ht="13.5" customHeight="1" x14ac:dyDescent="0.2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8" ht="19.5" customHeight="1" x14ac:dyDescent="0.2">
      <c r="A6" s="1" t="s">
        <v>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8" s="7" customFormat="1" ht="13.5" customHeight="1" x14ac:dyDescent="0.2">
      <c r="A7" s="87" t="s">
        <v>3</v>
      </c>
      <c r="B7" s="105"/>
      <c r="C7" s="105"/>
      <c r="D7" s="105"/>
      <c r="E7" s="105"/>
      <c r="F7" s="105"/>
      <c r="G7" s="105"/>
      <c r="H7" s="105"/>
      <c r="I7" s="105"/>
      <c r="J7" s="105"/>
      <c r="K7" s="106"/>
      <c r="L7" s="110" t="s">
        <v>4</v>
      </c>
      <c r="M7" s="78"/>
      <c r="N7" s="78"/>
      <c r="O7" s="78"/>
      <c r="P7" s="78"/>
      <c r="Q7" s="78"/>
      <c r="R7" s="78"/>
      <c r="S7" s="78"/>
      <c r="T7" s="78"/>
      <c r="U7" s="78" t="s">
        <v>5</v>
      </c>
      <c r="V7" s="78"/>
      <c r="W7" s="78"/>
      <c r="X7" s="78"/>
      <c r="Y7" s="78"/>
      <c r="Z7" s="78"/>
      <c r="AA7" s="78"/>
      <c r="AB7" s="78"/>
      <c r="AC7" s="78"/>
      <c r="AD7" s="78" t="s">
        <v>6</v>
      </c>
      <c r="AE7" s="78"/>
      <c r="AF7" s="78"/>
      <c r="AG7" s="78"/>
      <c r="AH7" s="78"/>
      <c r="AI7" s="78"/>
      <c r="AJ7" s="78" t="s">
        <v>7</v>
      </c>
      <c r="AK7" s="78"/>
      <c r="AL7" s="78"/>
      <c r="AM7" s="78"/>
      <c r="AN7" s="78"/>
      <c r="AO7" s="78"/>
      <c r="AP7" s="78"/>
      <c r="AQ7" s="78"/>
      <c r="AR7" s="80"/>
    </row>
    <row r="8" spans="1:48" s="7" customFormat="1" ht="13.5" customHeight="1" x14ac:dyDescent="0.2">
      <c r="A8" s="107"/>
      <c r="B8" s="108"/>
      <c r="C8" s="108"/>
      <c r="D8" s="108"/>
      <c r="E8" s="108"/>
      <c r="F8" s="108"/>
      <c r="G8" s="108"/>
      <c r="H8" s="108"/>
      <c r="I8" s="108"/>
      <c r="J8" s="108"/>
      <c r="K8" s="109"/>
      <c r="L8" s="111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81"/>
    </row>
    <row r="9" spans="1:48" s="5" customFormat="1" ht="13.5" customHeight="1" x14ac:dyDescent="0.2">
      <c r="A9" s="97" t="s">
        <v>8</v>
      </c>
      <c r="B9" s="98"/>
      <c r="C9" s="98"/>
      <c r="D9" s="98"/>
      <c r="E9" s="98"/>
      <c r="F9" s="98"/>
      <c r="G9" s="98"/>
      <c r="H9" s="98"/>
      <c r="I9" s="99"/>
      <c r="J9" s="99"/>
      <c r="K9" s="100"/>
      <c r="L9" s="101">
        <f>IF(L23="","",L23+L37)</f>
        <v>500000</v>
      </c>
      <c r="M9" s="55"/>
      <c r="N9" s="55"/>
      <c r="O9" s="55"/>
      <c r="P9" s="55"/>
      <c r="Q9" s="55"/>
      <c r="R9" s="55"/>
      <c r="S9" s="56"/>
      <c r="T9" s="102" t="s">
        <v>9</v>
      </c>
      <c r="U9" s="55">
        <f>IF(U23="","",U23+U37)</f>
        <v>400000</v>
      </c>
      <c r="V9" s="55"/>
      <c r="W9" s="55"/>
      <c r="X9" s="55"/>
      <c r="Y9" s="55"/>
      <c r="Z9" s="55"/>
      <c r="AA9" s="55"/>
      <c r="AB9" s="56"/>
      <c r="AC9" s="102" t="s">
        <v>9</v>
      </c>
      <c r="AD9" s="66" t="str">
        <f>IF($AD$23="","",$AD$23)</f>
        <v>1/2</v>
      </c>
      <c r="AE9" s="67"/>
      <c r="AF9" s="67"/>
      <c r="AG9" s="67"/>
      <c r="AH9" s="67"/>
      <c r="AI9" s="67"/>
      <c r="AJ9" s="55">
        <f>IFERROR(AJ23+AJ37,"")</f>
        <v>200000</v>
      </c>
      <c r="AK9" s="55"/>
      <c r="AL9" s="55"/>
      <c r="AM9" s="55"/>
      <c r="AN9" s="55"/>
      <c r="AO9" s="55"/>
      <c r="AP9" s="55"/>
      <c r="AQ9" s="56"/>
      <c r="AR9" s="57" t="s">
        <v>10</v>
      </c>
    </row>
    <row r="10" spans="1:48" s="5" customFormat="1" ht="13.5" customHeight="1" x14ac:dyDescent="0.2">
      <c r="A10" s="93"/>
      <c r="B10" s="90"/>
      <c r="C10" s="90"/>
      <c r="D10" s="90"/>
      <c r="E10" s="90"/>
      <c r="F10" s="90"/>
      <c r="G10" s="90"/>
      <c r="H10" s="90"/>
      <c r="I10" s="91"/>
      <c r="J10" s="91"/>
      <c r="K10" s="92"/>
      <c r="L10" s="94"/>
      <c r="M10" s="39"/>
      <c r="N10" s="39"/>
      <c r="O10" s="39"/>
      <c r="P10" s="39"/>
      <c r="Q10" s="39"/>
      <c r="R10" s="39"/>
      <c r="S10" s="40"/>
      <c r="T10" s="96"/>
      <c r="U10" s="39"/>
      <c r="V10" s="39"/>
      <c r="W10" s="39"/>
      <c r="X10" s="39"/>
      <c r="Y10" s="39"/>
      <c r="Z10" s="39"/>
      <c r="AA10" s="39"/>
      <c r="AB10" s="40"/>
      <c r="AC10" s="96"/>
      <c r="AD10" s="54"/>
      <c r="AE10" s="54"/>
      <c r="AF10" s="54"/>
      <c r="AG10" s="54"/>
      <c r="AH10" s="54"/>
      <c r="AI10" s="54"/>
      <c r="AJ10" s="39"/>
      <c r="AK10" s="39"/>
      <c r="AL10" s="39"/>
      <c r="AM10" s="39"/>
      <c r="AN10" s="39"/>
      <c r="AO10" s="39"/>
      <c r="AP10" s="39"/>
      <c r="AQ10" s="40"/>
      <c r="AR10" s="42"/>
    </row>
    <row r="11" spans="1:48" s="5" customFormat="1" ht="13.5" customHeight="1" x14ac:dyDescent="0.2">
      <c r="A11" s="93" t="s">
        <v>11</v>
      </c>
      <c r="B11" s="90"/>
      <c r="C11" s="90"/>
      <c r="D11" s="90"/>
      <c r="E11" s="90"/>
      <c r="F11" s="90"/>
      <c r="G11" s="90"/>
      <c r="H11" s="90"/>
      <c r="I11" s="91"/>
      <c r="J11" s="91"/>
      <c r="K11" s="92"/>
      <c r="L11" s="94">
        <f>IF(L25="","",L25+L39)</f>
        <v>200000</v>
      </c>
      <c r="M11" s="39"/>
      <c r="N11" s="39"/>
      <c r="O11" s="39"/>
      <c r="P11" s="39"/>
      <c r="Q11" s="39"/>
      <c r="R11" s="39"/>
      <c r="S11" s="40"/>
      <c r="T11" s="95" t="s">
        <v>9</v>
      </c>
      <c r="U11" s="39">
        <f>IF(U25="","",U25+U39)</f>
        <v>100000</v>
      </c>
      <c r="V11" s="39"/>
      <c r="W11" s="39"/>
      <c r="X11" s="39"/>
      <c r="Y11" s="39"/>
      <c r="Z11" s="39"/>
      <c r="AA11" s="39"/>
      <c r="AB11" s="40"/>
      <c r="AC11" s="95" t="s">
        <v>9</v>
      </c>
      <c r="AD11" s="53" t="str">
        <f t="shared" ref="AD11" si="0">IF($AD$23="","",$AD$23)</f>
        <v>1/2</v>
      </c>
      <c r="AE11" s="54"/>
      <c r="AF11" s="54"/>
      <c r="AG11" s="54"/>
      <c r="AH11" s="54"/>
      <c r="AI11" s="54"/>
      <c r="AJ11" s="39">
        <f>IFERROR(AJ25+AJ39,"")</f>
        <v>50000</v>
      </c>
      <c r="AK11" s="39"/>
      <c r="AL11" s="39"/>
      <c r="AM11" s="39"/>
      <c r="AN11" s="39"/>
      <c r="AO11" s="39"/>
      <c r="AP11" s="39"/>
      <c r="AQ11" s="40"/>
      <c r="AR11" s="41" t="s">
        <v>10</v>
      </c>
    </row>
    <row r="12" spans="1:48" s="5" customFormat="1" ht="13.5" customHeight="1" x14ac:dyDescent="0.2">
      <c r="A12" s="93"/>
      <c r="B12" s="90"/>
      <c r="C12" s="90"/>
      <c r="D12" s="90"/>
      <c r="E12" s="90"/>
      <c r="F12" s="90"/>
      <c r="G12" s="90"/>
      <c r="H12" s="90"/>
      <c r="I12" s="91"/>
      <c r="J12" s="91"/>
      <c r="K12" s="92"/>
      <c r="L12" s="94"/>
      <c r="M12" s="39"/>
      <c r="N12" s="39"/>
      <c r="O12" s="39"/>
      <c r="P12" s="39"/>
      <c r="Q12" s="39"/>
      <c r="R12" s="39"/>
      <c r="S12" s="40"/>
      <c r="T12" s="96"/>
      <c r="U12" s="39"/>
      <c r="V12" s="39"/>
      <c r="W12" s="39"/>
      <c r="X12" s="39"/>
      <c r="Y12" s="39"/>
      <c r="Z12" s="39"/>
      <c r="AA12" s="39"/>
      <c r="AB12" s="40"/>
      <c r="AC12" s="96"/>
      <c r="AD12" s="54"/>
      <c r="AE12" s="54"/>
      <c r="AF12" s="54"/>
      <c r="AG12" s="54"/>
      <c r="AH12" s="54"/>
      <c r="AI12" s="54"/>
      <c r="AJ12" s="39"/>
      <c r="AK12" s="39"/>
      <c r="AL12" s="39"/>
      <c r="AM12" s="39"/>
      <c r="AN12" s="39"/>
      <c r="AO12" s="39"/>
      <c r="AP12" s="39"/>
      <c r="AQ12" s="40"/>
      <c r="AR12" s="42"/>
    </row>
    <row r="13" spans="1:48" s="5" customFormat="1" ht="13.5" customHeight="1" x14ac:dyDescent="0.2">
      <c r="A13" s="89" t="s">
        <v>12</v>
      </c>
      <c r="B13" s="90"/>
      <c r="C13" s="90"/>
      <c r="D13" s="90"/>
      <c r="E13" s="90"/>
      <c r="F13" s="90"/>
      <c r="G13" s="90"/>
      <c r="H13" s="90"/>
      <c r="I13" s="91"/>
      <c r="J13" s="91"/>
      <c r="K13" s="92"/>
      <c r="L13" s="94">
        <f>IF(L27="","",L27+L41)</f>
        <v>6000000</v>
      </c>
      <c r="M13" s="39"/>
      <c r="N13" s="39"/>
      <c r="O13" s="39"/>
      <c r="P13" s="39"/>
      <c r="Q13" s="39"/>
      <c r="R13" s="39"/>
      <c r="S13" s="40"/>
      <c r="T13" s="95" t="s">
        <v>9</v>
      </c>
      <c r="U13" s="39">
        <f>IF(U27="","",U27+U41)</f>
        <v>5400000</v>
      </c>
      <c r="V13" s="39"/>
      <c r="W13" s="39"/>
      <c r="X13" s="39"/>
      <c r="Y13" s="39"/>
      <c r="Z13" s="39"/>
      <c r="AA13" s="39"/>
      <c r="AB13" s="40"/>
      <c r="AC13" s="95" t="s">
        <v>9</v>
      </c>
      <c r="AD13" s="53" t="str">
        <f t="shared" ref="AD13" si="1">IF($AD$23="","",$AD$23)</f>
        <v>1/2</v>
      </c>
      <c r="AE13" s="54"/>
      <c r="AF13" s="54"/>
      <c r="AG13" s="54"/>
      <c r="AH13" s="54"/>
      <c r="AI13" s="54"/>
      <c r="AJ13" s="39">
        <f>IFERROR(AJ27+AJ41,"")</f>
        <v>2700000</v>
      </c>
      <c r="AK13" s="39"/>
      <c r="AL13" s="39"/>
      <c r="AM13" s="39"/>
      <c r="AN13" s="39"/>
      <c r="AO13" s="39"/>
      <c r="AP13" s="39"/>
      <c r="AQ13" s="40"/>
      <c r="AR13" s="41" t="s">
        <v>10</v>
      </c>
    </row>
    <row r="14" spans="1:48" s="5" customFormat="1" ht="13.5" customHeight="1" x14ac:dyDescent="0.2">
      <c r="A14" s="93"/>
      <c r="B14" s="90"/>
      <c r="C14" s="90"/>
      <c r="D14" s="90"/>
      <c r="E14" s="90"/>
      <c r="F14" s="90"/>
      <c r="G14" s="90"/>
      <c r="H14" s="90"/>
      <c r="I14" s="91"/>
      <c r="J14" s="91"/>
      <c r="K14" s="92"/>
      <c r="L14" s="94"/>
      <c r="M14" s="39"/>
      <c r="N14" s="39"/>
      <c r="O14" s="39"/>
      <c r="P14" s="39"/>
      <c r="Q14" s="39"/>
      <c r="R14" s="39"/>
      <c r="S14" s="40"/>
      <c r="T14" s="96"/>
      <c r="U14" s="39"/>
      <c r="V14" s="39"/>
      <c r="W14" s="39"/>
      <c r="X14" s="39"/>
      <c r="Y14" s="39"/>
      <c r="Z14" s="39"/>
      <c r="AA14" s="39"/>
      <c r="AB14" s="40"/>
      <c r="AC14" s="96"/>
      <c r="AD14" s="54"/>
      <c r="AE14" s="54"/>
      <c r="AF14" s="54"/>
      <c r="AG14" s="54"/>
      <c r="AH14" s="54"/>
      <c r="AI14" s="54"/>
      <c r="AJ14" s="39"/>
      <c r="AK14" s="39"/>
      <c r="AL14" s="39"/>
      <c r="AM14" s="39"/>
      <c r="AN14" s="39"/>
      <c r="AO14" s="39"/>
      <c r="AP14" s="39"/>
      <c r="AQ14" s="40"/>
      <c r="AR14" s="42"/>
    </row>
    <row r="15" spans="1:48" s="5" customFormat="1" ht="13.5" customHeight="1" x14ac:dyDescent="0.2">
      <c r="A15" s="89" t="s">
        <v>13</v>
      </c>
      <c r="B15" s="90"/>
      <c r="C15" s="90"/>
      <c r="D15" s="90"/>
      <c r="E15" s="90"/>
      <c r="F15" s="90"/>
      <c r="G15" s="90"/>
      <c r="H15" s="90"/>
      <c r="I15" s="91"/>
      <c r="J15" s="91"/>
      <c r="K15" s="92"/>
      <c r="L15" s="94">
        <f>IF(L29="","",L29+L43)</f>
        <v>1800000</v>
      </c>
      <c r="M15" s="39"/>
      <c r="N15" s="39"/>
      <c r="O15" s="39"/>
      <c r="P15" s="39"/>
      <c r="Q15" s="39"/>
      <c r="R15" s="39"/>
      <c r="S15" s="40"/>
      <c r="T15" s="95" t="s">
        <v>9</v>
      </c>
      <c r="U15" s="39">
        <f>IF(U29="","",U29+U43)</f>
        <v>1600000</v>
      </c>
      <c r="V15" s="39"/>
      <c r="W15" s="39"/>
      <c r="X15" s="39"/>
      <c r="Y15" s="39"/>
      <c r="Z15" s="39"/>
      <c r="AA15" s="39"/>
      <c r="AB15" s="40"/>
      <c r="AC15" s="95" t="s">
        <v>9</v>
      </c>
      <c r="AD15" s="53" t="str">
        <f t="shared" ref="AD15" si="2">IF($AD$23="","",$AD$23)</f>
        <v>1/2</v>
      </c>
      <c r="AE15" s="54"/>
      <c r="AF15" s="54"/>
      <c r="AG15" s="54"/>
      <c r="AH15" s="54"/>
      <c r="AI15" s="54"/>
      <c r="AJ15" s="39">
        <f>IFERROR(AJ29+AJ43,"")</f>
        <v>800000</v>
      </c>
      <c r="AK15" s="39"/>
      <c r="AL15" s="39"/>
      <c r="AM15" s="39"/>
      <c r="AN15" s="39"/>
      <c r="AO15" s="39"/>
      <c r="AP15" s="39"/>
      <c r="AQ15" s="40"/>
      <c r="AR15" s="41" t="s">
        <v>10</v>
      </c>
      <c r="AV15" s="8"/>
    </row>
    <row r="16" spans="1:48" s="5" customFormat="1" ht="13.5" customHeight="1" x14ac:dyDescent="0.2">
      <c r="A16" s="93"/>
      <c r="B16" s="90"/>
      <c r="C16" s="90"/>
      <c r="D16" s="90"/>
      <c r="E16" s="90"/>
      <c r="F16" s="90"/>
      <c r="G16" s="90"/>
      <c r="H16" s="90"/>
      <c r="I16" s="91"/>
      <c r="J16" s="91"/>
      <c r="K16" s="92"/>
      <c r="L16" s="94"/>
      <c r="M16" s="39"/>
      <c r="N16" s="39"/>
      <c r="O16" s="39"/>
      <c r="P16" s="39"/>
      <c r="Q16" s="39"/>
      <c r="R16" s="39"/>
      <c r="S16" s="40"/>
      <c r="T16" s="96"/>
      <c r="U16" s="39"/>
      <c r="V16" s="39"/>
      <c r="W16" s="39"/>
      <c r="X16" s="39"/>
      <c r="Y16" s="39"/>
      <c r="Z16" s="39"/>
      <c r="AA16" s="39"/>
      <c r="AB16" s="40"/>
      <c r="AC16" s="96"/>
      <c r="AD16" s="54"/>
      <c r="AE16" s="54"/>
      <c r="AF16" s="54"/>
      <c r="AG16" s="54"/>
      <c r="AH16" s="54"/>
      <c r="AI16" s="54"/>
      <c r="AJ16" s="39"/>
      <c r="AK16" s="39"/>
      <c r="AL16" s="39"/>
      <c r="AM16" s="39"/>
      <c r="AN16" s="39"/>
      <c r="AO16" s="39"/>
      <c r="AP16" s="39"/>
      <c r="AQ16" s="40"/>
      <c r="AR16" s="42"/>
    </row>
    <row r="17" spans="1:48" s="5" customFormat="1" ht="13.5" customHeight="1" x14ac:dyDescent="0.2">
      <c r="A17" s="87" t="s">
        <v>14</v>
      </c>
      <c r="B17" s="78"/>
      <c r="C17" s="78"/>
      <c r="D17" s="78"/>
      <c r="E17" s="78"/>
      <c r="F17" s="78"/>
      <c r="G17" s="78"/>
      <c r="H17" s="78"/>
      <c r="I17" s="78"/>
      <c r="J17" s="78"/>
      <c r="K17" s="80"/>
      <c r="L17" s="33">
        <f>IF(L9="","",SUM(L9:S16))</f>
        <v>8500000</v>
      </c>
      <c r="M17" s="19"/>
      <c r="N17" s="19"/>
      <c r="O17" s="19"/>
      <c r="P17" s="19"/>
      <c r="Q17" s="19"/>
      <c r="R17" s="19"/>
      <c r="S17" s="20"/>
      <c r="T17" s="35" t="s">
        <v>9</v>
      </c>
      <c r="U17" s="19">
        <f>IF(U9="","",SUM(U9:AB16))</f>
        <v>7500000</v>
      </c>
      <c r="V17" s="19"/>
      <c r="W17" s="19"/>
      <c r="X17" s="19"/>
      <c r="Y17" s="19"/>
      <c r="Z17" s="19"/>
      <c r="AA17" s="19"/>
      <c r="AB17" s="20"/>
      <c r="AC17" s="35" t="s">
        <v>9</v>
      </c>
      <c r="AD17" s="37"/>
      <c r="AE17" s="37"/>
      <c r="AF17" s="37"/>
      <c r="AG17" s="37"/>
      <c r="AH17" s="37"/>
      <c r="AI17" s="37"/>
      <c r="AJ17" s="19">
        <f>IF(AJ9="","",SUM(AJ9:AQ16))</f>
        <v>3750000</v>
      </c>
      <c r="AK17" s="19"/>
      <c r="AL17" s="19"/>
      <c r="AM17" s="19"/>
      <c r="AN17" s="19"/>
      <c r="AO17" s="19"/>
      <c r="AP17" s="19"/>
      <c r="AQ17" s="20"/>
      <c r="AR17" s="23" t="s">
        <v>10</v>
      </c>
    </row>
    <row r="18" spans="1:48" s="5" customFormat="1" ht="13.5" customHeight="1" x14ac:dyDescent="0.2">
      <c r="A18" s="88"/>
      <c r="B18" s="79"/>
      <c r="C18" s="79"/>
      <c r="D18" s="79"/>
      <c r="E18" s="79"/>
      <c r="F18" s="79"/>
      <c r="G18" s="79"/>
      <c r="H18" s="79"/>
      <c r="I18" s="79"/>
      <c r="J18" s="79"/>
      <c r="K18" s="81"/>
      <c r="L18" s="34"/>
      <c r="M18" s="21"/>
      <c r="N18" s="21"/>
      <c r="O18" s="21"/>
      <c r="P18" s="21"/>
      <c r="Q18" s="21"/>
      <c r="R18" s="21"/>
      <c r="S18" s="22"/>
      <c r="T18" s="36"/>
      <c r="U18" s="21"/>
      <c r="V18" s="21"/>
      <c r="W18" s="21"/>
      <c r="X18" s="21"/>
      <c r="Y18" s="21"/>
      <c r="Z18" s="21"/>
      <c r="AA18" s="21"/>
      <c r="AB18" s="22"/>
      <c r="AC18" s="36"/>
      <c r="AD18" s="38"/>
      <c r="AE18" s="38"/>
      <c r="AF18" s="38"/>
      <c r="AG18" s="38"/>
      <c r="AH18" s="38"/>
      <c r="AI18" s="38"/>
      <c r="AJ18" s="21"/>
      <c r="AK18" s="21"/>
      <c r="AL18" s="21"/>
      <c r="AM18" s="21"/>
      <c r="AN18" s="21"/>
      <c r="AO18" s="21"/>
      <c r="AP18" s="21"/>
      <c r="AQ18" s="22"/>
      <c r="AR18" s="24"/>
    </row>
    <row r="19" spans="1:48" s="5" customFormat="1" ht="13.5" customHeight="1" x14ac:dyDescent="0.2">
      <c r="A19" s="9"/>
      <c r="B19" s="10"/>
      <c r="C19" s="10"/>
      <c r="D19" s="10"/>
      <c r="E19" s="10"/>
      <c r="F19" s="10"/>
      <c r="G19" s="10"/>
      <c r="H19" s="10"/>
      <c r="I19" s="11"/>
      <c r="J19" s="11"/>
      <c r="K19" s="11"/>
      <c r="L19" s="11"/>
      <c r="M19" s="11"/>
      <c r="N19" s="11"/>
      <c r="O19" s="11"/>
      <c r="P19" s="11"/>
      <c r="Q19" s="11"/>
      <c r="R19" s="12"/>
      <c r="S19" s="11"/>
      <c r="T19" s="11"/>
      <c r="U19" s="11"/>
      <c r="V19" s="11"/>
      <c r="W19" s="11"/>
      <c r="X19" s="11"/>
      <c r="Y19" s="11"/>
      <c r="Z19" s="11"/>
      <c r="AA19" s="11"/>
      <c r="AB19" s="12"/>
      <c r="AC19" s="13"/>
      <c r="AD19" s="13"/>
      <c r="AE19" s="13"/>
      <c r="AF19" s="13"/>
      <c r="AG19" s="13"/>
      <c r="AH19" s="13"/>
      <c r="AI19" s="13"/>
      <c r="AJ19" s="11"/>
      <c r="AK19" s="11"/>
      <c r="AL19" s="11"/>
      <c r="AM19" s="11"/>
      <c r="AN19" s="11"/>
      <c r="AO19" s="11"/>
      <c r="AP19" s="11"/>
      <c r="AQ19" s="11"/>
      <c r="AR19" s="12"/>
    </row>
    <row r="20" spans="1:48" ht="19.5" customHeight="1" x14ac:dyDescent="0.2">
      <c r="A20" s="70" t="s">
        <v>15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</row>
    <row r="21" spans="1:48" s="7" customFormat="1" ht="13.5" customHeight="1" x14ac:dyDescent="0.2">
      <c r="A21" s="27" t="s">
        <v>3</v>
      </c>
      <c r="B21" s="71"/>
      <c r="C21" s="71"/>
      <c r="D21" s="71"/>
      <c r="E21" s="71"/>
      <c r="F21" s="71"/>
      <c r="G21" s="71"/>
      <c r="H21" s="71"/>
      <c r="I21" s="71"/>
      <c r="J21" s="71"/>
      <c r="K21" s="72"/>
      <c r="L21" s="76" t="s">
        <v>4</v>
      </c>
      <c r="M21" s="28"/>
      <c r="N21" s="28"/>
      <c r="O21" s="28"/>
      <c r="P21" s="28"/>
      <c r="Q21" s="28"/>
      <c r="R21" s="28"/>
      <c r="S21" s="28"/>
      <c r="T21" s="28"/>
      <c r="U21" s="28" t="s">
        <v>5</v>
      </c>
      <c r="V21" s="28"/>
      <c r="W21" s="28"/>
      <c r="X21" s="28"/>
      <c r="Y21" s="28"/>
      <c r="Z21" s="28"/>
      <c r="AA21" s="28"/>
      <c r="AB21" s="28"/>
      <c r="AC21" s="28"/>
      <c r="AD21" s="78" t="s">
        <v>6</v>
      </c>
      <c r="AE21" s="78"/>
      <c r="AF21" s="78"/>
      <c r="AG21" s="78"/>
      <c r="AH21" s="78"/>
      <c r="AI21" s="78"/>
      <c r="AJ21" s="78" t="s">
        <v>7</v>
      </c>
      <c r="AK21" s="78"/>
      <c r="AL21" s="78"/>
      <c r="AM21" s="78"/>
      <c r="AN21" s="78"/>
      <c r="AO21" s="78"/>
      <c r="AP21" s="78"/>
      <c r="AQ21" s="78"/>
      <c r="AR21" s="80"/>
    </row>
    <row r="22" spans="1:48" s="7" customFormat="1" ht="13.5" customHeight="1" x14ac:dyDescent="0.2">
      <c r="A22" s="73"/>
      <c r="B22" s="74"/>
      <c r="C22" s="74"/>
      <c r="D22" s="74"/>
      <c r="E22" s="74"/>
      <c r="F22" s="74"/>
      <c r="G22" s="74"/>
      <c r="H22" s="74"/>
      <c r="I22" s="74"/>
      <c r="J22" s="74"/>
      <c r="K22" s="75"/>
      <c r="L22" s="77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81"/>
    </row>
    <row r="23" spans="1:48" s="5" customFormat="1" ht="13.5" customHeight="1" x14ac:dyDescent="0.2">
      <c r="A23" s="58" t="s">
        <v>8</v>
      </c>
      <c r="B23" s="59"/>
      <c r="C23" s="59"/>
      <c r="D23" s="59"/>
      <c r="E23" s="59"/>
      <c r="F23" s="59"/>
      <c r="G23" s="59"/>
      <c r="H23" s="59"/>
      <c r="I23" s="60"/>
      <c r="J23" s="60"/>
      <c r="K23" s="61"/>
      <c r="L23" s="62">
        <v>500000</v>
      </c>
      <c r="M23" s="63"/>
      <c r="N23" s="63"/>
      <c r="O23" s="63"/>
      <c r="P23" s="63"/>
      <c r="Q23" s="63"/>
      <c r="R23" s="63"/>
      <c r="S23" s="64"/>
      <c r="T23" s="65" t="s">
        <v>9</v>
      </c>
      <c r="U23" s="63">
        <v>400000</v>
      </c>
      <c r="V23" s="63"/>
      <c r="W23" s="63"/>
      <c r="X23" s="63"/>
      <c r="Y23" s="63"/>
      <c r="Z23" s="63"/>
      <c r="AA23" s="63"/>
      <c r="AB23" s="64"/>
      <c r="AC23" s="65" t="s">
        <v>9</v>
      </c>
      <c r="AD23" s="84" t="s">
        <v>16</v>
      </c>
      <c r="AE23" s="85"/>
      <c r="AF23" s="85"/>
      <c r="AG23" s="85"/>
      <c r="AH23" s="85"/>
      <c r="AI23" s="85"/>
      <c r="AJ23" s="55">
        <f>IF(U23="","",IF(AD23="2/3",ROUNDDOWN(U23*2/3,0),IF(AD23="1/2",ROUNDDOWN(U23/2,0),"0")))</f>
        <v>200000</v>
      </c>
      <c r="AK23" s="55"/>
      <c r="AL23" s="55"/>
      <c r="AM23" s="55"/>
      <c r="AN23" s="55"/>
      <c r="AO23" s="55"/>
      <c r="AP23" s="55"/>
      <c r="AQ23" s="56"/>
      <c r="AR23" s="82" t="s">
        <v>10</v>
      </c>
    </row>
    <row r="24" spans="1:48" s="5" customFormat="1" ht="13.5" customHeight="1" x14ac:dyDescent="0.2">
      <c r="A24" s="47"/>
      <c r="B24" s="44"/>
      <c r="C24" s="44"/>
      <c r="D24" s="44"/>
      <c r="E24" s="44"/>
      <c r="F24" s="44"/>
      <c r="G24" s="44"/>
      <c r="H24" s="44"/>
      <c r="I24" s="45"/>
      <c r="J24" s="45"/>
      <c r="K24" s="46"/>
      <c r="L24" s="48"/>
      <c r="M24" s="49"/>
      <c r="N24" s="49"/>
      <c r="O24" s="49"/>
      <c r="P24" s="49"/>
      <c r="Q24" s="49"/>
      <c r="R24" s="49"/>
      <c r="S24" s="50"/>
      <c r="T24" s="52"/>
      <c r="U24" s="49"/>
      <c r="V24" s="49"/>
      <c r="W24" s="49"/>
      <c r="X24" s="49"/>
      <c r="Y24" s="49"/>
      <c r="Z24" s="49"/>
      <c r="AA24" s="49"/>
      <c r="AB24" s="50"/>
      <c r="AC24" s="52"/>
      <c r="AD24" s="86"/>
      <c r="AE24" s="86"/>
      <c r="AF24" s="86"/>
      <c r="AG24" s="86"/>
      <c r="AH24" s="86"/>
      <c r="AI24" s="86"/>
      <c r="AJ24" s="39"/>
      <c r="AK24" s="39"/>
      <c r="AL24" s="39"/>
      <c r="AM24" s="39"/>
      <c r="AN24" s="39"/>
      <c r="AO24" s="39"/>
      <c r="AP24" s="39"/>
      <c r="AQ24" s="40"/>
      <c r="AR24" s="83"/>
    </row>
    <row r="25" spans="1:48" s="5" customFormat="1" ht="13.5" customHeight="1" x14ac:dyDescent="0.2">
      <c r="A25" s="47" t="s">
        <v>11</v>
      </c>
      <c r="B25" s="44"/>
      <c r="C25" s="44"/>
      <c r="D25" s="44"/>
      <c r="E25" s="44"/>
      <c r="F25" s="44"/>
      <c r="G25" s="44"/>
      <c r="H25" s="44"/>
      <c r="I25" s="45"/>
      <c r="J25" s="45"/>
      <c r="K25" s="46"/>
      <c r="L25" s="48">
        <v>0</v>
      </c>
      <c r="M25" s="49"/>
      <c r="N25" s="49"/>
      <c r="O25" s="49"/>
      <c r="P25" s="49"/>
      <c r="Q25" s="49"/>
      <c r="R25" s="49"/>
      <c r="S25" s="50"/>
      <c r="T25" s="51" t="s">
        <v>9</v>
      </c>
      <c r="U25" s="49">
        <v>0</v>
      </c>
      <c r="V25" s="49"/>
      <c r="W25" s="49"/>
      <c r="X25" s="49"/>
      <c r="Y25" s="49"/>
      <c r="Z25" s="49"/>
      <c r="AA25" s="49"/>
      <c r="AB25" s="50"/>
      <c r="AC25" s="51" t="s">
        <v>9</v>
      </c>
      <c r="AD25" s="53" t="str">
        <f>IF($AD$23="","",$AD$23)</f>
        <v>1/2</v>
      </c>
      <c r="AE25" s="54"/>
      <c r="AF25" s="54"/>
      <c r="AG25" s="54"/>
      <c r="AH25" s="54"/>
      <c r="AI25" s="54"/>
      <c r="AJ25" s="39">
        <f>IF(U25="","",IF(AD25="2/3",ROUNDDOWN(U25*2/3,0),IF(AD25="1/2",ROUNDDOWN(U25/2,0),"0")))</f>
        <v>0</v>
      </c>
      <c r="AK25" s="39"/>
      <c r="AL25" s="39"/>
      <c r="AM25" s="39"/>
      <c r="AN25" s="39"/>
      <c r="AO25" s="39"/>
      <c r="AP25" s="39"/>
      <c r="AQ25" s="40"/>
      <c r="AR25" s="41" t="s">
        <v>10</v>
      </c>
    </row>
    <row r="26" spans="1:48" s="5" customFormat="1" ht="13.5" customHeight="1" x14ac:dyDescent="0.2">
      <c r="A26" s="47"/>
      <c r="B26" s="44"/>
      <c r="C26" s="44"/>
      <c r="D26" s="44"/>
      <c r="E26" s="44"/>
      <c r="F26" s="44"/>
      <c r="G26" s="44"/>
      <c r="H26" s="44"/>
      <c r="I26" s="45"/>
      <c r="J26" s="45"/>
      <c r="K26" s="46"/>
      <c r="L26" s="48"/>
      <c r="M26" s="49"/>
      <c r="N26" s="49"/>
      <c r="O26" s="49"/>
      <c r="P26" s="49"/>
      <c r="Q26" s="49"/>
      <c r="R26" s="49"/>
      <c r="S26" s="50"/>
      <c r="T26" s="52"/>
      <c r="U26" s="49"/>
      <c r="V26" s="49"/>
      <c r="W26" s="49"/>
      <c r="X26" s="49"/>
      <c r="Y26" s="49"/>
      <c r="Z26" s="49"/>
      <c r="AA26" s="49"/>
      <c r="AB26" s="50"/>
      <c r="AC26" s="52"/>
      <c r="AD26" s="54"/>
      <c r="AE26" s="54"/>
      <c r="AF26" s="54"/>
      <c r="AG26" s="54"/>
      <c r="AH26" s="54"/>
      <c r="AI26" s="54"/>
      <c r="AJ26" s="39"/>
      <c r="AK26" s="39"/>
      <c r="AL26" s="39"/>
      <c r="AM26" s="39"/>
      <c r="AN26" s="39"/>
      <c r="AO26" s="39"/>
      <c r="AP26" s="39"/>
      <c r="AQ26" s="40"/>
      <c r="AR26" s="42"/>
    </row>
    <row r="27" spans="1:48" s="5" customFormat="1" ht="13.5" customHeight="1" x14ac:dyDescent="0.2">
      <c r="A27" s="43" t="s">
        <v>12</v>
      </c>
      <c r="B27" s="44"/>
      <c r="C27" s="44"/>
      <c r="D27" s="44"/>
      <c r="E27" s="44"/>
      <c r="F27" s="44"/>
      <c r="G27" s="44"/>
      <c r="H27" s="44"/>
      <c r="I27" s="45"/>
      <c r="J27" s="45"/>
      <c r="K27" s="46"/>
      <c r="L27" s="48">
        <v>6000000</v>
      </c>
      <c r="M27" s="49"/>
      <c r="N27" s="49"/>
      <c r="O27" s="49"/>
      <c r="P27" s="49"/>
      <c r="Q27" s="49"/>
      <c r="R27" s="49"/>
      <c r="S27" s="50"/>
      <c r="T27" s="51" t="s">
        <v>9</v>
      </c>
      <c r="U27" s="49">
        <v>5400000</v>
      </c>
      <c r="V27" s="49"/>
      <c r="W27" s="49"/>
      <c r="X27" s="49"/>
      <c r="Y27" s="49"/>
      <c r="Z27" s="49"/>
      <c r="AA27" s="49"/>
      <c r="AB27" s="50"/>
      <c r="AC27" s="51" t="s">
        <v>9</v>
      </c>
      <c r="AD27" s="53" t="str">
        <f t="shared" ref="AD27" si="3">IF($AD$23="","",$AD$23)</f>
        <v>1/2</v>
      </c>
      <c r="AE27" s="54"/>
      <c r="AF27" s="54"/>
      <c r="AG27" s="54"/>
      <c r="AH27" s="54"/>
      <c r="AI27" s="54"/>
      <c r="AJ27" s="39">
        <f>IF(U27="","",IF(AD27="2/3",ROUNDDOWN(U27*2/3,0),IF(AD27="1/2",ROUNDDOWN(U27/2,0),"0")))</f>
        <v>2700000</v>
      </c>
      <c r="AK27" s="39"/>
      <c r="AL27" s="39"/>
      <c r="AM27" s="39"/>
      <c r="AN27" s="39"/>
      <c r="AO27" s="39"/>
      <c r="AP27" s="39"/>
      <c r="AQ27" s="40"/>
      <c r="AR27" s="41" t="s">
        <v>10</v>
      </c>
    </row>
    <row r="28" spans="1:48" s="5" customFormat="1" ht="13.5" customHeight="1" x14ac:dyDescent="0.2">
      <c r="A28" s="47"/>
      <c r="B28" s="44"/>
      <c r="C28" s="44"/>
      <c r="D28" s="44"/>
      <c r="E28" s="44"/>
      <c r="F28" s="44"/>
      <c r="G28" s="44"/>
      <c r="H28" s="44"/>
      <c r="I28" s="45"/>
      <c r="J28" s="45"/>
      <c r="K28" s="46"/>
      <c r="L28" s="48"/>
      <c r="M28" s="49"/>
      <c r="N28" s="49"/>
      <c r="O28" s="49"/>
      <c r="P28" s="49"/>
      <c r="Q28" s="49"/>
      <c r="R28" s="49"/>
      <c r="S28" s="50"/>
      <c r="T28" s="52"/>
      <c r="U28" s="49"/>
      <c r="V28" s="49"/>
      <c r="W28" s="49"/>
      <c r="X28" s="49"/>
      <c r="Y28" s="49"/>
      <c r="Z28" s="49"/>
      <c r="AA28" s="49"/>
      <c r="AB28" s="50"/>
      <c r="AC28" s="52"/>
      <c r="AD28" s="54"/>
      <c r="AE28" s="54"/>
      <c r="AF28" s="54"/>
      <c r="AG28" s="54"/>
      <c r="AH28" s="54"/>
      <c r="AI28" s="54"/>
      <c r="AJ28" s="39"/>
      <c r="AK28" s="39"/>
      <c r="AL28" s="39"/>
      <c r="AM28" s="39"/>
      <c r="AN28" s="39"/>
      <c r="AO28" s="39"/>
      <c r="AP28" s="39"/>
      <c r="AQ28" s="40"/>
      <c r="AR28" s="42"/>
    </row>
    <row r="29" spans="1:48" s="5" customFormat="1" ht="13.5" customHeight="1" x14ac:dyDescent="0.2">
      <c r="A29" s="43" t="s">
        <v>13</v>
      </c>
      <c r="B29" s="44"/>
      <c r="C29" s="44"/>
      <c r="D29" s="44"/>
      <c r="E29" s="44"/>
      <c r="F29" s="44"/>
      <c r="G29" s="44"/>
      <c r="H29" s="44"/>
      <c r="I29" s="45"/>
      <c r="J29" s="45"/>
      <c r="K29" s="46"/>
      <c r="L29" s="48">
        <v>0</v>
      </c>
      <c r="M29" s="49"/>
      <c r="N29" s="49"/>
      <c r="O29" s="49"/>
      <c r="P29" s="49"/>
      <c r="Q29" s="49"/>
      <c r="R29" s="49"/>
      <c r="S29" s="50"/>
      <c r="T29" s="51" t="s">
        <v>9</v>
      </c>
      <c r="U29" s="49">
        <v>0</v>
      </c>
      <c r="V29" s="49"/>
      <c r="W29" s="49"/>
      <c r="X29" s="49"/>
      <c r="Y29" s="49"/>
      <c r="Z29" s="49"/>
      <c r="AA29" s="49"/>
      <c r="AB29" s="50"/>
      <c r="AC29" s="51" t="s">
        <v>9</v>
      </c>
      <c r="AD29" s="53" t="str">
        <f t="shared" ref="AD29" si="4">IF($AD$23="","",$AD$23)</f>
        <v>1/2</v>
      </c>
      <c r="AE29" s="54"/>
      <c r="AF29" s="54"/>
      <c r="AG29" s="54"/>
      <c r="AH29" s="54"/>
      <c r="AI29" s="54"/>
      <c r="AJ29" s="39">
        <f>IF(U29="","",IF(AD29="2/3",ROUNDDOWN(U29*2/3,0),IF(AD29="1/2",ROUNDDOWN(U29/2,0),"0")))</f>
        <v>0</v>
      </c>
      <c r="AK29" s="39"/>
      <c r="AL29" s="39"/>
      <c r="AM29" s="39"/>
      <c r="AN29" s="39"/>
      <c r="AO29" s="39"/>
      <c r="AP29" s="39"/>
      <c r="AQ29" s="40"/>
      <c r="AR29" s="41" t="s">
        <v>10</v>
      </c>
    </row>
    <row r="30" spans="1:48" s="5" customFormat="1" ht="13.5" customHeight="1" x14ac:dyDescent="0.2">
      <c r="A30" s="47"/>
      <c r="B30" s="44"/>
      <c r="C30" s="44"/>
      <c r="D30" s="44"/>
      <c r="E30" s="44"/>
      <c r="F30" s="44"/>
      <c r="G30" s="44"/>
      <c r="H30" s="44"/>
      <c r="I30" s="45"/>
      <c r="J30" s="45"/>
      <c r="K30" s="46"/>
      <c r="L30" s="48"/>
      <c r="M30" s="49"/>
      <c r="N30" s="49"/>
      <c r="O30" s="49"/>
      <c r="P30" s="49"/>
      <c r="Q30" s="49"/>
      <c r="R30" s="49"/>
      <c r="S30" s="50"/>
      <c r="T30" s="52"/>
      <c r="U30" s="49"/>
      <c r="V30" s="49"/>
      <c r="W30" s="49"/>
      <c r="X30" s="49"/>
      <c r="Y30" s="49"/>
      <c r="Z30" s="49"/>
      <c r="AA30" s="49"/>
      <c r="AB30" s="50"/>
      <c r="AC30" s="52"/>
      <c r="AD30" s="54"/>
      <c r="AE30" s="54"/>
      <c r="AF30" s="54"/>
      <c r="AG30" s="54"/>
      <c r="AH30" s="54"/>
      <c r="AI30" s="54"/>
      <c r="AJ30" s="39"/>
      <c r="AK30" s="39"/>
      <c r="AL30" s="39"/>
      <c r="AM30" s="39"/>
      <c r="AN30" s="39"/>
      <c r="AO30" s="39"/>
      <c r="AP30" s="39"/>
      <c r="AQ30" s="40"/>
      <c r="AR30" s="42"/>
    </row>
    <row r="31" spans="1:48" s="5" customFormat="1" ht="13.5" customHeight="1" x14ac:dyDescent="0.2">
      <c r="A31" s="27" t="s">
        <v>17</v>
      </c>
      <c r="B31" s="28"/>
      <c r="C31" s="28"/>
      <c r="D31" s="28"/>
      <c r="E31" s="28"/>
      <c r="F31" s="28"/>
      <c r="G31" s="28"/>
      <c r="H31" s="28"/>
      <c r="I31" s="28"/>
      <c r="J31" s="28"/>
      <c r="K31" s="29"/>
      <c r="L31" s="33">
        <f>IF(L23="","",SUM(L23:S30))</f>
        <v>6500000</v>
      </c>
      <c r="M31" s="19"/>
      <c r="N31" s="19"/>
      <c r="O31" s="19"/>
      <c r="P31" s="19"/>
      <c r="Q31" s="19"/>
      <c r="R31" s="19"/>
      <c r="S31" s="20"/>
      <c r="T31" s="35" t="s">
        <v>9</v>
      </c>
      <c r="U31" s="19">
        <f>IF(U23="","",SUM(U23:AB30))</f>
        <v>5800000</v>
      </c>
      <c r="V31" s="19"/>
      <c r="W31" s="19"/>
      <c r="X31" s="19"/>
      <c r="Y31" s="19"/>
      <c r="Z31" s="19"/>
      <c r="AA31" s="19"/>
      <c r="AB31" s="20"/>
      <c r="AC31" s="35" t="s">
        <v>9</v>
      </c>
      <c r="AD31" s="37"/>
      <c r="AE31" s="37"/>
      <c r="AF31" s="37"/>
      <c r="AG31" s="37"/>
      <c r="AH31" s="37"/>
      <c r="AI31" s="37"/>
      <c r="AJ31" s="19">
        <f>IF(AJ27="","",SUM(AJ23:AQ30))</f>
        <v>2900000</v>
      </c>
      <c r="AK31" s="19"/>
      <c r="AL31" s="19"/>
      <c r="AM31" s="19"/>
      <c r="AN31" s="19"/>
      <c r="AO31" s="19"/>
      <c r="AP31" s="19"/>
      <c r="AQ31" s="20"/>
      <c r="AR31" s="68" t="s">
        <v>10</v>
      </c>
    </row>
    <row r="32" spans="1:48" s="5" customFormat="1" ht="13.5" customHeight="1" x14ac:dyDescent="0.2">
      <c r="A32" s="30"/>
      <c r="B32" s="31"/>
      <c r="C32" s="31"/>
      <c r="D32" s="31"/>
      <c r="E32" s="31"/>
      <c r="F32" s="31"/>
      <c r="G32" s="31"/>
      <c r="H32" s="31"/>
      <c r="I32" s="31"/>
      <c r="J32" s="31"/>
      <c r="K32" s="32"/>
      <c r="L32" s="34"/>
      <c r="M32" s="21"/>
      <c r="N32" s="21"/>
      <c r="O32" s="21"/>
      <c r="P32" s="21"/>
      <c r="Q32" s="21"/>
      <c r="R32" s="21"/>
      <c r="S32" s="22"/>
      <c r="T32" s="36"/>
      <c r="U32" s="21"/>
      <c r="V32" s="21"/>
      <c r="W32" s="21"/>
      <c r="X32" s="21"/>
      <c r="Y32" s="21"/>
      <c r="Z32" s="21"/>
      <c r="AA32" s="21"/>
      <c r="AB32" s="22"/>
      <c r="AC32" s="36"/>
      <c r="AD32" s="38"/>
      <c r="AE32" s="38"/>
      <c r="AF32" s="38"/>
      <c r="AG32" s="38"/>
      <c r="AH32" s="38"/>
      <c r="AI32" s="38"/>
      <c r="AJ32" s="21"/>
      <c r="AK32" s="21"/>
      <c r="AL32" s="21"/>
      <c r="AM32" s="21"/>
      <c r="AN32" s="21"/>
      <c r="AO32" s="21"/>
      <c r="AP32" s="21"/>
      <c r="AQ32" s="22"/>
      <c r="AR32" s="69"/>
      <c r="AV32" s="14"/>
    </row>
    <row r="33" spans="1:48" s="5" customFormat="1" ht="13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spans="1:48" ht="19.5" customHeight="1" x14ac:dyDescent="0.2">
      <c r="A34" s="70" t="s">
        <v>18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</row>
    <row r="35" spans="1:48" s="7" customFormat="1" ht="13.5" customHeight="1" x14ac:dyDescent="0.2">
      <c r="A35" s="27" t="s">
        <v>3</v>
      </c>
      <c r="B35" s="71"/>
      <c r="C35" s="71"/>
      <c r="D35" s="71"/>
      <c r="E35" s="71"/>
      <c r="F35" s="71"/>
      <c r="G35" s="71"/>
      <c r="H35" s="71"/>
      <c r="I35" s="71"/>
      <c r="J35" s="71"/>
      <c r="K35" s="72"/>
      <c r="L35" s="76" t="s">
        <v>4</v>
      </c>
      <c r="M35" s="28"/>
      <c r="N35" s="28"/>
      <c r="O35" s="28"/>
      <c r="P35" s="28"/>
      <c r="Q35" s="28"/>
      <c r="R35" s="28"/>
      <c r="S35" s="28"/>
      <c r="T35" s="28"/>
      <c r="U35" s="28" t="s">
        <v>5</v>
      </c>
      <c r="V35" s="28"/>
      <c r="W35" s="28"/>
      <c r="X35" s="28"/>
      <c r="Y35" s="28"/>
      <c r="Z35" s="28"/>
      <c r="AA35" s="28"/>
      <c r="AB35" s="28"/>
      <c r="AC35" s="28"/>
      <c r="AD35" s="78" t="s">
        <v>6</v>
      </c>
      <c r="AE35" s="78"/>
      <c r="AF35" s="78"/>
      <c r="AG35" s="78"/>
      <c r="AH35" s="78"/>
      <c r="AI35" s="78"/>
      <c r="AJ35" s="78" t="s">
        <v>7</v>
      </c>
      <c r="AK35" s="78"/>
      <c r="AL35" s="78"/>
      <c r="AM35" s="78"/>
      <c r="AN35" s="78"/>
      <c r="AO35" s="78"/>
      <c r="AP35" s="78"/>
      <c r="AQ35" s="78"/>
      <c r="AR35" s="80"/>
    </row>
    <row r="36" spans="1:48" s="7" customFormat="1" ht="13.5" customHeight="1" x14ac:dyDescent="0.2">
      <c r="A36" s="73"/>
      <c r="B36" s="74"/>
      <c r="C36" s="74"/>
      <c r="D36" s="74"/>
      <c r="E36" s="74"/>
      <c r="F36" s="74"/>
      <c r="G36" s="74"/>
      <c r="H36" s="74"/>
      <c r="I36" s="74"/>
      <c r="J36" s="74"/>
      <c r="K36" s="75"/>
      <c r="L36" s="77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81"/>
    </row>
    <row r="37" spans="1:48" s="5" customFormat="1" ht="13.5" customHeight="1" x14ac:dyDescent="0.2">
      <c r="A37" s="58" t="s">
        <v>8</v>
      </c>
      <c r="B37" s="59"/>
      <c r="C37" s="59"/>
      <c r="D37" s="59"/>
      <c r="E37" s="59"/>
      <c r="F37" s="59"/>
      <c r="G37" s="59"/>
      <c r="H37" s="59"/>
      <c r="I37" s="60"/>
      <c r="J37" s="60"/>
      <c r="K37" s="61"/>
      <c r="L37" s="62">
        <v>0</v>
      </c>
      <c r="M37" s="63"/>
      <c r="N37" s="63"/>
      <c r="O37" s="63"/>
      <c r="P37" s="63"/>
      <c r="Q37" s="63"/>
      <c r="R37" s="63"/>
      <c r="S37" s="64"/>
      <c r="T37" s="65" t="s">
        <v>9</v>
      </c>
      <c r="U37" s="63">
        <v>0</v>
      </c>
      <c r="V37" s="63"/>
      <c r="W37" s="63"/>
      <c r="X37" s="63"/>
      <c r="Y37" s="63"/>
      <c r="Z37" s="63"/>
      <c r="AA37" s="63"/>
      <c r="AB37" s="64"/>
      <c r="AC37" s="65" t="s">
        <v>9</v>
      </c>
      <c r="AD37" s="66" t="str">
        <f>IF($AD$23="","",$AD$23)</f>
        <v>1/2</v>
      </c>
      <c r="AE37" s="67"/>
      <c r="AF37" s="67"/>
      <c r="AG37" s="67"/>
      <c r="AH37" s="67"/>
      <c r="AI37" s="67"/>
      <c r="AJ37" s="55">
        <f>IF(U37="","",IF(AD37="2/3",ROUNDDOWN(U37*2/3,0),IF(AD37="1/2",ROUNDDOWN(U37/2,0),"0")))</f>
        <v>0</v>
      </c>
      <c r="AK37" s="55"/>
      <c r="AL37" s="55"/>
      <c r="AM37" s="55"/>
      <c r="AN37" s="55"/>
      <c r="AO37" s="55"/>
      <c r="AP37" s="55"/>
      <c r="AQ37" s="56"/>
      <c r="AR37" s="57" t="s">
        <v>10</v>
      </c>
    </row>
    <row r="38" spans="1:48" s="5" customFormat="1" ht="13.5" customHeight="1" x14ac:dyDescent="0.2">
      <c r="A38" s="47"/>
      <c r="B38" s="44"/>
      <c r="C38" s="44"/>
      <c r="D38" s="44"/>
      <c r="E38" s="44"/>
      <c r="F38" s="44"/>
      <c r="G38" s="44"/>
      <c r="H38" s="44"/>
      <c r="I38" s="45"/>
      <c r="J38" s="45"/>
      <c r="K38" s="46"/>
      <c r="L38" s="48"/>
      <c r="M38" s="49"/>
      <c r="N38" s="49"/>
      <c r="O38" s="49"/>
      <c r="P38" s="49"/>
      <c r="Q38" s="49"/>
      <c r="R38" s="49"/>
      <c r="S38" s="50"/>
      <c r="T38" s="52"/>
      <c r="U38" s="49"/>
      <c r="V38" s="49"/>
      <c r="W38" s="49"/>
      <c r="X38" s="49"/>
      <c r="Y38" s="49"/>
      <c r="Z38" s="49"/>
      <c r="AA38" s="49"/>
      <c r="AB38" s="50"/>
      <c r="AC38" s="52"/>
      <c r="AD38" s="54"/>
      <c r="AE38" s="54"/>
      <c r="AF38" s="54"/>
      <c r="AG38" s="54"/>
      <c r="AH38" s="54"/>
      <c r="AI38" s="54"/>
      <c r="AJ38" s="39"/>
      <c r="AK38" s="39"/>
      <c r="AL38" s="39"/>
      <c r="AM38" s="39"/>
      <c r="AN38" s="39"/>
      <c r="AO38" s="39"/>
      <c r="AP38" s="39"/>
      <c r="AQ38" s="40"/>
      <c r="AR38" s="42"/>
    </row>
    <row r="39" spans="1:48" s="5" customFormat="1" ht="13.5" customHeight="1" x14ac:dyDescent="0.2">
      <c r="A39" s="47" t="s">
        <v>11</v>
      </c>
      <c r="B39" s="44"/>
      <c r="C39" s="44"/>
      <c r="D39" s="44"/>
      <c r="E39" s="44"/>
      <c r="F39" s="44"/>
      <c r="G39" s="44"/>
      <c r="H39" s="44"/>
      <c r="I39" s="45"/>
      <c r="J39" s="45"/>
      <c r="K39" s="46"/>
      <c r="L39" s="48">
        <v>200000</v>
      </c>
      <c r="M39" s="49"/>
      <c r="N39" s="49"/>
      <c r="O39" s="49"/>
      <c r="P39" s="49"/>
      <c r="Q39" s="49"/>
      <c r="R39" s="49"/>
      <c r="S39" s="50"/>
      <c r="T39" s="51" t="s">
        <v>9</v>
      </c>
      <c r="U39" s="49">
        <v>100000</v>
      </c>
      <c r="V39" s="49"/>
      <c r="W39" s="49"/>
      <c r="X39" s="49"/>
      <c r="Y39" s="49"/>
      <c r="Z39" s="49"/>
      <c r="AA39" s="49"/>
      <c r="AB39" s="50"/>
      <c r="AC39" s="51" t="s">
        <v>9</v>
      </c>
      <c r="AD39" s="53" t="str">
        <f t="shared" ref="AD39" si="5">IF($AD$23="","",$AD$23)</f>
        <v>1/2</v>
      </c>
      <c r="AE39" s="54"/>
      <c r="AF39" s="54"/>
      <c r="AG39" s="54"/>
      <c r="AH39" s="54"/>
      <c r="AI39" s="54"/>
      <c r="AJ39" s="39">
        <f>IF(U39="","",IF(AD39="2/3",ROUNDDOWN(U39*2/3,0),IF(AD39="1/2",ROUNDDOWN(U39/2,0),"0")))</f>
        <v>50000</v>
      </c>
      <c r="AK39" s="39"/>
      <c r="AL39" s="39"/>
      <c r="AM39" s="39"/>
      <c r="AN39" s="39"/>
      <c r="AO39" s="39"/>
      <c r="AP39" s="39"/>
      <c r="AQ39" s="40"/>
      <c r="AR39" s="41" t="s">
        <v>10</v>
      </c>
    </row>
    <row r="40" spans="1:48" s="5" customFormat="1" ht="13.5" customHeight="1" x14ac:dyDescent="0.2">
      <c r="A40" s="47"/>
      <c r="B40" s="44"/>
      <c r="C40" s="44"/>
      <c r="D40" s="44"/>
      <c r="E40" s="44"/>
      <c r="F40" s="44"/>
      <c r="G40" s="44"/>
      <c r="H40" s="44"/>
      <c r="I40" s="45"/>
      <c r="J40" s="45"/>
      <c r="K40" s="46"/>
      <c r="L40" s="48"/>
      <c r="M40" s="49"/>
      <c r="N40" s="49"/>
      <c r="O40" s="49"/>
      <c r="P40" s="49"/>
      <c r="Q40" s="49"/>
      <c r="R40" s="49"/>
      <c r="S40" s="50"/>
      <c r="T40" s="52"/>
      <c r="U40" s="49"/>
      <c r="V40" s="49"/>
      <c r="W40" s="49"/>
      <c r="X40" s="49"/>
      <c r="Y40" s="49"/>
      <c r="Z40" s="49"/>
      <c r="AA40" s="49"/>
      <c r="AB40" s="50"/>
      <c r="AC40" s="52"/>
      <c r="AD40" s="54"/>
      <c r="AE40" s="54"/>
      <c r="AF40" s="54"/>
      <c r="AG40" s="54"/>
      <c r="AH40" s="54"/>
      <c r="AI40" s="54"/>
      <c r="AJ40" s="39"/>
      <c r="AK40" s="39"/>
      <c r="AL40" s="39"/>
      <c r="AM40" s="39"/>
      <c r="AN40" s="39"/>
      <c r="AO40" s="39"/>
      <c r="AP40" s="39"/>
      <c r="AQ40" s="40"/>
      <c r="AR40" s="42"/>
    </row>
    <row r="41" spans="1:48" s="5" customFormat="1" ht="13.5" customHeight="1" x14ac:dyDescent="0.2">
      <c r="A41" s="43" t="s">
        <v>12</v>
      </c>
      <c r="B41" s="44"/>
      <c r="C41" s="44"/>
      <c r="D41" s="44"/>
      <c r="E41" s="44"/>
      <c r="F41" s="44"/>
      <c r="G41" s="44"/>
      <c r="H41" s="44"/>
      <c r="I41" s="45"/>
      <c r="J41" s="45"/>
      <c r="K41" s="46"/>
      <c r="L41" s="48">
        <v>0</v>
      </c>
      <c r="M41" s="49"/>
      <c r="N41" s="49"/>
      <c r="O41" s="49"/>
      <c r="P41" s="49"/>
      <c r="Q41" s="49"/>
      <c r="R41" s="49"/>
      <c r="S41" s="50"/>
      <c r="T41" s="51" t="s">
        <v>9</v>
      </c>
      <c r="U41" s="49">
        <v>0</v>
      </c>
      <c r="V41" s="49"/>
      <c r="W41" s="49"/>
      <c r="X41" s="49"/>
      <c r="Y41" s="49"/>
      <c r="Z41" s="49"/>
      <c r="AA41" s="49"/>
      <c r="AB41" s="50"/>
      <c r="AC41" s="51" t="s">
        <v>9</v>
      </c>
      <c r="AD41" s="53" t="str">
        <f t="shared" ref="AD41" si="6">IF($AD$23="","",$AD$23)</f>
        <v>1/2</v>
      </c>
      <c r="AE41" s="54"/>
      <c r="AF41" s="54"/>
      <c r="AG41" s="54"/>
      <c r="AH41" s="54"/>
      <c r="AI41" s="54"/>
      <c r="AJ41" s="39">
        <f>IF(U41="","",IF(AD41="2/3",ROUNDDOWN(U41*2/3,0),IF(AD41="1/2",ROUNDDOWN(U41/2,0),"0")))</f>
        <v>0</v>
      </c>
      <c r="AK41" s="39"/>
      <c r="AL41" s="39"/>
      <c r="AM41" s="39"/>
      <c r="AN41" s="39"/>
      <c r="AO41" s="39"/>
      <c r="AP41" s="39"/>
      <c r="AQ41" s="40"/>
      <c r="AR41" s="41" t="s">
        <v>10</v>
      </c>
    </row>
    <row r="42" spans="1:48" s="5" customFormat="1" ht="13.5" customHeight="1" x14ac:dyDescent="0.2">
      <c r="A42" s="47"/>
      <c r="B42" s="44"/>
      <c r="C42" s="44"/>
      <c r="D42" s="44"/>
      <c r="E42" s="44"/>
      <c r="F42" s="44"/>
      <c r="G42" s="44"/>
      <c r="H42" s="44"/>
      <c r="I42" s="45"/>
      <c r="J42" s="45"/>
      <c r="K42" s="46"/>
      <c r="L42" s="48"/>
      <c r="M42" s="49"/>
      <c r="N42" s="49"/>
      <c r="O42" s="49"/>
      <c r="P42" s="49"/>
      <c r="Q42" s="49"/>
      <c r="R42" s="49"/>
      <c r="S42" s="50"/>
      <c r="T42" s="52"/>
      <c r="U42" s="49"/>
      <c r="V42" s="49"/>
      <c r="W42" s="49"/>
      <c r="X42" s="49"/>
      <c r="Y42" s="49"/>
      <c r="Z42" s="49"/>
      <c r="AA42" s="49"/>
      <c r="AB42" s="50"/>
      <c r="AC42" s="52"/>
      <c r="AD42" s="54"/>
      <c r="AE42" s="54"/>
      <c r="AF42" s="54"/>
      <c r="AG42" s="54"/>
      <c r="AH42" s="54"/>
      <c r="AI42" s="54"/>
      <c r="AJ42" s="39"/>
      <c r="AK42" s="39"/>
      <c r="AL42" s="39"/>
      <c r="AM42" s="39"/>
      <c r="AN42" s="39"/>
      <c r="AO42" s="39"/>
      <c r="AP42" s="39"/>
      <c r="AQ42" s="40"/>
      <c r="AR42" s="42"/>
    </row>
    <row r="43" spans="1:48" s="5" customFormat="1" ht="13.5" customHeight="1" x14ac:dyDescent="0.2">
      <c r="A43" s="43" t="s">
        <v>13</v>
      </c>
      <c r="B43" s="44"/>
      <c r="C43" s="44"/>
      <c r="D43" s="44"/>
      <c r="E43" s="44"/>
      <c r="F43" s="44"/>
      <c r="G43" s="44"/>
      <c r="H43" s="44"/>
      <c r="I43" s="45"/>
      <c r="J43" s="45"/>
      <c r="K43" s="46"/>
      <c r="L43" s="48">
        <v>1800000</v>
      </c>
      <c r="M43" s="49"/>
      <c r="N43" s="49"/>
      <c r="O43" s="49"/>
      <c r="P43" s="49"/>
      <c r="Q43" s="49"/>
      <c r="R43" s="49"/>
      <c r="S43" s="50"/>
      <c r="T43" s="51" t="s">
        <v>9</v>
      </c>
      <c r="U43" s="49">
        <v>1600000</v>
      </c>
      <c r="V43" s="49"/>
      <c r="W43" s="49"/>
      <c r="X43" s="49"/>
      <c r="Y43" s="49"/>
      <c r="Z43" s="49"/>
      <c r="AA43" s="49"/>
      <c r="AB43" s="50"/>
      <c r="AC43" s="51" t="s">
        <v>9</v>
      </c>
      <c r="AD43" s="53" t="str">
        <f t="shared" ref="AD43" si="7">IF($AD$23="","",$AD$23)</f>
        <v>1/2</v>
      </c>
      <c r="AE43" s="54"/>
      <c r="AF43" s="54"/>
      <c r="AG43" s="54"/>
      <c r="AH43" s="54"/>
      <c r="AI43" s="54"/>
      <c r="AJ43" s="39">
        <f>IF(U43="","",IF(AD43="2/3",ROUNDDOWN(U43*2/3,0),IF(AD43="1/2",ROUNDDOWN(U43/2,0),"0")))</f>
        <v>800000</v>
      </c>
      <c r="AK43" s="39"/>
      <c r="AL43" s="39"/>
      <c r="AM43" s="39"/>
      <c r="AN43" s="39"/>
      <c r="AO43" s="39"/>
      <c r="AP43" s="39"/>
      <c r="AQ43" s="40"/>
      <c r="AR43" s="41" t="s">
        <v>10</v>
      </c>
    </row>
    <row r="44" spans="1:48" s="5" customFormat="1" ht="13.5" customHeight="1" x14ac:dyDescent="0.2">
      <c r="A44" s="47"/>
      <c r="B44" s="44"/>
      <c r="C44" s="44"/>
      <c r="D44" s="44"/>
      <c r="E44" s="44"/>
      <c r="F44" s="44"/>
      <c r="G44" s="44"/>
      <c r="H44" s="44"/>
      <c r="I44" s="45"/>
      <c r="J44" s="45"/>
      <c r="K44" s="46"/>
      <c r="L44" s="48"/>
      <c r="M44" s="49"/>
      <c r="N44" s="49"/>
      <c r="O44" s="49"/>
      <c r="P44" s="49"/>
      <c r="Q44" s="49"/>
      <c r="R44" s="49"/>
      <c r="S44" s="50"/>
      <c r="T44" s="52"/>
      <c r="U44" s="49"/>
      <c r="V44" s="49"/>
      <c r="W44" s="49"/>
      <c r="X44" s="49"/>
      <c r="Y44" s="49"/>
      <c r="Z44" s="49"/>
      <c r="AA44" s="49"/>
      <c r="AB44" s="50"/>
      <c r="AC44" s="52"/>
      <c r="AD44" s="54"/>
      <c r="AE44" s="54"/>
      <c r="AF44" s="54"/>
      <c r="AG44" s="54"/>
      <c r="AH44" s="54"/>
      <c r="AI44" s="54"/>
      <c r="AJ44" s="39"/>
      <c r="AK44" s="39"/>
      <c r="AL44" s="39"/>
      <c r="AM44" s="39"/>
      <c r="AN44" s="39"/>
      <c r="AO44" s="39"/>
      <c r="AP44" s="39"/>
      <c r="AQ44" s="40"/>
      <c r="AR44" s="42"/>
    </row>
    <row r="45" spans="1:48" x14ac:dyDescent="0.2">
      <c r="A45" s="27" t="s">
        <v>17</v>
      </c>
      <c r="B45" s="28"/>
      <c r="C45" s="28"/>
      <c r="D45" s="28"/>
      <c r="E45" s="28"/>
      <c r="F45" s="28"/>
      <c r="G45" s="28"/>
      <c r="H45" s="28"/>
      <c r="I45" s="28"/>
      <c r="J45" s="28"/>
      <c r="K45" s="29"/>
      <c r="L45" s="33">
        <f>IF(L37="","",SUM(L37:S44))</f>
        <v>2000000</v>
      </c>
      <c r="M45" s="19"/>
      <c r="N45" s="19"/>
      <c r="O45" s="19"/>
      <c r="P45" s="19"/>
      <c r="Q45" s="19"/>
      <c r="R45" s="19"/>
      <c r="S45" s="20"/>
      <c r="T45" s="35" t="s">
        <v>9</v>
      </c>
      <c r="U45" s="19">
        <f>IF(U37="","",SUM(U37:AB44))</f>
        <v>1700000</v>
      </c>
      <c r="V45" s="19"/>
      <c r="W45" s="19"/>
      <c r="X45" s="19"/>
      <c r="Y45" s="19"/>
      <c r="Z45" s="19"/>
      <c r="AA45" s="19"/>
      <c r="AB45" s="20"/>
      <c r="AC45" s="35" t="s">
        <v>9</v>
      </c>
      <c r="AD45" s="37"/>
      <c r="AE45" s="37"/>
      <c r="AF45" s="37"/>
      <c r="AG45" s="37"/>
      <c r="AH45" s="37"/>
      <c r="AI45" s="37"/>
      <c r="AJ45" s="19">
        <f>IF(AJ37="","",SUM(AJ37:AQ44))</f>
        <v>850000</v>
      </c>
      <c r="AK45" s="19"/>
      <c r="AL45" s="19"/>
      <c r="AM45" s="19"/>
      <c r="AN45" s="19"/>
      <c r="AO45" s="19"/>
      <c r="AP45" s="19"/>
      <c r="AQ45" s="20"/>
      <c r="AR45" s="23" t="s">
        <v>10</v>
      </c>
      <c r="AV45" s="15"/>
    </row>
    <row r="46" spans="1:48" x14ac:dyDescent="0.2">
      <c r="A46" s="30"/>
      <c r="B46" s="31"/>
      <c r="C46" s="31"/>
      <c r="D46" s="31"/>
      <c r="E46" s="31"/>
      <c r="F46" s="31"/>
      <c r="G46" s="31"/>
      <c r="H46" s="31"/>
      <c r="I46" s="31"/>
      <c r="J46" s="31"/>
      <c r="K46" s="32"/>
      <c r="L46" s="34"/>
      <c r="M46" s="21"/>
      <c r="N46" s="21"/>
      <c r="O46" s="21"/>
      <c r="P46" s="21"/>
      <c r="Q46" s="21"/>
      <c r="R46" s="21"/>
      <c r="S46" s="22"/>
      <c r="T46" s="36"/>
      <c r="U46" s="21"/>
      <c r="V46" s="21"/>
      <c r="W46" s="21"/>
      <c r="X46" s="21"/>
      <c r="Y46" s="21"/>
      <c r="Z46" s="21"/>
      <c r="AA46" s="21"/>
      <c r="AB46" s="22"/>
      <c r="AC46" s="36"/>
      <c r="AD46" s="38"/>
      <c r="AE46" s="38"/>
      <c r="AF46" s="38"/>
      <c r="AG46" s="38"/>
      <c r="AH46" s="38"/>
      <c r="AI46" s="38"/>
      <c r="AJ46" s="21"/>
      <c r="AK46" s="21"/>
      <c r="AL46" s="21"/>
      <c r="AM46" s="21"/>
      <c r="AN46" s="21"/>
      <c r="AO46" s="21"/>
      <c r="AP46" s="21"/>
      <c r="AQ46" s="22"/>
      <c r="AR46" s="24"/>
      <c r="AV46" s="16"/>
    </row>
    <row r="47" spans="1:48" x14ac:dyDescent="0.2">
      <c r="A47" s="17" t="s">
        <v>19</v>
      </c>
    </row>
    <row r="48" spans="1:48" x14ac:dyDescent="0.2">
      <c r="A48" s="18"/>
    </row>
    <row r="57" spans="1:44" x14ac:dyDescent="0.2">
      <c r="A57" s="25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</row>
  </sheetData>
  <mergeCells count="140">
    <mergeCell ref="A3:AR3"/>
    <mergeCell ref="A4:AR4"/>
    <mergeCell ref="A7:K8"/>
    <mergeCell ref="L7:T8"/>
    <mergeCell ref="U7:AC8"/>
    <mergeCell ref="AD7:AI8"/>
    <mergeCell ref="AJ7:AR8"/>
    <mergeCell ref="AJ9:AQ10"/>
    <mergeCell ref="AR9:AR10"/>
    <mergeCell ref="A11:K12"/>
    <mergeCell ref="L11:S12"/>
    <mergeCell ref="T11:T12"/>
    <mergeCell ref="U11:AB12"/>
    <mergeCell ref="AC11:AC12"/>
    <mergeCell ref="AD11:AI12"/>
    <mergeCell ref="AJ11:AQ12"/>
    <mergeCell ref="AR11:AR12"/>
    <mergeCell ref="A9:K10"/>
    <mergeCell ref="L9:S10"/>
    <mergeCell ref="T9:T10"/>
    <mergeCell ref="U9:AB10"/>
    <mergeCell ref="AC9:AC10"/>
    <mergeCell ref="AD9:AI10"/>
    <mergeCell ref="AJ13:AQ14"/>
    <mergeCell ref="AR13:AR14"/>
    <mergeCell ref="A15:K16"/>
    <mergeCell ref="L15:S16"/>
    <mergeCell ref="T15:T16"/>
    <mergeCell ref="U15:AB16"/>
    <mergeCell ref="AC15:AC16"/>
    <mergeCell ref="AD15:AI16"/>
    <mergeCell ref="AJ15:AQ16"/>
    <mergeCell ref="AR15:AR16"/>
    <mergeCell ref="A13:K14"/>
    <mergeCell ref="L13:S14"/>
    <mergeCell ref="T13:T14"/>
    <mergeCell ref="U13:AB14"/>
    <mergeCell ref="AC13:AC14"/>
    <mergeCell ref="AD13:AI14"/>
    <mergeCell ref="AJ17:AQ18"/>
    <mergeCell ref="AR17:AR18"/>
    <mergeCell ref="A20:P20"/>
    <mergeCell ref="A21:K22"/>
    <mergeCell ref="L21:T22"/>
    <mergeCell ref="U21:AC22"/>
    <mergeCell ref="AD21:AI22"/>
    <mergeCell ref="AJ21:AR22"/>
    <mergeCell ref="A17:K18"/>
    <mergeCell ref="L17:S18"/>
    <mergeCell ref="T17:T18"/>
    <mergeCell ref="U17:AB18"/>
    <mergeCell ref="AC17:AC18"/>
    <mergeCell ref="AD17:AI18"/>
    <mergeCell ref="AJ23:AQ24"/>
    <mergeCell ref="AR23:AR24"/>
    <mergeCell ref="A25:K26"/>
    <mergeCell ref="L25:S26"/>
    <mergeCell ref="T25:T26"/>
    <mergeCell ref="U25:AB26"/>
    <mergeCell ref="AC25:AC26"/>
    <mergeCell ref="AD25:AI26"/>
    <mergeCell ref="AJ25:AQ26"/>
    <mergeCell ref="AR25:AR26"/>
    <mergeCell ref="A23:K24"/>
    <mergeCell ref="L23:S24"/>
    <mergeCell ref="T23:T24"/>
    <mergeCell ref="U23:AB24"/>
    <mergeCell ref="AC23:AC24"/>
    <mergeCell ref="AD23:AI24"/>
    <mergeCell ref="AJ27:AQ28"/>
    <mergeCell ref="AR27:AR28"/>
    <mergeCell ref="A29:K30"/>
    <mergeCell ref="L29:S30"/>
    <mergeCell ref="T29:T30"/>
    <mergeCell ref="U29:AB30"/>
    <mergeCell ref="AC29:AC30"/>
    <mergeCell ref="AD29:AI30"/>
    <mergeCell ref="AJ29:AQ30"/>
    <mergeCell ref="AR29:AR30"/>
    <mergeCell ref="A27:K28"/>
    <mergeCell ref="L27:S28"/>
    <mergeCell ref="T27:T28"/>
    <mergeCell ref="U27:AB28"/>
    <mergeCell ref="AC27:AC28"/>
    <mergeCell ref="AD27:AI28"/>
    <mergeCell ref="AJ31:AQ32"/>
    <mergeCell ref="AR31:AR32"/>
    <mergeCell ref="A34:P34"/>
    <mergeCell ref="A35:K36"/>
    <mergeCell ref="L35:T36"/>
    <mergeCell ref="U35:AC36"/>
    <mergeCell ref="AD35:AI36"/>
    <mergeCell ref="AJ35:AR36"/>
    <mergeCell ref="A31:K32"/>
    <mergeCell ref="L31:S32"/>
    <mergeCell ref="T31:T32"/>
    <mergeCell ref="U31:AB32"/>
    <mergeCell ref="AC31:AC32"/>
    <mergeCell ref="AD31:AI32"/>
    <mergeCell ref="AJ37:AQ38"/>
    <mergeCell ref="AR37:AR38"/>
    <mergeCell ref="A39:K40"/>
    <mergeCell ref="L39:S40"/>
    <mergeCell ref="T39:T40"/>
    <mergeCell ref="U39:AB40"/>
    <mergeCell ref="AC39:AC40"/>
    <mergeCell ref="AD39:AI40"/>
    <mergeCell ref="AJ39:AQ40"/>
    <mergeCell ref="AR39:AR40"/>
    <mergeCell ref="A37:K38"/>
    <mergeCell ref="L37:S38"/>
    <mergeCell ref="T37:T38"/>
    <mergeCell ref="U37:AB38"/>
    <mergeCell ref="AC37:AC38"/>
    <mergeCell ref="AD37:AI38"/>
    <mergeCell ref="AJ41:AQ42"/>
    <mergeCell ref="AR41:AR42"/>
    <mergeCell ref="A43:K44"/>
    <mergeCell ref="L43:S44"/>
    <mergeCell ref="T43:T44"/>
    <mergeCell ref="U43:AB44"/>
    <mergeCell ref="AC43:AC44"/>
    <mergeCell ref="AD43:AI44"/>
    <mergeCell ref="AJ43:AQ44"/>
    <mergeCell ref="AR43:AR44"/>
    <mergeCell ref="A41:K42"/>
    <mergeCell ref="L41:S42"/>
    <mergeCell ref="T41:T42"/>
    <mergeCell ref="U41:AB42"/>
    <mergeCell ref="AC41:AC42"/>
    <mergeCell ref="AD41:AI42"/>
    <mergeCell ref="AJ45:AQ46"/>
    <mergeCell ref="AR45:AR46"/>
    <mergeCell ref="A57:AR57"/>
    <mergeCell ref="A45:K46"/>
    <mergeCell ref="L45:S46"/>
    <mergeCell ref="T45:T46"/>
    <mergeCell ref="U45:AB46"/>
    <mergeCell ref="AC45:AC46"/>
    <mergeCell ref="AD45:AI46"/>
  </mergeCells>
  <phoneticPr fontId="3"/>
  <dataValidations count="1">
    <dataValidation type="list" allowBlank="1" showInputMessage="1" showErrorMessage="1" sqref="AD23:AI24" xr:uid="{8E11E0DB-4FCE-4057-B5DA-BF7623A911E3}">
      <formula1>"'2/3,'1/2"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別紙⑲補助事業者別内訳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dcterms:created xsi:type="dcterms:W3CDTF">2023-10-30T01:04:10Z</dcterms:created>
  <dcterms:modified xsi:type="dcterms:W3CDTF">2023-10-30T02:41:29Z</dcterms:modified>
</cp:coreProperties>
</file>