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事業部\天然ガス化普及促進グループ\■環境調和補助金■\H30 ホームページ\◆1-2_ダウンロード　様式（災害）\"/>
    </mc:Choice>
  </mc:AlternateContent>
  <bookViews>
    <workbookView xWindow="0" yWindow="120" windowWidth="15075" windowHeight="4230" tabRatio="737"/>
  </bookViews>
  <sheets>
    <sheet name="リース料計算書 " sheetId="7" r:id="rId1"/>
    <sheet name="内訳書（補助金なし）" sheetId="6" r:id="rId2"/>
    <sheet name="内訳書（補助金あり）" sheetId="5" r:id="rId3"/>
    <sheet name="（記入例）リース料計算書" sheetId="1" r:id="rId4"/>
    <sheet name="（記入例）内訳書（補助金なし）" sheetId="4" r:id="rId5"/>
    <sheet name="（記入例）内訳書（補助金あり）" sheetId="3" r:id="rId6"/>
  </sheets>
  <calcPr calcId="162913"/>
</workbook>
</file>

<file path=xl/calcChain.xml><?xml version="1.0" encoding="utf-8"?>
<calcChain xmlns="http://schemas.openxmlformats.org/spreadsheetml/2006/main">
  <c r="E27" i="1" l="1"/>
  <c r="E20" i="1"/>
  <c r="E27" i="7"/>
  <c r="E20" i="7"/>
  <c r="C5" i="5"/>
  <c r="C3" i="5"/>
  <c r="C7" i="5"/>
  <c r="E32" i="5"/>
  <c r="D32" i="5"/>
  <c r="C7" i="6"/>
  <c r="C5" i="6"/>
  <c r="C3" i="6"/>
  <c r="E32" i="6"/>
  <c r="D32" i="6"/>
  <c r="E32" i="7"/>
  <c r="C3" i="3"/>
  <c r="C3" i="4"/>
  <c r="E32" i="1"/>
  <c r="C7" i="3"/>
  <c r="C5" i="3"/>
  <c r="C7" i="4"/>
  <c r="C5" i="4"/>
</calcChain>
</file>

<file path=xl/sharedStrings.xml><?xml version="1.0" encoding="utf-8"?>
<sst xmlns="http://schemas.openxmlformats.org/spreadsheetml/2006/main" count="210" uniqueCount="61">
  <si>
    <t>円</t>
    <rPh sb="0" eb="1">
      <t>エン</t>
    </rPh>
    <phoneticPr fontId="1"/>
  </si>
  <si>
    <t>％</t>
    <phoneticPr fontId="1"/>
  </si>
  <si>
    <t>会社名</t>
    <rPh sb="0" eb="2">
      <t>カイシャ</t>
    </rPh>
    <rPh sb="2" eb="3">
      <t>メイ</t>
    </rPh>
    <phoneticPr fontId="1"/>
  </si>
  <si>
    <t>担当者名</t>
    <rPh sb="0" eb="3">
      <t>タントウシャ</t>
    </rPh>
    <rPh sb="3" eb="4">
      <t>メイ</t>
    </rPh>
    <phoneticPr fontId="1"/>
  </si>
  <si>
    <t>印</t>
    <rPh sb="0" eb="1">
      <t>イン</t>
    </rPh>
    <phoneticPr fontId="1"/>
  </si>
  <si>
    <t>年</t>
    <rPh sb="0" eb="1">
      <t>ネン</t>
    </rPh>
    <phoneticPr fontId="1"/>
  </si>
  <si>
    <t>①物件代金（税抜）</t>
    <rPh sb="1" eb="3">
      <t>ブッケン</t>
    </rPh>
    <rPh sb="3" eb="5">
      <t>ダイキン</t>
    </rPh>
    <rPh sb="5" eb="6">
      <t>キンガク</t>
    </rPh>
    <rPh sb="6" eb="8">
      <t>ゼイヌキ</t>
    </rPh>
    <phoneticPr fontId="1"/>
  </si>
  <si>
    <t>②月額リース料（税抜）</t>
    <rPh sb="1" eb="3">
      <t>ゲツガク</t>
    </rPh>
    <rPh sb="6" eb="7">
      <t>リョウ</t>
    </rPh>
    <rPh sb="8" eb="10">
      <t>ゼイヌキ</t>
    </rPh>
    <phoneticPr fontId="1"/>
  </si>
  <si>
    <t>③リース料率</t>
    <rPh sb="4" eb="5">
      <t>リョウ</t>
    </rPh>
    <rPh sb="5" eb="6">
      <t>リツ</t>
    </rPh>
    <phoneticPr fontId="1"/>
  </si>
  <si>
    <t>Ⅰ</t>
    <phoneticPr fontId="1"/>
  </si>
  <si>
    <t>Ⅱ</t>
    <phoneticPr fontId="1"/>
  </si>
  <si>
    <t>Ⅲ</t>
    <phoneticPr fontId="1"/>
  </si>
  <si>
    <t>①リース期間（年数）</t>
    <rPh sb="4" eb="6">
      <t>キカン</t>
    </rPh>
    <rPh sb="7" eb="9">
      <t>ネンスウ</t>
    </rPh>
    <phoneticPr fontId="1"/>
  </si>
  <si>
    <t>契約者名</t>
    <rPh sb="0" eb="2">
      <t>ケイヤク</t>
    </rPh>
    <rPh sb="2" eb="3">
      <t>シャ</t>
    </rPh>
    <rPh sb="3" eb="4">
      <t>メイ</t>
    </rPh>
    <phoneticPr fontId="1"/>
  </si>
  <si>
    <t>契約番号</t>
    <rPh sb="0" eb="2">
      <t>ケイヤク</t>
    </rPh>
    <rPh sb="2" eb="4">
      <t>バンゴウ</t>
    </rPh>
    <phoneticPr fontId="1"/>
  </si>
  <si>
    <t>②金利</t>
    <rPh sb="1" eb="3">
      <t>キンリ</t>
    </rPh>
    <phoneticPr fontId="1"/>
  </si>
  <si>
    <t>①物件代金</t>
    <rPh sb="1" eb="3">
      <t>ブッケン</t>
    </rPh>
    <rPh sb="3" eb="5">
      <t>ダイキン</t>
    </rPh>
    <phoneticPr fontId="1"/>
  </si>
  <si>
    <t>③固定資産税</t>
    <rPh sb="1" eb="3">
      <t>コテイ</t>
    </rPh>
    <rPh sb="3" eb="6">
      <t>シサンゼイ</t>
    </rPh>
    <phoneticPr fontId="1"/>
  </si>
  <si>
    <t>④動産総合保険</t>
    <rPh sb="1" eb="3">
      <t>ドウサン</t>
    </rPh>
    <rPh sb="3" eb="5">
      <t>ソウゴウ</t>
    </rPh>
    <rPh sb="5" eb="7">
      <t>ホケン</t>
    </rPh>
    <phoneticPr fontId="1"/>
  </si>
  <si>
    <t>⑤手数料</t>
    <rPh sb="1" eb="4">
      <t>テスウリョウ</t>
    </rPh>
    <phoneticPr fontId="1"/>
  </si>
  <si>
    <t>1234-5678</t>
    <phoneticPr fontId="1"/>
  </si>
  <si>
    <t>回</t>
    <rPh sb="0" eb="1">
      <t>カイ</t>
    </rPh>
    <phoneticPr fontId="1"/>
  </si>
  <si>
    <t>支払日</t>
    <rPh sb="0" eb="3">
      <t>シハライビ</t>
    </rPh>
    <phoneticPr fontId="1"/>
  </si>
  <si>
    <t>合計</t>
    <rPh sb="0" eb="2">
      <t>ゴウケイ</t>
    </rPh>
    <phoneticPr fontId="1"/>
  </si>
  <si>
    <t>○年○月○日</t>
    <rPh sb="1" eb="2">
      <t>ネン</t>
    </rPh>
    <rPh sb="3" eb="4">
      <t>ガツ</t>
    </rPh>
    <rPh sb="5" eb="6">
      <t>ニチ</t>
    </rPh>
    <phoneticPr fontId="1"/>
  </si>
  <si>
    <t>・・・</t>
    <phoneticPr fontId="1"/>
  </si>
  <si>
    <t>・・</t>
    <phoneticPr fontId="1"/>
  </si>
  <si>
    <t>％</t>
    <phoneticPr fontId="1"/>
  </si>
  <si>
    <t>例</t>
    <rPh sb="0" eb="1">
      <t>レイ</t>
    </rPh>
    <phoneticPr fontId="1"/>
  </si>
  <si>
    <t>回</t>
    <rPh sb="0" eb="1">
      <t>カイ</t>
    </rPh>
    <phoneticPr fontId="1"/>
  </si>
  <si>
    <t>Ⅰ－Ⅱ</t>
    <phoneticPr fontId="1"/>
  </si>
  <si>
    <t>④物件代金（税抜）</t>
    <rPh sb="1" eb="3">
      <t>ブッケン</t>
    </rPh>
    <rPh sb="3" eb="5">
      <t>ダイキン</t>
    </rPh>
    <rPh sb="5" eb="6">
      <t>キンガク</t>
    </rPh>
    <rPh sb="6" eb="8">
      <t>ゼイヌキ</t>
    </rPh>
    <phoneticPr fontId="1"/>
  </si>
  <si>
    <t>⑤月額リース料（税抜）</t>
    <rPh sb="1" eb="3">
      <t>ゲツガク</t>
    </rPh>
    <rPh sb="6" eb="7">
      <t>リョウ</t>
    </rPh>
    <rPh sb="8" eb="10">
      <t>ゼイヌキ</t>
    </rPh>
    <phoneticPr fontId="1"/>
  </si>
  <si>
    <t>⑥リース料率</t>
    <rPh sb="4" eb="5">
      <t>リョウ</t>
    </rPh>
    <rPh sb="5" eb="6">
      <t>リツ</t>
    </rPh>
    <phoneticPr fontId="1"/>
  </si>
  <si>
    <t>＝（⑤/④）×100</t>
    <phoneticPr fontId="1"/>
  </si>
  <si>
    <t>Ⅰ</t>
    <phoneticPr fontId="1"/>
  </si>
  <si>
    <t>Ⅱ</t>
    <phoneticPr fontId="1"/>
  </si>
  <si>
    <t>＝（②/①）×100</t>
    <phoneticPr fontId="1"/>
  </si>
  <si>
    <t>リース料計算書　内訳（補助金なし）</t>
    <rPh sb="3" eb="4">
      <t>リョウ</t>
    </rPh>
    <rPh sb="4" eb="6">
      <t>ケイサン</t>
    </rPh>
    <rPh sb="6" eb="7">
      <t>ショ</t>
    </rPh>
    <rPh sb="8" eb="10">
      <t>ウチワケ</t>
    </rPh>
    <rPh sb="11" eb="14">
      <t>ホジョキン</t>
    </rPh>
    <phoneticPr fontId="1"/>
  </si>
  <si>
    <t>リース料計算書　内訳（補助金あり）</t>
    <rPh sb="3" eb="4">
      <t>リョウ</t>
    </rPh>
    <rPh sb="4" eb="6">
      <t>ケイサン</t>
    </rPh>
    <rPh sb="6" eb="7">
      <t>ショ</t>
    </rPh>
    <rPh sb="8" eb="10">
      <t>ウチワケ</t>
    </rPh>
    <rPh sb="11" eb="14">
      <t>ホジョキン</t>
    </rPh>
    <phoneticPr fontId="1"/>
  </si>
  <si>
    <t>１．契約者名</t>
    <rPh sb="2" eb="5">
      <t>ケイヤクシャ</t>
    </rPh>
    <rPh sb="5" eb="6">
      <t>メイ</t>
    </rPh>
    <phoneticPr fontId="1"/>
  </si>
  <si>
    <t>２．リース期間</t>
    <rPh sb="5" eb="7">
      <t>キカン</t>
    </rPh>
    <phoneticPr fontId="1"/>
  </si>
  <si>
    <t>３．物件代金、リース料、リース料率（補助金なし）</t>
    <rPh sb="2" eb="4">
      <t>ブッケン</t>
    </rPh>
    <rPh sb="4" eb="6">
      <t>ダイキン</t>
    </rPh>
    <rPh sb="10" eb="11">
      <t>リョウ</t>
    </rPh>
    <rPh sb="15" eb="16">
      <t>リョウ</t>
    </rPh>
    <rPh sb="16" eb="17">
      <t>リツ</t>
    </rPh>
    <rPh sb="18" eb="21">
      <t>ホジョキン</t>
    </rPh>
    <phoneticPr fontId="1"/>
  </si>
  <si>
    <t>４．物件代金、リース料、リース料率（補助金あり）</t>
    <rPh sb="2" eb="4">
      <t>ブッケン</t>
    </rPh>
    <rPh sb="4" eb="6">
      <t>ダイキン</t>
    </rPh>
    <rPh sb="10" eb="11">
      <t>リョウ</t>
    </rPh>
    <rPh sb="15" eb="16">
      <t>リョウ</t>
    </rPh>
    <rPh sb="16" eb="17">
      <t>リツ</t>
    </rPh>
    <rPh sb="18" eb="21">
      <t>ホジョキン</t>
    </rPh>
    <phoneticPr fontId="1"/>
  </si>
  <si>
    <t>５．補助金相当額</t>
    <rPh sb="2" eb="5">
      <t>ホジョキン</t>
    </rPh>
    <rPh sb="5" eb="7">
      <t>ソウトウ</t>
    </rPh>
    <rPh sb="7" eb="8">
      <t>ガク</t>
    </rPh>
    <phoneticPr fontId="1"/>
  </si>
  <si>
    <t>リース期間</t>
    <rPh sb="3" eb="5">
      <t>キカン</t>
    </rPh>
    <phoneticPr fontId="1"/>
  </si>
  <si>
    <t>②リース期間（ヶ月）</t>
    <rPh sb="4" eb="6">
      <t>キカン</t>
    </rPh>
    <rPh sb="8" eb="9">
      <t>ゲツ</t>
    </rPh>
    <phoneticPr fontId="1"/>
  </si>
  <si>
    <t>ヶ月</t>
    <rPh sb="1" eb="2">
      <t>ゲツ</t>
    </rPh>
    <phoneticPr fontId="1"/>
  </si>
  <si>
    <t>虎ノ門工業株式会社</t>
    <rPh sb="0" eb="1">
      <t>トラ</t>
    </rPh>
    <rPh sb="2" eb="3">
      <t>モン</t>
    </rPh>
    <rPh sb="3" eb="5">
      <t>コウギョウ</t>
    </rPh>
    <rPh sb="5" eb="9">
      <t>カブシキガイシャ</t>
    </rPh>
    <phoneticPr fontId="1"/>
  </si>
  <si>
    <t>虎ノ門ガスリース株式会社</t>
    <rPh sb="0" eb="1">
      <t>トラ</t>
    </rPh>
    <rPh sb="2" eb="3">
      <t>モン</t>
    </rPh>
    <rPh sb="8" eb="10">
      <t>カブシキ</t>
    </rPh>
    <rPh sb="10" eb="12">
      <t>カイシャ</t>
    </rPh>
    <phoneticPr fontId="1"/>
  </si>
  <si>
    <t>営業部　営業一課</t>
    <rPh sb="0" eb="2">
      <t>エイギョウ</t>
    </rPh>
    <rPh sb="2" eb="3">
      <t>ブ</t>
    </rPh>
    <rPh sb="4" eb="6">
      <t>エイギョウ</t>
    </rPh>
    <rPh sb="6" eb="7">
      <t>イチ</t>
    </rPh>
    <rPh sb="7" eb="8">
      <t>カ</t>
    </rPh>
    <phoneticPr fontId="1"/>
  </si>
  <si>
    <t>虎ノ門　一郎　　　</t>
    <rPh sb="0" eb="1">
      <t>トラ</t>
    </rPh>
    <rPh sb="2" eb="3">
      <t>モン</t>
    </rPh>
    <rPh sb="4" eb="6">
      <t>イチロウ</t>
    </rPh>
    <phoneticPr fontId="1"/>
  </si>
  <si>
    <t>６．添付資料</t>
    <rPh sb="2" eb="4">
      <t>テンプ</t>
    </rPh>
    <rPh sb="4" eb="6">
      <t>シリョウ</t>
    </rPh>
    <phoneticPr fontId="1"/>
  </si>
  <si>
    <t>契約書（案）の写し（補助金なし及び補助金あり）</t>
    <rPh sb="0" eb="2">
      <t>ケイヤク</t>
    </rPh>
    <rPh sb="2" eb="3">
      <t>ショ</t>
    </rPh>
    <rPh sb="4" eb="5">
      <t>アン</t>
    </rPh>
    <rPh sb="7" eb="8">
      <t>ウツ</t>
    </rPh>
    <rPh sb="10" eb="13">
      <t>ホジョキン</t>
    </rPh>
    <rPh sb="15" eb="16">
      <t>オヨ</t>
    </rPh>
    <rPh sb="17" eb="20">
      <t>ホジョキン</t>
    </rPh>
    <phoneticPr fontId="1"/>
  </si>
  <si>
    <t>リース料（円）</t>
    <rPh sb="3" eb="4">
      <t>リョウ</t>
    </rPh>
    <rPh sb="5" eb="6">
      <t>エン</t>
    </rPh>
    <phoneticPr fontId="1"/>
  </si>
  <si>
    <t>元本（円）</t>
    <rPh sb="0" eb="2">
      <t>ガンポン</t>
    </rPh>
    <rPh sb="3" eb="4">
      <t>エン</t>
    </rPh>
    <phoneticPr fontId="1"/>
  </si>
  <si>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</si>
  <si>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
  </si>
  <si>
    <t>リース料計算書</t>
    <rPh sb="3" eb="4">
      <t>リョウ</t>
    </rPh>
    <rPh sb="4" eb="6">
      <t>ケイサン</t>
    </rPh>
    <rPh sb="6" eb="7">
      <t>ショ</t>
    </rPh>
    <phoneticPr fontId="1"/>
  </si>
  <si>
    <t>平成30年　　月　　日</t>
    <rPh sb="0" eb="2">
      <t>ヘイセイ</t>
    </rPh>
    <rPh sb="4" eb="5">
      <t>ネン</t>
    </rPh>
    <rPh sb="7" eb="8">
      <t>ガツ</t>
    </rPh>
    <rPh sb="10" eb="11">
      <t>ニチ</t>
    </rPh>
    <phoneticPr fontId="1"/>
  </si>
  <si>
    <t>平成30年○月○○日</t>
    <rPh sb="0" eb="2">
      <t>ヘイセイ</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</si>
</sst>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38" fontId="3" fillId="0" borderId="0" xfId="1"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2" borderId="1" xfId="1" applyFont="1" applyFill="1" applyBorder="1">
      <alignment vertical="center"/>
    </xf>
    <xf numFmtId="0" fontId="3" fillId="2" borderId="3" xfId="0" applyFont="1" applyFill="1" applyBorder="1">
      <alignment vertical="center"/>
    </xf>
    <xf numFmtId="0" fontId="3" fillId="0" borderId="2" xfId="0" quotePrefix="1" applyFont="1" applyBorder="1">
      <alignment vertical="center"/>
    </xf>
    <xf numFmtId="40" fontId="3" fillId="2" borderId="1" xfId="1" applyNumberFormat="1" applyFont="1" applyFill="1" applyBorder="1">
      <alignment vertical="center"/>
    </xf>
    <xf numFmtId="40" fontId="3" fillId="0" borderId="0" xfId="1" applyNumberFormat="1" applyFont="1" applyBorder="1">
      <alignment vertical="center"/>
    </xf>
    <xf numFmtId="0" fontId="3" fillId="0" borderId="0" xfId="0" applyFont="1" applyBorder="1">
      <alignment vertical="center"/>
    </xf>
    <xf numFmtId="38" fontId="3" fillId="0" borderId="0" xfId="1" applyFont="1" applyFill="1" applyBorder="1">
      <alignment vertical="center"/>
    </xf>
    <xf numFmtId="0" fontId="3" fillId="0" borderId="0" xfId="0" applyFont="1" applyFill="1" applyBorder="1">
      <alignment vertical="center"/>
    </xf>
    <xf numFmtId="3" fontId="3" fillId="0" borderId="0" xfId="0" applyNumberFormat="1" applyFont="1">
      <alignment vertical="center"/>
    </xf>
    <xf numFmtId="0" fontId="3" fillId="0" borderId="4" xfId="0"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3" fontId="3" fillId="0" borderId="4" xfId="0" applyNumberFormat="1" applyFont="1" applyBorder="1">
      <alignment vertical="center"/>
    </xf>
    <xf numFmtId="38" fontId="3" fillId="0" borderId="5" xfId="1" applyFont="1" applyBorder="1">
      <alignment vertical="center"/>
    </xf>
    <xf numFmtId="38" fontId="3" fillId="0" borderId="6" xfId="1" applyFont="1" applyBorder="1">
      <alignment vertical="center"/>
    </xf>
    <xf numFmtId="38" fontId="3" fillId="3" borderId="7" xfId="1"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3" fillId="0" borderId="0" xfId="0" applyNumberFormat="1"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38" fontId="3" fillId="0" borderId="0" xfId="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10</xdr:row>
      <xdr:rowOff>0</xdr:rowOff>
    </xdr:from>
    <xdr:to>
      <xdr:col>9</xdr:col>
      <xdr:colOff>528918</xdr:colOff>
      <xdr:row>11</xdr:row>
      <xdr:rowOff>184896</xdr:rowOff>
    </xdr:to>
    <xdr:sp macro="" textlink="">
      <xdr:nvSpPr>
        <xdr:cNvPr id="3" name="AutoShape 18"/>
        <xdr:cNvSpPr>
          <a:spLocks noChangeArrowheads="1"/>
        </xdr:cNvSpPr>
      </xdr:nvSpPr>
      <xdr:spPr bwMode="auto">
        <a:xfrm>
          <a:off x="6410325" y="2209800"/>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6</xdr:col>
      <xdr:colOff>666750</xdr:colOff>
      <xdr:row>16</xdr:row>
      <xdr:rowOff>66675</xdr:rowOff>
    </xdr:from>
    <xdr:to>
      <xdr:col>10</xdr:col>
      <xdr:colOff>571500</xdr:colOff>
      <xdr:row>18</xdr:row>
      <xdr:rowOff>22971</xdr:rowOff>
    </xdr:to>
    <xdr:sp macro="" textlink="">
      <xdr:nvSpPr>
        <xdr:cNvPr id="4" name="AutoShape 18"/>
        <xdr:cNvSpPr>
          <a:spLocks noChangeArrowheads="1"/>
        </xdr:cNvSpPr>
      </xdr:nvSpPr>
      <xdr:spPr bwMode="auto">
        <a:xfrm>
          <a:off x="646747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28575</xdr:colOff>
      <xdr:row>23</xdr:row>
      <xdr:rowOff>66675</xdr:rowOff>
    </xdr:from>
    <xdr:to>
      <xdr:col>10</xdr:col>
      <xdr:colOff>619125</xdr:colOff>
      <xdr:row>25</xdr:row>
      <xdr:rowOff>22971</xdr:rowOff>
    </xdr:to>
    <xdr:sp macro="" textlink="">
      <xdr:nvSpPr>
        <xdr:cNvPr id="5" name="AutoShape 18"/>
        <xdr:cNvSpPr>
          <a:spLocks noChangeArrowheads="1"/>
        </xdr:cNvSpPr>
      </xdr:nvSpPr>
      <xdr:spPr bwMode="auto">
        <a:xfrm>
          <a:off x="6515100" y="517207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9525</xdr:colOff>
      <xdr:row>30</xdr:row>
      <xdr:rowOff>66675</xdr:rowOff>
    </xdr:from>
    <xdr:to>
      <xdr:col>10</xdr:col>
      <xdr:colOff>600075</xdr:colOff>
      <xdr:row>32</xdr:row>
      <xdr:rowOff>22971</xdr:rowOff>
    </xdr:to>
    <xdr:sp macro="" textlink="">
      <xdr:nvSpPr>
        <xdr:cNvPr id="6" name="AutoShape 18"/>
        <xdr:cNvSpPr>
          <a:spLocks noChangeArrowheads="1"/>
        </xdr:cNvSpPr>
      </xdr:nvSpPr>
      <xdr:spPr bwMode="auto">
        <a:xfrm>
          <a:off x="6496050" y="67818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304799</xdr:colOff>
      <xdr:row>41</xdr:row>
      <xdr:rowOff>171449</xdr:rowOff>
    </xdr:from>
    <xdr:to>
      <xdr:col>13</xdr:col>
      <xdr:colOff>76200</xdr:colOff>
      <xdr:row>45</xdr:row>
      <xdr:rowOff>85724</xdr:rowOff>
    </xdr:to>
    <xdr:sp macro="" textlink="">
      <xdr:nvSpPr>
        <xdr:cNvPr id="7" name="AutoShape 18"/>
        <xdr:cNvSpPr>
          <a:spLocks noChangeArrowheads="1"/>
        </xdr:cNvSpPr>
      </xdr:nvSpPr>
      <xdr:spPr bwMode="auto">
        <a:xfrm>
          <a:off x="6791324" y="9267824"/>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8" name="AutoShape 18"/>
        <xdr:cNvSpPr>
          <a:spLocks noChangeArrowheads="1"/>
        </xdr:cNvSpPr>
      </xdr:nvSpPr>
      <xdr:spPr bwMode="auto">
        <a:xfrm>
          <a:off x="6753225" y="78771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22</xdr:row>
      <xdr:rowOff>66675</xdr:rowOff>
    </xdr:from>
    <xdr:to>
      <xdr:col>12</xdr:col>
      <xdr:colOff>28574</xdr:colOff>
      <xdr:row>24</xdr:row>
      <xdr:rowOff>156321</xdr:rowOff>
    </xdr:to>
    <xdr:sp macro="" textlink="">
      <xdr:nvSpPr>
        <xdr:cNvPr id="3" name="AutoShape 18"/>
        <xdr:cNvSpPr>
          <a:spLocks noChangeArrowheads="1"/>
        </xdr:cNvSpPr>
      </xdr:nvSpPr>
      <xdr:spPr bwMode="auto">
        <a:xfrm>
          <a:off x="6315074" y="383857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1019176</xdr:colOff>
      <xdr:row>8</xdr:row>
      <xdr:rowOff>66675</xdr:rowOff>
    </xdr:from>
    <xdr:to>
      <xdr:col>8</xdr:col>
      <xdr:colOff>85726</xdr:colOff>
      <xdr:row>10</xdr:row>
      <xdr:rowOff>156321</xdr:rowOff>
    </xdr:to>
    <xdr:sp macro="" textlink="">
      <xdr:nvSpPr>
        <xdr:cNvPr id="5" name="AutoShape 18"/>
        <xdr:cNvSpPr>
          <a:spLocks noChangeArrowheads="1"/>
        </xdr:cNvSpPr>
      </xdr:nvSpPr>
      <xdr:spPr bwMode="auto">
        <a:xfrm>
          <a:off x="4257676"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190293</xdr:colOff>
      <xdr:row>7</xdr:row>
      <xdr:rowOff>47625</xdr:rowOff>
    </xdr:from>
    <xdr:to>
      <xdr:col>3</xdr:col>
      <xdr:colOff>438150</xdr:colOff>
      <xdr:row>10</xdr:row>
      <xdr:rowOff>133350</xdr:rowOff>
    </xdr:to>
    <xdr:sp macro="" textlink="">
      <xdr:nvSpPr>
        <xdr:cNvPr id="6" name="右中かっこ 5"/>
        <xdr:cNvSpPr/>
      </xdr:nvSpPr>
      <xdr:spPr>
        <a:xfrm>
          <a:off x="3428793" y="1247775"/>
          <a:ext cx="247857" cy="60007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409574</xdr:colOff>
      <xdr:row>22</xdr:row>
      <xdr:rowOff>47625</xdr:rowOff>
    </xdr:from>
    <xdr:to>
      <xdr:col>11</xdr:col>
      <xdr:colOff>380999</xdr:colOff>
      <xdr:row>24</xdr:row>
      <xdr:rowOff>137271</xdr:rowOff>
    </xdr:to>
    <xdr:sp macro="" textlink="">
      <xdr:nvSpPr>
        <xdr:cNvPr id="3" name="AutoShape 18"/>
        <xdr:cNvSpPr>
          <a:spLocks noChangeArrowheads="1"/>
        </xdr:cNvSpPr>
      </xdr:nvSpPr>
      <xdr:spPr bwMode="auto">
        <a:xfrm>
          <a:off x="5981699" y="38195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1028700</xdr:colOff>
      <xdr:row>8</xdr:row>
      <xdr:rowOff>66675</xdr:rowOff>
    </xdr:from>
    <xdr:to>
      <xdr:col>8</xdr:col>
      <xdr:colOff>95250</xdr:colOff>
      <xdr:row>10</xdr:row>
      <xdr:rowOff>156321</xdr:rowOff>
    </xdr:to>
    <xdr:sp macro="" textlink="">
      <xdr:nvSpPr>
        <xdr:cNvPr id="4" name="AutoShape 18"/>
        <xdr:cNvSpPr>
          <a:spLocks noChangeArrowheads="1"/>
        </xdr:cNvSpPr>
      </xdr:nvSpPr>
      <xdr:spPr bwMode="auto">
        <a:xfrm>
          <a:off x="4267200"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191949</xdr:colOff>
      <xdr:row>7</xdr:row>
      <xdr:rowOff>28575</xdr:rowOff>
    </xdr:from>
    <xdr:to>
      <xdr:col>3</xdr:col>
      <xdr:colOff>447675</xdr:colOff>
      <xdr:row>10</xdr:row>
      <xdr:rowOff>133350</xdr:rowOff>
    </xdr:to>
    <xdr:sp macro="" textlink="">
      <xdr:nvSpPr>
        <xdr:cNvPr id="5" name="右中かっこ 4"/>
        <xdr:cNvSpPr/>
      </xdr:nvSpPr>
      <xdr:spPr>
        <a:xfrm>
          <a:off x="3430449" y="1228725"/>
          <a:ext cx="255726" cy="61912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1371601</xdr:colOff>
      <xdr:row>1</xdr:row>
      <xdr:rowOff>114300</xdr:rowOff>
    </xdr:from>
    <xdr:to>
      <xdr:col>6</xdr:col>
      <xdr:colOff>533400</xdr:colOff>
      <xdr:row>3</xdr:row>
      <xdr:rowOff>203946</xdr:rowOff>
    </xdr:to>
    <xdr:sp macro="" textlink="">
      <xdr:nvSpPr>
        <xdr:cNvPr id="2" name="AutoShape 18"/>
        <xdr:cNvSpPr>
          <a:spLocks noChangeArrowheads="1"/>
        </xdr:cNvSpPr>
      </xdr:nvSpPr>
      <xdr:spPr bwMode="auto">
        <a:xfrm>
          <a:off x="5238751"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twoCellAnchor>
    <xdr:from>
      <xdr:col>7</xdr:col>
      <xdr:colOff>304800</xdr:colOff>
      <xdr:row>9</xdr:row>
      <xdr:rowOff>142875</xdr:rowOff>
    </xdr:from>
    <xdr:to>
      <xdr:col>10</xdr:col>
      <xdr:colOff>224118</xdr:colOff>
      <xdr:row>11</xdr:row>
      <xdr:rowOff>156321</xdr:rowOff>
    </xdr:to>
    <xdr:sp macro="" textlink="">
      <xdr:nvSpPr>
        <xdr:cNvPr id="5" name="AutoShape 18"/>
        <xdr:cNvSpPr>
          <a:spLocks noChangeArrowheads="1"/>
        </xdr:cNvSpPr>
      </xdr:nvSpPr>
      <xdr:spPr bwMode="auto">
        <a:xfrm>
          <a:off x="6791325" y="2352675"/>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7</xdr:col>
      <xdr:colOff>152400</xdr:colOff>
      <xdr:row>16</xdr:row>
      <xdr:rowOff>66675</xdr:rowOff>
    </xdr:from>
    <xdr:to>
      <xdr:col>11</xdr:col>
      <xdr:colOff>57150</xdr:colOff>
      <xdr:row>18</xdr:row>
      <xdr:rowOff>22971</xdr:rowOff>
    </xdr:to>
    <xdr:sp macro="" textlink="">
      <xdr:nvSpPr>
        <xdr:cNvPr id="7" name="AutoShape 18"/>
        <xdr:cNvSpPr>
          <a:spLocks noChangeArrowheads="1"/>
        </xdr:cNvSpPr>
      </xdr:nvSpPr>
      <xdr:spPr bwMode="auto">
        <a:xfrm>
          <a:off x="663892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104775</xdr:colOff>
      <xdr:row>23</xdr:row>
      <xdr:rowOff>57150</xdr:rowOff>
    </xdr:from>
    <xdr:to>
      <xdr:col>11</xdr:col>
      <xdr:colOff>9525</xdr:colOff>
      <xdr:row>25</xdr:row>
      <xdr:rowOff>13446</xdr:rowOff>
    </xdr:to>
    <xdr:sp macro="" textlink="">
      <xdr:nvSpPr>
        <xdr:cNvPr id="8" name="AutoShape 18"/>
        <xdr:cNvSpPr>
          <a:spLocks noChangeArrowheads="1"/>
        </xdr:cNvSpPr>
      </xdr:nvSpPr>
      <xdr:spPr bwMode="auto">
        <a:xfrm>
          <a:off x="6591300" y="53340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47625</xdr:colOff>
      <xdr:row>30</xdr:row>
      <xdr:rowOff>95250</xdr:rowOff>
    </xdr:from>
    <xdr:to>
      <xdr:col>10</xdr:col>
      <xdr:colOff>638175</xdr:colOff>
      <xdr:row>32</xdr:row>
      <xdr:rowOff>51546</xdr:rowOff>
    </xdr:to>
    <xdr:sp macro="" textlink="">
      <xdr:nvSpPr>
        <xdr:cNvPr id="11" name="AutoShape 18"/>
        <xdr:cNvSpPr>
          <a:spLocks noChangeArrowheads="1"/>
        </xdr:cNvSpPr>
      </xdr:nvSpPr>
      <xdr:spPr bwMode="auto">
        <a:xfrm>
          <a:off x="6534150" y="698182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15" name="AutoShape 18"/>
        <xdr:cNvSpPr>
          <a:spLocks noChangeArrowheads="1"/>
        </xdr:cNvSpPr>
      </xdr:nvSpPr>
      <xdr:spPr bwMode="auto">
        <a:xfrm>
          <a:off x="6753225" y="78009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504825</xdr:colOff>
      <xdr:row>43</xdr:row>
      <xdr:rowOff>19050</xdr:rowOff>
    </xdr:from>
    <xdr:to>
      <xdr:col>13</xdr:col>
      <xdr:colOff>276226</xdr:colOff>
      <xdr:row>46</xdr:row>
      <xdr:rowOff>104775</xdr:rowOff>
    </xdr:to>
    <xdr:sp macro="" textlink="">
      <xdr:nvSpPr>
        <xdr:cNvPr id="9" name="AutoShape 18"/>
        <xdr:cNvSpPr>
          <a:spLocks noChangeArrowheads="1"/>
        </xdr:cNvSpPr>
      </xdr:nvSpPr>
      <xdr:spPr bwMode="auto">
        <a:xfrm>
          <a:off x="6991350" y="9458325"/>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447674</xdr:colOff>
      <xdr:row>22</xdr:row>
      <xdr:rowOff>9525</xdr:rowOff>
    </xdr:from>
    <xdr:to>
      <xdr:col>11</xdr:col>
      <xdr:colOff>419099</xdr:colOff>
      <xdr:row>24</xdr:row>
      <xdr:rowOff>99171</xdr:rowOff>
    </xdr:to>
    <xdr:sp macro="" textlink="">
      <xdr:nvSpPr>
        <xdr:cNvPr id="4" name="AutoShape 18"/>
        <xdr:cNvSpPr>
          <a:spLocks noChangeArrowheads="1"/>
        </xdr:cNvSpPr>
      </xdr:nvSpPr>
      <xdr:spPr bwMode="auto">
        <a:xfrm>
          <a:off x="6019799"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38100</xdr:colOff>
      <xdr:row>7</xdr:row>
      <xdr:rowOff>133350</xdr:rowOff>
    </xdr:from>
    <xdr:to>
      <xdr:col>8</xdr:col>
      <xdr:colOff>628650</xdr:colOff>
      <xdr:row>10</xdr:row>
      <xdr:rowOff>51546</xdr:rowOff>
    </xdr:to>
    <xdr:sp macro="" textlink="">
      <xdr:nvSpPr>
        <xdr:cNvPr id="5" name="AutoShape 18"/>
        <xdr:cNvSpPr>
          <a:spLocks noChangeArrowheads="1"/>
        </xdr:cNvSpPr>
      </xdr:nvSpPr>
      <xdr:spPr bwMode="auto">
        <a:xfrm>
          <a:off x="41719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209550</xdr:colOff>
      <xdr:row>1</xdr:row>
      <xdr:rowOff>114300</xdr:rowOff>
    </xdr:from>
    <xdr:to>
      <xdr:col>4</xdr:col>
      <xdr:colOff>1304924</xdr:colOff>
      <xdr:row>4</xdr:row>
      <xdr:rowOff>32496</xdr:rowOff>
    </xdr:to>
    <xdr:sp macro="" textlink="">
      <xdr:nvSpPr>
        <xdr:cNvPr id="7" name="AutoShape 18"/>
        <xdr:cNvSpPr>
          <a:spLocks noChangeArrowheads="1"/>
        </xdr:cNvSpPr>
      </xdr:nvSpPr>
      <xdr:spPr bwMode="auto">
        <a:xfrm>
          <a:off x="4343400"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22</xdr:row>
      <xdr:rowOff>9525</xdr:rowOff>
    </xdr:from>
    <xdr:to>
      <xdr:col>12</xdr:col>
      <xdr:colOff>123825</xdr:colOff>
      <xdr:row>24</xdr:row>
      <xdr:rowOff>99171</xdr:rowOff>
    </xdr:to>
    <xdr:sp macro="" textlink="">
      <xdr:nvSpPr>
        <xdr:cNvPr id="3" name="AutoShape 18"/>
        <xdr:cNvSpPr>
          <a:spLocks noChangeArrowheads="1"/>
        </xdr:cNvSpPr>
      </xdr:nvSpPr>
      <xdr:spPr bwMode="auto">
        <a:xfrm>
          <a:off x="6410325"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342900</xdr:colOff>
      <xdr:row>7</xdr:row>
      <xdr:rowOff>133350</xdr:rowOff>
    </xdr:from>
    <xdr:to>
      <xdr:col>9</xdr:col>
      <xdr:colOff>247650</xdr:colOff>
      <xdr:row>10</xdr:row>
      <xdr:rowOff>51546</xdr:rowOff>
    </xdr:to>
    <xdr:sp macro="" textlink="">
      <xdr:nvSpPr>
        <xdr:cNvPr id="4" name="AutoShape 18"/>
        <xdr:cNvSpPr>
          <a:spLocks noChangeArrowheads="1"/>
        </xdr:cNvSpPr>
      </xdr:nvSpPr>
      <xdr:spPr bwMode="auto">
        <a:xfrm>
          <a:off x="44767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200025</xdr:colOff>
      <xdr:row>1</xdr:row>
      <xdr:rowOff>114300</xdr:rowOff>
    </xdr:from>
    <xdr:to>
      <xdr:col>4</xdr:col>
      <xdr:colOff>1295399</xdr:colOff>
      <xdr:row>4</xdr:row>
      <xdr:rowOff>32496</xdr:rowOff>
    </xdr:to>
    <xdr:sp macro="" textlink="">
      <xdr:nvSpPr>
        <xdr:cNvPr id="5" name="AutoShape 18"/>
        <xdr:cNvSpPr>
          <a:spLocks noChangeArrowheads="1"/>
        </xdr:cNvSpPr>
      </xdr:nvSpPr>
      <xdr:spPr bwMode="auto">
        <a:xfrm>
          <a:off x="4333875"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showGridLines="0" tabSelected="1" view="pageBreakPreview" zoomScaleNormal="100" zoomScaleSheetLayoutView="100" workbookViewId="0">
      <selection activeCell="J7" sqref="J7"/>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59</v>
      </c>
      <c r="H1" s="3"/>
    </row>
    <row r="3" spans="1:8" x14ac:dyDescent="0.15">
      <c r="G3"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35"/>
      <c r="C6" s="36"/>
      <c r="D6" s="36"/>
      <c r="E6" s="36"/>
      <c r="F6" s="37"/>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c r="F11" s="11" t="s">
        <v>5</v>
      </c>
    </row>
    <row r="12" spans="1:8" ht="19.5" customHeight="1" thickBot="1" x14ac:dyDescent="0.2">
      <c r="A12" s="7" t="s">
        <v>46</v>
      </c>
      <c r="B12" s="8"/>
      <c r="C12" s="8"/>
      <c r="D12" s="9"/>
      <c r="E12" s="10"/>
      <c r="F12" s="11" t="s">
        <v>21</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c r="F18" s="11" t="s">
        <v>0</v>
      </c>
      <c r="G18" s="26" t="s">
        <v>9</v>
      </c>
    </row>
    <row r="19" spans="1:7" ht="19.5" customHeight="1" thickBot="1" x14ac:dyDescent="0.2">
      <c r="A19" s="7" t="s">
        <v>7</v>
      </c>
      <c r="B19" s="8"/>
      <c r="C19" s="8"/>
      <c r="D19" s="8"/>
      <c r="E19" s="10"/>
      <c r="F19" s="11" t="s">
        <v>0</v>
      </c>
    </row>
    <row r="20" spans="1:7" ht="19.5" customHeight="1" thickBot="1" x14ac:dyDescent="0.2">
      <c r="A20" s="7" t="s">
        <v>8</v>
      </c>
      <c r="B20" s="12" t="s">
        <v>37</v>
      </c>
      <c r="C20" s="8"/>
      <c r="D20" s="8"/>
      <c r="E20" s="13" t="str">
        <f>IF(E18="","",ROUND(E19/E18*100,2))</f>
        <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c r="F25" s="11" t="s">
        <v>0</v>
      </c>
      <c r="G25" s="26" t="s">
        <v>10</v>
      </c>
    </row>
    <row r="26" spans="1:7" ht="19.5" customHeight="1" thickBot="1" x14ac:dyDescent="0.2">
      <c r="A26" s="7" t="s">
        <v>32</v>
      </c>
      <c r="B26" s="8"/>
      <c r="C26" s="8"/>
      <c r="D26" s="8"/>
      <c r="E26" s="10"/>
      <c r="F26" s="11" t="s">
        <v>0</v>
      </c>
    </row>
    <row r="27" spans="1:7" ht="19.5" customHeight="1" thickBot="1" x14ac:dyDescent="0.2">
      <c r="A27" s="7" t="s">
        <v>33</v>
      </c>
      <c r="B27" s="12" t="s">
        <v>34</v>
      </c>
      <c r="C27" s="8"/>
      <c r="D27" s="8"/>
      <c r="E27" s="13" t="str">
        <f>IF(E25="","",ROUND(E26/E25*100,2))</f>
        <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row>
    <row r="46" spans="1:6" x14ac:dyDescent="0.15">
      <c r="D46" s="1" t="s">
        <v>3</v>
      </c>
      <c r="F46" s="1" t="s">
        <v>4</v>
      </c>
    </row>
  </sheetData>
  <mergeCells count="3">
    <mergeCell ref="A4:G4"/>
    <mergeCell ref="A7:G7"/>
    <mergeCell ref="B6:F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38</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'!E18</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19" t="s">
        <v>23</v>
      </c>
      <c r="C32" s="20"/>
      <c r="D32" s="24">
        <f>SUM(D14:D31)</f>
        <v>0</v>
      </c>
      <c r="E32" s="25">
        <f>SUM(E14:E31)</f>
        <v>0</v>
      </c>
    </row>
    <row r="33" spans="4:5" x14ac:dyDescent="0.15">
      <c r="D33" s="32"/>
      <c r="E33" s="32"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39</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'!E25</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20" t="s">
        <v>23</v>
      </c>
      <c r="C32" s="20"/>
      <c r="D32" s="24">
        <f>SUM(D14:D31)</f>
        <v>0</v>
      </c>
      <c r="E32" s="25">
        <f>SUM(E14:E31)</f>
        <v>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6"/>
  <sheetViews>
    <sheetView showGridLines="0" view="pageBreakPreview" zoomScaleNormal="100" zoomScaleSheetLayoutView="100" workbookViewId="0">
      <selection activeCell="K6" sqref="K6"/>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60</v>
      </c>
      <c r="H1"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29" t="s">
        <v>48</v>
      </c>
      <c r="C6" s="30"/>
      <c r="D6" s="30"/>
      <c r="E6" s="30"/>
      <c r="F6" s="31"/>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v>10</v>
      </c>
      <c r="F11" s="11" t="s">
        <v>5</v>
      </c>
    </row>
    <row r="12" spans="1:8" ht="19.5" customHeight="1" thickBot="1" x14ac:dyDescent="0.2">
      <c r="A12" s="7" t="s">
        <v>46</v>
      </c>
      <c r="B12" s="8"/>
      <c r="C12" s="8"/>
      <c r="D12" s="9"/>
      <c r="E12" s="10">
        <v>120</v>
      </c>
      <c r="F12" s="11" t="s">
        <v>29</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v>30000000</v>
      </c>
      <c r="F18" s="11" t="s">
        <v>0</v>
      </c>
      <c r="G18" s="26" t="s">
        <v>9</v>
      </c>
    </row>
    <row r="19" spans="1:7" ht="19.5" customHeight="1" thickBot="1" x14ac:dyDescent="0.2">
      <c r="A19" s="7" t="s">
        <v>7</v>
      </c>
      <c r="B19" s="8"/>
      <c r="C19" s="8"/>
      <c r="D19" s="8"/>
      <c r="E19" s="10">
        <v>350000</v>
      </c>
      <c r="F19" s="11" t="s">
        <v>0</v>
      </c>
    </row>
    <row r="20" spans="1:7" ht="19.5" customHeight="1" thickBot="1" x14ac:dyDescent="0.2">
      <c r="A20" s="7" t="s">
        <v>8</v>
      </c>
      <c r="B20" s="12" t="s">
        <v>37</v>
      </c>
      <c r="C20" s="8"/>
      <c r="D20" s="8"/>
      <c r="E20" s="13">
        <f>ROUND(E19/E18*100,2)</f>
        <v>1.17</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v>20000000</v>
      </c>
      <c r="F25" s="11" t="s">
        <v>0</v>
      </c>
      <c r="G25" s="26" t="s">
        <v>10</v>
      </c>
    </row>
    <row r="26" spans="1:7" ht="19.5" customHeight="1" thickBot="1" x14ac:dyDescent="0.2">
      <c r="A26" s="7" t="s">
        <v>32</v>
      </c>
      <c r="B26" s="8"/>
      <c r="C26" s="8"/>
      <c r="D26" s="8"/>
      <c r="E26" s="10">
        <v>233333</v>
      </c>
      <c r="F26" s="11" t="s">
        <v>0</v>
      </c>
    </row>
    <row r="27" spans="1:7" ht="19.5" customHeight="1" thickBot="1" x14ac:dyDescent="0.2">
      <c r="A27" s="7" t="s">
        <v>33</v>
      </c>
      <c r="B27" s="12" t="s">
        <v>34</v>
      </c>
      <c r="C27" s="8"/>
      <c r="D27" s="8"/>
      <c r="E27" s="13">
        <f>ROUND(E26/E25*100,2)</f>
        <v>1.17</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10000000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c r="E44" s="2" t="s">
        <v>49</v>
      </c>
    </row>
    <row r="45" spans="1:6" x14ac:dyDescent="0.15">
      <c r="E45" s="2" t="s">
        <v>50</v>
      </c>
    </row>
    <row r="46" spans="1:6" x14ac:dyDescent="0.15">
      <c r="D46" s="1" t="s">
        <v>3</v>
      </c>
      <c r="E46" s="2" t="s">
        <v>51</v>
      </c>
      <c r="F46" s="1" t="s">
        <v>4</v>
      </c>
    </row>
  </sheetData>
  <mergeCells count="2">
    <mergeCell ref="A4:G4"/>
    <mergeCell ref="A7:G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G17" sqref="G17"/>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38</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'（記入例）リース料計算書'!E18</f>
        <v>30000000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12000000</v>
      </c>
      <c r="D11" s="1" t="s">
        <v>0</v>
      </c>
    </row>
    <row r="13" spans="1:5" x14ac:dyDescent="0.15">
      <c r="B13" s="19" t="s">
        <v>21</v>
      </c>
      <c r="C13" s="19" t="s">
        <v>22</v>
      </c>
      <c r="D13" s="19" t="s">
        <v>54</v>
      </c>
      <c r="E13" s="19" t="s">
        <v>55</v>
      </c>
    </row>
    <row r="14" spans="1:5" x14ac:dyDescent="0.15">
      <c r="B14" s="19">
        <v>1</v>
      </c>
      <c r="C14" s="20" t="s">
        <v>24</v>
      </c>
      <c r="D14" s="21">
        <v>350000</v>
      </c>
      <c r="E14" s="21">
        <v>250000</v>
      </c>
    </row>
    <row r="15" spans="1:5" x14ac:dyDescent="0.15">
      <c r="B15" s="19">
        <v>2</v>
      </c>
      <c r="C15" s="20" t="s">
        <v>24</v>
      </c>
      <c r="D15" s="21">
        <v>350000</v>
      </c>
      <c r="E15" s="21">
        <v>250000</v>
      </c>
    </row>
    <row r="16" spans="1:5" x14ac:dyDescent="0.15">
      <c r="B16" s="19">
        <v>3</v>
      </c>
      <c r="C16" s="20" t="s">
        <v>24</v>
      </c>
      <c r="D16" s="21">
        <v>350000</v>
      </c>
      <c r="E16" s="21">
        <v>250000</v>
      </c>
    </row>
    <row r="17" spans="2:5" x14ac:dyDescent="0.15">
      <c r="B17" s="19">
        <v>4</v>
      </c>
      <c r="C17" s="20" t="s">
        <v>24</v>
      </c>
      <c r="D17" s="21">
        <v>350000</v>
      </c>
      <c r="E17" s="21">
        <v>250000</v>
      </c>
    </row>
    <row r="18" spans="2:5" x14ac:dyDescent="0.15">
      <c r="B18" s="19">
        <v>5</v>
      </c>
      <c r="C18" s="20" t="s">
        <v>24</v>
      </c>
      <c r="D18" s="21">
        <v>350000</v>
      </c>
      <c r="E18" s="21">
        <v>250000</v>
      </c>
    </row>
    <row r="19" spans="2:5" x14ac:dyDescent="0.15">
      <c r="B19" s="19">
        <v>6</v>
      </c>
      <c r="C19" s="20" t="s">
        <v>24</v>
      </c>
      <c r="D19" s="21">
        <v>350000</v>
      </c>
      <c r="E19" s="21">
        <v>250000</v>
      </c>
    </row>
    <row r="20" spans="2:5" x14ac:dyDescent="0.15">
      <c r="B20" s="19">
        <v>7</v>
      </c>
      <c r="C20" s="20" t="s">
        <v>24</v>
      </c>
      <c r="D20" s="21">
        <v>350000</v>
      </c>
      <c r="E20" s="21">
        <v>250000</v>
      </c>
    </row>
    <row r="21" spans="2:5" x14ac:dyDescent="0.15">
      <c r="B21" s="19">
        <v>8</v>
      </c>
      <c r="C21" s="20" t="s">
        <v>24</v>
      </c>
      <c r="D21" s="21">
        <v>350000</v>
      </c>
      <c r="E21" s="21">
        <v>250000</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350000</v>
      </c>
      <c r="E26" s="21">
        <v>250000</v>
      </c>
    </row>
    <row r="27" spans="2:5" x14ac:dyDescent="0.15">
      <c r="B27" s="19">
        <v>116</v>
      </c>
      <c r="C27" s="20" t="s">
        <v>24</v>
      </c>
      <c r="D27" s="22">
        <v>350000</v>
      </c>
      <c r="E27" s="21">
        <v>250000</v>
      </c>
    </row>
    <row r="28" spans="2:5" x14ac:dyDescent="0.15">
      <c r="B28" s="19">
        <v>117</v>
      </c>
      <c r="C28" s="20" t="s">
        <v>24</v>
      </c>
      <c r="D28" s="22">
        <v>350000</v>
      </c>
      <c r="E28" s="21">
        <v>250000</v>
      </c>
    </row>
    <row r="29" spans="2:5" x14ac:dyDescent="0.15">
      <c r="B29" s="19">
        <v>118</v>
      </c>
      <c r="C29" s="20" t="s">
        <v>24</v>
      </c>
      <c r="D29" s="22">
        <v>350000</v>
      </c>
      <c r="E29" s="21">
        <v>250000</v>
      </c>
    </row>
    <row r="30" spans="2:5" x14ac:dyDescent="0.15">
      <c r="B30" s="19">
        <v>119</v>
      </c>
      <c r="C30" s="20" t="s">
        <v>24</v>
      </c>
      <c r="D30" s="22">
        <v>350000</v>
      </c>
      <c r="E30" s="21">
        <v>250000</v>
      </c>
    </row>
    <row r="31" spans="2:5" ht="14.25" thickBot="1" x14ac:dyDescent="0.2">
      <c r="B31" s="19">
        <v>120</v>
      </c>
      <c r="C31" s="20" t="s">
        <v>24</v>
      </c>
      <c r="D31" s="22">
        <v>350000</v>
      </c>
      <c r="E31" s="23">
        <v>250000</v>
      </c>
    </row>
    <row r="32" spans="2:5" ht="14.25" thickBot="1" x14ac:dyDescent="0.2">
      <c r="B32" s="20" t="s">
        <v>23</v>
      </c>
      <c r="C32" s="20"/>
      <c r="D32" s="24">
        <v>42000000</v>
      </c>
      <c r="E32" s="25">
        <v>30000000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H15" sqref="H15"/>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39</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'（記入例）リース料計算書'!E25</f>
        <v>20000000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8000000</v>
      </c>
      <c r="D11" s="1" t="s">
        <v>0</v>
      </c>
    </row>
    <row r="13" spans="1:5" x14ac:dyDescent="0.15">
      <c r="B13" s="19" t="s">
        <v>21</v>
      </c>
      <c r="C13" s="19" t="s">
        <v>22</v>
      </c>
      <c r="D13" s="19" t="s">
        <v>54</v>
      </c>
      <c r="E13" s="19" t="s">
        <v>55</v>
      </c>
    </row>
    <row r="14" spans="1:5" x14ac:dyDescent="0.15">
      <c r="B14" s="19">
        <v>1</v>
      </c>
      <c r="C14" s="20" t="s">
        <v>24</v>
      </c>
      <c r="D14" s="21">
        <v>233333</v>
      </c>
      <c r="E14" s="21">
        <v>166666</v>
      </c>
    </row>
    <row r="15" spans="1:5" x14ac:dyDescent="0.15">
      <c r="B15" s="19">
        <v>2</v>
      </c>
      <c r="C15" s="20" t="s">
        <v>24</v>
      </c>
      <c r="D15" s="21">
        <v>233333</v>
      </c>
      <c r="E15" s="21">
        <v>166666</v>
      </c>
    </row>
    <row r="16" spans="1:5" x14ac:dyDescent="0.15">
      <c r="B16" s="19">
        <v>3</v>
      </c>
      <c r="C16" s="20" t="s">
        <v>24</v>
      </c>
      <c r="D16" s="21">
        <v>233333</v>
      </c>
      <c r="E16" s="21">
        <v>166666</v>
      </c>
    </row>
    <row r="17" spans="2:5" x14ac:dyDescent="0.15">
      <c r="B17" s="19">
        <v>4</v>
      </c>
      <c r="C17" s="20" t="s">
        <v>24</v>
      </c>
      <c r="D17" s="21">
        <v>233333</v>
      </c>
      <c r="E17" s="21">
        <v>166666</v>
      </c>
    </row>
    <row r="18" spans="2:5" x14ac:dyDescent="0.15">
      <c r="B18" s="19">
        <v>5</v>
      </c>
      <c r="C18" s="20" t="s">
        <v>24</v>
      </c>
      <c r="D18" s="21">
        <v>233333</v>
      </c>
      <c r="E18" s="21">
        <v>166666</v>
      </c>
    </row>
    <row r="19" spans="2:5" x14ac:dyDescent="0.15">
      <c r="B19" s="19">
        <v>6</v>
      </c>
      <c r="C19" s="20" t="s">
        <v>24</v>
      </c>
      <c r="D19" s="21">
        <v>233333</v>
      </c>
      <c r="E19" s="21">
        <v>166666</v>
      </c>
    </row>
    <row r="20" spans="2:5" x14ac:dyDescent="0.15">
      <c r="B20" s="19">
        <v>7</v>
      </c>
      <c r="C20" s="20" t="s">
        <v>24</v>
      </c>
      <c r="D20" s="21">
        <v>233333</v>
      </c>
      <c r="E20" s="21">
        <v>166666</v>
      </c>
    </row>
    <row r="21" spans="2:5" x14ac:dyDescent="0.15">
      <c r="B21" s="19">
        <v>8</v>
      </c>
      <c r="C21" s="20" t="s">
        <v>24</v>
      </c>
      <c r="D21" s="21">
        <v>233333</v>
      </c>
      <c r="E21" s="21">
        <v>166666</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233333</v>
      </c>
      <c r="E26" s="21">
        <v>166666</v>
      </c>
    </row>
    <row r="27" spans="2:5" x14ac:dyDescent="0.15">
      <c r="B27" s="19">
        <v>116</v>
      </c>
      <c r="C27" s="20" t="s">
        <v>24</v>
      </c>
      <c r="D27" s="22">
        <v>233333</v>
      </c>
      <c r="E27" s="21">
        <v>166666</v>
      </c>
    </row>
    <row r="28" spans="2:5" x14ac:dyDescent="0.15">
      <c r="B28" s="19">
        <v>117</v>
      </c>
      <c r="C28" s="20" t="s">
        <v>24</v>
      </c>
      <c r="D28" s="22">
        <v>233333</v>
      </c>
      <c r="E28" s="21">
        <v>166666</v>
      </c>
    </row>
    <row r="29" spans="2:5" x14ac:dyDescent="0.15">
      <c r="B29" s="19">
        <v>118</v>
      </c>
      <c r="C29" s="20" t="s">
        <v>24</v>
      </c>
      <c r="D29" s="22">
        <v>233333</v>
      </c>
      <c r="E29" s="21">
        <v>166666</v>
      </c>
    </row>
    <row r="30" spans="2:5" x14ac:dyDescent="0.15">
      <c r="B30" s="19">
        <v>119</v>
      </c>
      <c r="C30" s="20" t="s">
        <v>24</v>
      </c>
      <c r="D30" s="22">
        <v>233333</v>
      </c>
      <c r="E30" s="21">
        <v>166666</v>
      </c>
    </row>
    <row r="31" spans="2:5" ht="14.25" thickBot="1" x14ac:dyDescent="0.2">
      <c r="B31" s="19">
        <v>120</v>
      </c>
      <c r="C31" s="20" t="s">
        <v>24</v>
      </c>
      <c r="D31" s="22">
        <v>233373</v>
      </c>
      <c r="E31" s="23">
        <v>166746</v>
      </c>
    </row>
    <row r="32" spans="2:5" ht="14.25" thickBot="1" x14ac:dyDescent="0.2">
      <c r="B32" s="20" t="s">
        <v>23</v>
      </c>
      <c r="C32" s="20"/>
      <c r="D32" s="24">
        <v>28000000</v>
      </c>
      <c r="E32" s="25">
        <v>20000000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リース料計算書 </vt:lpstr>
      <vt:lpstr>内訳書（補助金なし）</vt:lpstr>
      <vt:lpstr>内訳書（補助金あり）</vt:lpstr>
      <vt:lpstr>（記入例）リース料計算書</vt:lpstr>
      <vt:lpstr>（記入例）内訳書（補助金なし）</vt:lpstr>
      <vt:lpstr>（記入例）内訳書（補助金あり）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iwasaki</cp:lastModifiedBy>
  <cp:lastPrinted>2018-04-19T00:32:49Z</cp:lastPrinted>
  <dcterms:created xsi:type="dcterms:W3CDTF">2013-05-17T04:01:57Z</dcterms:created>
  <dcterms:modified xsi:type="dcterms:W3CDTF">2018-04-19T00:34:39Z</dcterms:modified>
</cp:coreProperties>
</file>