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asaki\Desktop\Ｈ30年度　終了した事業\"/>
    </mc:Choice>
  </mc:AlternateContent>
  <bookViews>
    <workbookView xWindow="600" yWindow="75" windowWidth="19395" windowHeight="7815" tabRatio="785"/>
  </bookViews>
  <sheets>
    <sheet name="別紙16-1" sheetId="6" r:id="rId1"/>
    <sheet name="内訳表(熱量変更なし) " sheetId="2" r:id="rId2"/>
    <sheet name="内訳表(熱量変更あり) " sheetId="3" r:id="rId3"/>
    <sheet name="【記入例】内訳表(熱量変更なし)" sheetId="4" r:id="rId4"/>
    <sheet name="【記入例】内訳表(熱量変更あり)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4">'【記入例】内訳表(熱量変更あり)'!$A$1:$K$25</definedName>
    <definedName name="_xlnm.Print_Area" localSheetId="3">'【記入例】内訳表(熱量変更なし)'!$A$1:$E$23</definedName>
    <definedName name="_xlnm.Print_Area" localSheetId="2">'内訳表(熱量変更あり) '!$A$1:$K$25</definedName>
    <definedName name="_xlnm.Print_Area" localSheetId="1">'内訳表(熱量変更なし) '!$A$1:$E$24</definedName>
    <definedName name="_xlnm.Print_Area" localSheetId="0">'別紙16-1'!$A$1:$AS$61</definedName>
    <definedName name="業種">'[1]業種 (2)'!$C$4:$C$119</definedName>
    <definedName name="産業分類">[2]産業分類!$C$4:$C$119</definedName>
    <definedName name="施設要件">[3]Sheet1!$D$32:$I$32</definedName>
    <definedName name="日本標準産業分類">[4]産業分類!$C$4:$C$119</definedName>
    <definedName name="燃料種">[5]原単位シート!$B$4:$B$18</definedName>
    <definedName name="表題">[6]産業分類!#REF!</definedName>
    <definedName name="補助率1">[4]産業分類!$B$123:$B$125</definedName>
    <definedName name="有無">[6]産業分類!#REF!</definedName>
  </definedNames>
  <calcPr calcId="162913"/>
</workbook>
</file>

<file path=xl/calcChain.xml><?xml version="1.0" encoding="utf-8"?>
<calcChain xmlns="http://schemas.openxmlformats.org/spreadsheetml/2006/main">
  <c r="H5" i="3" l="1"/>
  <c r="E5" i="2"/>
  <c r="F23" i="5" l="1"/>
  <c r="J23" i="5"/>
  <c r="E20" i="4"/>
  <c r="C22" i="4"/>
  <c r="D22" i="2"/>
  <c r="C22" i="2"/>
  <c r="K21" i="3"/>
  <c r="J21" i="3"/>
  <c r="J23" i="3"/>
  <c r="F23" i="3"/>
  <c r="E22" i="2"/>
  <c r="W46" i="6"/>
  <c r="K11" i="5" l="1"/>
  <c r="F11" i="5"/>
  <c r="F12" i="5"/>
  <c r="F21" i="5"/>
  <c r="J20" i="5"/>
  <c r="K21" i="5"/>
  <c r="K17" i="5"/>
  <c r="K23" i="5"/>
  <c r="E22" i="4"/>
  <c r="D22" i="4"/>
  <c r="J20" i="3" l="1"/>
  <c r="J19" i="5" l="1"/>
  <c r="F19" i="5"/>
  <c r="K19" i="5" s="1"/>
  <c r="J18" i="5"/>
  <c r="F18" i="5"/>
  <c r="K18" i="5" s="1"/>
  <c r="J17" i="5"/>
  <c r="F17" i="5"/>
  <c r="J16" i="5"/>
  <c r="F16" i="5"/>
  <c r="K16" i="5" s="1"/>
  <c r="J15" i="5"/>
  <c r="F15" i="5"/>
  <c r="J14" i="5"/>
  <c r="F14" i="5"/>
  <c r="J13" i="5"/>
  <c r="F13" i="5"/>
  <c r="J12" i="5"/>
  <c r="K12" i="5"/>
  <c r="J11" i="5"/>
  <c r="J22" i="5"/>
  <c r="F22" i="5"/>
  <c r="K22" i="5" s="1"/>
  <c r="J21" i="5"/>
  <c r="F20" i="5"/>
  <c r="E18" i="4"/>
  <c r="E17" i="4"/>
  <c r="E16" i="4"/>
  <c r="E15" i="4"/>
  <c r="E14" i="4"/>
  <c r="E13" i="4"/>
  <c r="E12" i="4"/>
  <c r="E11" i="4"/>
  <c r="E10" i="4"/>
  <c r="E21" i="4"/>
  <c r="E19" i="4"/>
  <c r="J19" i="3"/>
  <c r="F19" i="3"/>
  <c r="J18" i="3"/>
  <c r="K18" i="3" s="1"/>
  <c r="F18" i="3"/>
  <c r="J17" i="3"/>
  <c r="F17" i="3"/>
  <c r="J16" i="3"/>
  <c r="F16" i="3"/>
  <c r="J15" i="3"/>
  <c r="F15" i="3"/>
  <c r="J14" i="3"/>
  <c r="F14" i="3"/>
  <c r="J13" i="3"/>
  <c r="F13" i="3"/>
  <c r="J12" i="3"/>
  <c r="F12" i="3"/>
  <c r="J11" i="3"/>
  <c r="F11" i="3"/>
  <c r="J22" i="3"/>
  <c r="F22" i="3"/>
  <c r="F21" i="3"/>
  <c r="F20" i="3"/>
  <c r="E18" i="2"/>
  <c r="E17" i="2"/>
  <c r="E16" i="2"/>
  <c r="E15" i="2"/>
  <c r="E14" i="2"/>
  <c r="E13" i="2"/>
  <c r="E12" i="2"/>
  <c r="E11" i="2"/>
  <c r="E10" i="2"/>
  <c r="E21" i="2"/>
  <c r="E20" i="2"/>
  <c r="E19" i="2"/>
  <c r="K15" i="5" l="1"/>
  <c r="K15" i="3"/>
  <c r="K19" i="3"/>
  <c r="K13" i="5"/>
  <c r="K20" i="5"/>
  <c r="K14" i="5"/>
  <c r="K20" i="3"/>
  <c r="K22" i="3"/>
  <c r="K12" i="3"/>
  <c r="K14" i="3"/>
  <c r="K16" i="3"/>
  <c r="K13" i="3"/>
  <c r="K17" i="3"/>
  <c r="K11" i="3"/>
  <c r="K23" i="3"/>
</calcChain>
</file>

<file path=xl/sharedStrings.xml><?xml version="1.0" encoding="utf-8"?>
<sst xmlns="http://schemas.openxmlformats.org/spreadsheetml/2006/main" count="214" uniqueCount="115">
  <si>
    <t>補 助 金 交 付 番 号</t>
    <rPh sb="0" eb="1">
      <t>ホ</t>
    </rPh>
    <rPh sb="2" eb="3">
      <t>スケ</t>
    </rPh>
    <rPh sb="4" eb="5">
      <t>キン</t>
    </rPh>
    <rPh sb="6" eb="7">
      <t>コウ</t>
    </rPh>
    <rPh sb="8" eb="9">
      <t>ヅキ</t>
    </rPh>
    <phoneticPr fontId="5"/>
  </si>
  <si>
    <t>←交付決定通知書に</t>
    <rPh sb="1" eb="3">
      <t>コウフ</t>
    </rPh>
    <rPh sb="3" eb="5">
      <t>ケッテイ</t>
    </rPh>
    <rPh sb="5" eb="8">
      <t>ツウチショ</t>
    </rPh>
    <phoneticPr fontId="5"/>
  </si>
  <si>
    <t>平 成</t>
    <rPh sb="0" eb="1">
      <t>ヒラ</t>
    </rPh>
    <rPh sb="2" eb="3">
      <t>シゲル</t>
    </rPh>
    <phoneticPr fontId="5"/>
  </si>
  <si>
    <t>　記載の補助金交付番号</t>
    <rPh sb="1" eb="3">
      <t>キサイ</t>
    </rPh>
    <rPh sb="4" eb="7">
      <t>ホジョキン</t>
    </rPh>
    <rPh sb="7" eb="9">
      <t>コウフ</t>
    </rPh>
    <rPh sb="9" eb="11">
      <t>バンゴウ</t>
    </rPh>
    <phoneticPr fontId="5"/>
  </si>
  <si>
    <t xml:space="preserve"> 燃料使用量データ報告書</t>
    <rPh sb="1" eb="3">
      <t>ネンリョウ</t>
    </rPh>
    <rPh sb="3" eb="6">
      <t>シヨウリョウ</t>
    </rPh>
    <rPh sb="9" eb="12">
      <t>ホウコクショ</t>
    </rPh>
    <phoneticPr fontId="5"/>
  </si>
  <si>
    <t>一般社団法人</t>
    <rPh sb="0" eb="2">
      <t>イッパン</t>
    </rPh>
    <rPh sb="2" eb="4">
      <t>シャダン</t>
    </rPh>
    <phoneticPr fontId="5"/>
  </si>
  <si>
    <t>都市ガス振興センター　御中</t>
  </si>
  <si>
    <t>　上記補助事業の効果性報告のため、事業完了後１年間の燃料使用量データを下記のとおり提出</t>
    <rPh sb="8" eb="10">
      <t>コウカ</t>
    </rPh>
    <rPh sb="10" eb="11">
      <t>セイ</t>
    </rPh>
    <rPh sb="11" eb="13">
      <t>ホウコク</t>
    </rPh>
    <rPh sb="17" eb="19">
      <t>ジギョウ</t>
    </rPh>
    <rPh sb="19" eb="21">
      <t>カンリョウ</t>
    </rPh>
    <rPh sb="21" eb="22">
      <t>ゴ</t>
    </rPh>
    <rPh sb="23" eb="25">
      <t>ネンカン</t>
    </rPh>
    <rPh sb="26" eb="28">
      <t>ネンリョウ</t>
    </rPh>
    <rPh sb="28" eb="31">
      <t>シヨウリョウ</t>
    </rPh>
    <rPh sb="35" eb="37">
      <t>カキ</t>
    </rPh>
    <rPh sb="41" eb="43">
      <t>テイシュツ</t>
    </rPh>
    <phoneticPr fontId="5"/>
  </si>
  <si>
    <t>記</t>
  </si>
  <si>
    <t>１．補助事業者</t>
    <rPh sb="2" eb="4">
      <t>ホジョ</t>
    </rPh>
    <rPh sb="4" eb="6">
      <t>ジギョウ</t>
    </rPh>
    <rPh sb="6" eb="7">
      <t>シャ</t>
    </rPh>
    <phoneticPr fontId="5"/>
  </si>
  <si>
    <t>印</t>
    <rPh sb="0" eb="1">
      <t>イン</t>
    </rPh>
    <phoneticPr fontId="5"/>
  </si>
  <si>
    <t>代表者名</t>
    <rPh sb="0" eb="3">
      <t>ダイヒョウシャ</t>
    </rPh>
    <phoneticPr fontId="5"/>
  </si>
  <si>
    <t>番号</t>
  </si>
  <si>
    <r>
      <t>２．申請値</t>
    </r>
    <r>
      <rPr>
        <vertAlign val="superscript"/>
        <sz val="9"/>
        <rFont val="ＭＳ 明朝"/>
        <family val="1"/>
        <charset val="128"/>
      </rPr>
      <t>※１</t>
    </r>
    <rPh sb="2" eb="4">
      <t>シンセイ</t>
    </rPh>
    <rPh sb="4" eb="5">
      <t>チ</t>
    </rPh>
    <phoneticPr fontId="5"/>
  </si>
  <si>
    <t>想定原油
換算消費量</t>
    <rPh sb="0" eb="2">
      <t>ソウテイ</t>
    </rPh>
    <rPh sb="2" eb="4">
      <t>ゲンユ</t>
    </rPh>
    <rPh sb="5" eb="7">
      <t>カンザン</t>
    </rPh>
    <rPh sb="7" eb="10">
      <t>ショウヒリョウ</t>
    </rPh>
    <phoneticPr fontId="5"/>
  </si>
  <si>
    <t>補助事業方式
想定ＣＯ2排出量</t>
    <rPh sb="0" eb="2">
      <t>ホジョ</t>
    </rPh>
    <rPh sb="2" eb="4">
      <t>ジギョウ</t>
    </rPh>
    <rPh sb="4" eb="6">
      <t>ホウシキ</t>
    </rPh>
    <rPh sb="7" eb="9">
      <t>ソウテイ</t>
    </rPh>
    <rPh sb="12" eb="14">
      <t>ハイシュツ</t>
    </rPh>
    <rPh sb="14" eb="15">
      <t>リョウ</t>
    </rPh>
    <phoneticPr fontId="5"/>
  </si>
  <si>
    <t>t-CO2/年</t>
    <rPh sb="6" eb="7">
      <t>ネン</t>
    </rPh>
    <phoneticPr fontId="5"/>
  </si>
  <si>
    <t>ＣＯ2削減量</t>
    <rPh sb="3" eb="5">
      <t>サクゲン</t>
    </rPh>
    <rPh sb="5" eb="6">
      <t>リョウ</t>
    </rPh>
    <phoneticPr fontId="5"/>
  </si>
  <si>
    <t>▲t-CO2/年</t>
    <rPh sb="7" eb="8">
      <t>ネン</t>
    </rPh>
    <phoneticPr fontId="5"/>
  </si>
  <si>
    <t>※１　交付申請書の計算シート③を参照のこと。</t>
    <rPh sb="3" eb="5">
      <t>コウフ</t>
    </rPh>
    <rPh sb="5" eb="7">
      <t>シンセイ</t>
    </rPh>
    <rPh sb="7" eb="8">
      <t>ショ</t>
    </rPh>
    <rPh sb="9" eb="11">
      <t>ケイサン</t>
    </rPh>
    <rPh sb="16" eb="18">
      <t>サンショウ</t>
    </rPh>
    <phoneticPr fontId="5"/>
  </si>
  <si>
    <r>
      <t>３．提出データ</t>
    </r>
    <r>
      <rPr>
        <vertAlign val="superscript"/>
        <sz val="9"/>
        <rFont val="ＭＳ 明朝"/>
        <family val="1"/>
        <charset val="128"/>
      </rPr>
      <t>※２</t>
    </r>
    <rPh sb="2" eb="4">
      <t>テイシュツ</t>
    </rPh>
    <phoneticPr fontId="5"/>
  </si>
  <si>
    <t>補助事業方式燃料実消費量</t>
    <rPh sb="0" eb="2">
      <t>ホジョ</t>
    </rPh>
    <rPh sb="2" eb="4">
      <t>ジギョウ</t>
    </rPh>
    <rPh sb="4" eb="6">
      <t>ホウシキ</t>
    </rPh>
    <rPh sb="6" eb="8">
      <t>ネンリョウ</t>
    </rPh>
    <rPh sb="8" eb="9">
      <t>ジツ</t>
    </rPh>
    <rPh sb="9" eb="10">
      <t>ケ</t>
    </rPh>
    <rPh sb="10" eb="11">
      <t>ヒ</t>
    </rPh>
    <rPh sb="11" eb="12">
      <t>リョウ</t>
    </rPh>
    <phoneticPr fontId="5"/>
  </si>
  <si>
    <r>
      <t>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/年</t>
    </r>
    <rPh sb="3" eb="4">
      <t>ネン</t>
    </rPh>
    <phoneticPr fontId="5"/>
  </si>
  <si>
    <t>補助事業方式燃料高位発熱量</t>
    <rPh sb="0" eb="2">
      <t>ホジョ</t>
    </rPh>
    <rPh sb="2" eb="4">
      <t>ジギョウ</t>
    </rPh>
    <rPh sb="4" eb="6">
      <t>ホウシキ</t>
    </rPh>
    <rPh sb="6" eb="8">
      <t>ネンリョウ</t>
    </rPh>
    <rPh sb="8" eb="10">
      <t>コウイ</t>
    </rPh>
    <rPh sb="10" eb="12">
      <t>ハツネツ</t>
    </rPh>
    <rPh sb="12" eb="13">
      <t>リョウ</t>
    </rPh>
    <phoneticPr fontId="5"/>
  </si>
  <si>
    <r>
      <t>補助事業方式燃料原油換算係数</t>
    </r>
    <r>
      <rPr>
        <vertAlign val="superscript"/>
        <sz val="9"/>
        <rFont val="ＭＳ 明朝"/>
        <family val="1"/>
        <charset val="128"/>
      </rPr>
      <t>※３</t>
    </r>
    <rPh sb="0" eb="2">
      <t>ホジョ</t>
    </rPh>
    <rPh sb="2" eb="4">
      <t>ジギョウ</t>
    </rPh>
    <rPh sb="4" eb="6">
      <t>ホウシキ</t>
    </rPh>
    <rPh sb="6" eb="8">
      <t>ネンリョウ</t>
    </rPh>
    <rPh sb="8" eb="10">
      <t>ゲンユ</t>
    </rPh>
    <rPh sb="10" eb="12">
      <t>カンサン</t>
    </rPh>
    <rPh sb="12" eb="14">
      <t>ケイスウ</t>
    </rPh>
    <phoneticPr fontId="5"/>
  </si>
  <si>
    <r>
      <t>補助事業方式燃料原油換算消費量</t>
    </r>
    <r>
      <rPr>
        <vertAlign val="superscript"/>
        <sz val="9"/>
        <rFont val="ＭＳ 明朝"/>
        <family val="1"/>
        <charset val="128"/>
      </rPr>
      <t>※４</t>
    </r>
    <rPh sb="0" eb="2">
      <t>ホジョ</t>
    </rPh>
    <rPh sb="2" eb="4">
      <t>ジギョウ</t>
    </rPh>
    <rPh sb="4" eb="6">
      <t>ホウシキ</t>
    </rPh>
    <rPh sb="6" eb="8">
      <t>ネンリョウ</t>
    </rPh>
    <rPh sb="8" eb="10">
      <t>ゲンユ</t>
    </rPh>
    <rPh sb="10" eb="12">
      <t>カンサン</t>
    </rPh>
    <rPh sb="12" eb="15">
      <t>ショウヒリョウ</t>
    </rPh>
    <phoneticPr fontId="5"/>
  </si>
  <si>
    <t>④=
①×②×③</t>
    <phoneticPr fontId="5"/>
  </si>
  <si>
    <t>kl/年</t>
    <rPh sb="3" eb="4">
      <t>ネン</t>
    </rPh>
    <phoneticPr fontId="5"/>
  </si>
  <si>
    <r>
      <t>補助事業方式実ＣＯ2排出量</t>
    </r>
    <r>
      <rPr>
        <vertAlign val="superscript"/>
        <sz val="9"/>
        <rFont val="ＭＳ 明朝"/>
        <family val="1"/>
        <charset val="128"/>
      </rPr>
      <t>※５</t>
    </r>
    <r>
      <rPr>
        <sz val="11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（自家発電設備のみ記入）</t>
    </r>
    <rPh sb="0" eb="2">
      <t>ホジョ</t>
    </rPh>
    <rPh sb="2" eb="4">
      <t>ジギョウ</t>
    </rPh>
    <rPh sb="4" eb="6">
      <t>ホウシキ</t>
    </rPh>
    <rPh sb="6" eb="7">
      <t>ジツ</t>
    </rPh>
    <rPh sb="10" eb="12">
      <t>ハイシュツ</t>
    </rPh>
    <rPh sb="12" eb="13">
      <t>リョウ</t>
    </rPh>
    <rPh sb="17" eb="19">
      <t>ジカ</t>
    </rPh>
    <rPh sb="19" eb="21">
      <t>ハツデン</t>
    </rPh>
    <rPh sb="21" eb="23">
      <t>セツビ</t>
    </rPh>
    <rPh sb="25" eb="27">
      <t>キニュウ</t>
    </rPh>
    <phoneticPr fontId="5"/>
  </si>
  <si>
    <r>
      <t>補助事業方式実ＣＯ2削減量</t>
    </r>
    <r>
      <rPr>
        <vertAlign val="superscript"/>
        <sz val="9"/>
        <rFont val="ＭＳ 明朝"/>
        <family val="1"/>
        <charset val="128"/>
      </rPr>
      <t>※５</t>
    </r>
    <r>
      <rPr>
        <sz val="11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（自家発電設備のみ記入）</t>
    </r>
    <rPh sb="0" eb="2">
      <t>ホジョ</t>
    </rPh>
    <rPh sb="2" eb="4">
      <t>ジギョウ</t>
    </rPh>
    <rPh sb="4" eb="6">
      <t>ホウシキ</t>
    </rPh>
    <rPh sb="6" eb="7">
      <t>ジツ</t>
    </rPh>
    <rPh sb="10" eb="12">
      <t>サクゲン</t>
    </rPh>
    <rPh sb="12" eb="13">
      <t>リョウ</t>
    </rPh>
    <rPh sb="17" eb="19">
      <t>ジカ</t>
    </rPh>
    <rPh sb="19" eb="21">
      <t>ハツデン</t>
    </rPh>
    <rPh sb="21" eb="23">
      <t>セツビ</t>
    </rPh>
    <rPh sb="25" eb="27">
      <t>キニュウ</t>
    </rPh>
    <phoneticPr fontId="5"/>
  </si>
  <si>
    <t>※３　高位発熱量１GJに相当する数量を原油０．０２５８klとすること。</t>
    <phoneticPr fontId="5"/>
  </si>
  <si>
    <t>※４　補助事業方式燃料原油換算消費量は、小数点以下2桁目を四捨五入、小数点以下1桁目まで記入のこと。</t>
    <rPh sb="3" eb="5">
      <t>ホジョ</t>
    </rPh>
    <rPh sb="5" eb="7">
      <t>ジギョウ</t>
    </rPh>
    <rPh sb="7" eb="9">
      <t>ホウシキ</t>
    </rPh>
    <rPh sb="9" eb="11">
      <t>ネンリョウ</t>
    </rPh>
    <rPh sb="20" eb="23">
      <t>ショウスウテン</t>
    </rPh>
    <rPh sb="23" eb="25">
      <t>イカ</t>
    </rPh>
    <rPh sb="26" eb="27">
      <t>ケタ</t>
    </rPh>
    <rPh sb="27" eb="28">
      <t>メ</t>
    </rPh>
    <rPh sb="29" eb="33">
      <t>シシャゴニュウ</t>
    </rPh>
    <rPh sb="34" eb="37">
      <t>ショウスウテン</t>
    </rPh>
    <rPh sb="37" eb="39">
      <t>イカ</t>
    </rPh>
    <rPh sb="40" eb="41">
      <t>ケタ</t>
    </rPh>
    <rPh sb="41" eb="42">
      <t>メ</t>
    </rPh>
    <phoneticPr fontId="5"/>
  </si>
  <si>
    <t>　　　２．申請値の想定原油換算消費量を３．の更新・改造後燃料原油換算消費量が５％以上上回る場合は、</t>
    <rPh sb="5" eb="7">
      <t>シンセイ</t>
    </rPh>
    <rPh sb="7" eb="8">
      <t>チ</t>
    </rPh>
    <rPh sb="22" eb="24">
      <t>コウシン</t>
    </rPh>
    <rPh sb="25" eb="27">
      <t>カイゾウ</t>
    </rPh>
    <rPh sb="42" eb="44">
      <t>ウワマワ</t>
    </rPh>
    <phoneticPr fontId="5"/>
  </si>
  <si>
    <t>　　　その理由と根拠を示す資料を提出すること（自家発電設備除く）。</t>
    <rPh sb="8" eb="10">
      <t>コンキョ</t>
    </rPh>
    <rPh sb="11" eb="12">
      <t>シメ</t>
    </rPh>
    <rPh sb="13" eb="15">
      <t>シリョウ</t>
    </rPh>
    <rPh sb="16" eb="18">
      <t>テイシュツ</t>
    </rPh>
    <rPh sb="23" eb="25">
      <t>ジカ</t>
    </rPh>
    <rPh sb="25" eb="27">
      <t>ハツデン</t>
    </rPh>
    <rPh sb="27" eb="29">
      <t>セツビ</t>
    </rPh>
    <rPh sb="29" eb="30">
      <t>ノゾ</t>
    </rPh>
    <phoneticPr fontId="5"/>
  </si>
  <si>
    <t>※５　自家発電設備の場合は、別途、効果検証データシートを提出すること。</t>
    <rPh sb="3" eb="5">
      <t>ジカ</t>
    </rPh>
    <rPh sb="5" eb="7">
      <t>ハツデン</t>
    </rPh>
    <rPh sb="7" eb="9">
      <t>セツビ</t>
    </rPh>
    <rPh sb="10" eb="12">
      <t>バアイ</t>
    </rPh>
    <rPh sb="14" eb="16">
      <t>ベット</t>
    </rPh>
    <rPh sb="17" eb="19">
      <t>コウカ</t>
    </rPh>
    <rPh sb="19" eb="21">
      <t>ケンショウ</t>
    </rPh>
    <rPh sb="28" eb="30">
      <t>テイシュツ</t>
    </rPh>
    <phoneticPr fontId="5"/>
  </si>
  <si>
    <t>　　　効果検証データシートの判定が未達の場合、その理由と根拠を示す資料を提出すること。</t>
    <rPh sb="3" eb="5">
      <t>コウカ</t>
    </rPh>
    <rPh sb="5" eb="7">
      <t>ケンショウ</t>
    </rPh>
    <rPh sb="14" eb="16">
      <t>ハンテイ</t>
    </rPh>
    <rPh sb="17" eb="19">
      <t>ミタツ</t>
    </rPh>
    <rPh sb="20" eb="22">
      <t>バアイ</t>
    </rPh>
    <rPh sb="25" eb="27">
      <t>リユウ</t>
    </rPh>
    <rPh sb="28" eb="30">
      <t>コンキョ</t>
    </rPh>
    <rPh sb="31" eb="32">
      <t>シメ</t>
    </rPh>
    <rPh sb="33" eb="35">
      <t>シリョウ</t>
    </rPh>
    <rPh sb="36" eb="38">
      <t>テイシュツ</t>
    </rPh>
    <phoneticPr fontId="5"/>
  </si>
  <si>
    <t>（熱量変更なしの場合）</t>
    <rPh sb="1" eb="3">
      <t>ネツリョウ</t>
    </rPh>
    <rPh sb="3" eb="5">
      <t>ヘンコウ</t>
    </rPh>
    <rPh sb="8" eb="10">
      <t>バアイ</t>
    </rPh>
    <phoneticPr fontId="32"/>
  </si>
  <si>
    <t>燃料実消費量の内訳表</t>
    <rPh sb="0" eb="2">
      <t>ネンリョウ</t>
    </rPh>
    <rPh sb="2" eb="3">
      <t>ジツ</t>
    </rPh>
    <rPh sb="3" eb="6">
      <t>ショウヒリョウ</t>
    </rPh>
    <rPh sb="7" eb="9">
      <t>ウチワケ</t>
    </rPh>
    <rPh sb="9" eb="10">
      <t>ヒョウ</t>
    </rPh>
    <phoneticPr fontId="32"/>
  </si>
  <si>
    <t>交付番号</t>
    <rPh sb="0" eb="2">
      <t>コウフ</t>
    </rPh>
    <rPh sb="2" eb="4">
      <t>バンゴウ</t>
    </rPh>
    <phoneticPr fontId="32"/>
  </si>
  <si>
    <t>補助事業者(使用者)</t>
    <rPh sb="0" eb="2">
      <t>ホジョ</t>
    </rPh>
    <rPh sb="2" eb="4">
      <t>ジギョウ</t>
    </rPh>
    <rPh sb="4" eb="5">
      <t>シャ</t>
    </rPh>
    <rPh sb="6" eb="9">
      <t>シヨウシャ</t>
    </rPh>
    <phoneticPr fontId="32"/>
  </si>
  <si>
    <t>補助事業完了日</t>
    <rPh sb="0" eb="2">
      <t>ホジョ</t>
    </rPh>
    <rPh sb="2" eb="4">
      <t>ジギョウ</t>
    </rPh>
    <rPh sb="4" eb="7">
      <t>カンリョウビ</t>
    </rPh>
    <phoneticPr fontId="32"/>
  </si>
  <si>
    <t>平成〇年△月＊日</t>
    <phoneticPr fontId="32"/>
  </si>
  <si>
    <t>燃料使用量ﾃﾞｰﾀ収集期間</t>
    <rPh sb="0" eb="2">
      <t>ネンリョウ</t>
    </rPh>
    <rPh sb="2" eb="5">
      <t>シヨウリョウ</t>
    </rPh>
    <rPh sb="9" eb="11">
      <t>シュウシュウ</t>
    </rPh>
    <rPh sb="11" eb="13">
      <t>キカン</t>
    </rPh>
    <phoneticPr fontId="32"/>
  </si>
  <si>
    <t>平成〇年△月＊日～平成〇年△月＊日</t>
    <phoneticPr fontId="32"/>
  </si>
  <si>
    <t>設備</t>
    <rPh sb="0" eb="2">
      <t>セツビ</t>
    </rPh>
    <phoneticPr fontId="32"/>
  </si>
  <si>
    <t>1号機</t>
    <rPh sb="1" eb="3">
      <t>ゴウキ</t>
    </rPh>
    <phoneticPr fontId="32"/>
  </si>
  <si>
    <t>2号機</t>
    <rPh sb="1" eb="3">
      <t>ゴウキ</t>
    </rPh>
    <phoneticPr fontId="32"/>
  </si>
  <si>
    <t>合　計</t>
    <rPh sb="0" eb="1">
      <t>ゴウ</t>
    </rPh>
    <rPh sb="2" eb="3">
      <t>ケイ</t>
    </rPh>
    <phoneticPr fontId="32"/>
  </si>
  <si>
    <t>年月</t>
  </si>
  <si>
    <t>使用量(Nm3)</t>
    <rPh sb="0" eb="2">
      <t>シヨウ</t>
    </rPh>
    <rPh sb="2" eb="3">
      <t>リョウ</t>
    </rPh>
    <phoneticPr fontId="32"/>
  </si>
  <si>
    <t>1月</t>
    <phoneticPr fontId="32"/>
  </si>
  <si>
    <t>2月</t>
    <rPh sb="1" eb="2">
      <t>ガツ</t>
    </rPh>
    <phoneticPr fontId="3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</si>
  <si>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</si>
  <si>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</si>
  <si>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</si>
  <si>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</si>
  <si>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</si>
  <si>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</si>
  <si>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</si>
  <si>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</si>
  <si>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</si>
  <si>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</si>
  <si>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（熱量変更ありの場合）</t>
    <rPh sb="1" eb="3">
      <t>ネツリョウ</t>
    </rPh>
    <rPh sb="3" eb="5">
      <t>ヘンコウ</t>
    </rPh>
    <rPh sb="8" eb="10">
      <t>バアイ</t>
    </rPh>
    <phoneticPr fontId="32"/>
  </si>
  <si>
    <t>平成〇年△月＊日</t>
    <phoneticPr fontId="32"/>
  </si>
  <si>
    <t>平成〇年△月＊日～平成〇年△月＊日</t>
  </si>
  <si>
    <t>高位発熱量(MJ/Nm3)</t>
    <rPh sb="0" eb="2">
      <t>コウイ</t>
    </rPh>
    <rPh sb="2" eb="4">
      <t>ハツネツ</t>
    </rPh>
    <rPh sb="4" eb="5">
      <t>リョウ</t>
    </rPh>
    <phoneticPr fontId="32"/>
  </si>
  <si>
    <t>換算値(Nm3)</t>
    <rPh sb="0" eb="2">
      <t>カンザン</t>
    </rPh>
    <rPh sb="2" eb="3">
      <t>チ</t>
    </rPh>
    <phoneticPr fontId="32"/>
  </si>
  <si>
    <t>年月</t>
    <rPh sb="0" eb="2">
      <t>ネンゲツ</t>
    </rPh>
    <phoneticPr fontId="32"/>
  </si>
  <si>
    <t>A</t>
    <phoneticPr fontId="32"/>
  </si>
  <si>
    <t>申請時：B</t>
    <rPh sb="0" eb="2">
      <t>シンセイ</t>
    </rPh>
    <rPh sb="2" eb="3">
      <t>ジ</t>
    </rPh>
    <phoneticPr fontId="32"/>
  </si>
  <si>
    <r>
      <t>ﾃﾞｰﾀ収集時</t>
    </r>
    <r>
      <rPr>
        <sz val="14"/>
        <color theme="1"/>
        <rFont val="ＭＳ Ｐゴシック"/>
        <family val="3"/>
        <charset val="128"/>
        <scheme val="minor"/>
      </rPr>
      <t>：C</t>
    </r>
    <rPh sb="4" eb="6">
      <t>シュウシュウ</t>
    </rPh>
    <rPh sb="6" eb="7">
      <t>ジ</t>
    </rPh>
    <phoneticPr fontId="32"/>
  </si>
  <si>
    <t>D=A×C/B</t>
    <phoneticPr fontId="32"/>
  </si>
  <si>
    <t>（熱量変更なしの場合の記入例）</t>
    <rPh sb="1" eb="3">
      <t>ネツリョウ</t>
    </rPh>
    <rPh sb="3" eb="5">
      <t>ヘンコウ</t>
    </rPh>
    <rPh sb="8" eb="10">
      <t>バアイ</t>
    </rPh>
    <rPh sb="11" eb="13">
      <t>キニュウ</t>
    </rPh>
    <rPh sb="13" eb="14">
      <t>レイ</t>
    </rPh>
    <phoneticPr fontId="32"/>
  </si>
  <si>
    <t>虎ノ門工業株式会社</t>
  </si>
  <si>
    <t>1月</t>
    <phoneticPr fontId="32"/>
  </si>
  <si>
    <t>（熱量変更ありの場合の記入例）</t>
    <rPh sb="1" eb="3">
      <t>ネツリョウ</t>
    </rPh>
    <rPh sb="3" eb="5">
      <t>ヘンコウ</t>
    </rPh>
    <rPh sb="8" eb="10">
      <t>バアイ</t>
    </rPh>
    <rPh sb="11" eb="13">
      <t>キニュウ</t>
    </rPh>
    <rPh sb="13" eb="14">
      <t>レイ</t>
    </rPh>
    <phoneticPr fontId="32"/>
  </si>
  <si>
    <t>A</t>
    <phoneticPr fontId="32"/>
  </si>
  <si>
    <t>D=A×C/B</t>
    <phoneticPr fontId="32"/>
  </si>
  <si>
    <t>（別紙１６－１）</t>
    <rPh sb="1" eb="3">
      <t>ベッシ</t>
    </rPh>
    <phoneticPr fontId="5"/>
  </si>
  <si>
    <t>報告日(記入日)</t>
    <rPh sb="0" eb="2">
      <t>ホウコク</t>
    </rPh>
    <phoneticPr fontId="5"/>
  </si>
  <si>
    <t>平成３０年度天然ガスの環境調和等に資する利用促進事業費補助金</t>
    <phoneticPr fontId="5"/>
  </si>
  <si>
    <t>（災害時にも対応可能な天然ガス利用設備）</t>
    <phoneticPr fontId="5"/>
  </si>
  <si>
    <t>します。</t>
    <phoneticPr fontId="5"/>
  </si>
  <si>
    <t>法 人 名</t>
    <phoneticPr fontId="5"/>
  </si>
  <si>
    <t>役　職</t>
    <rPh sb="0" eb="1">
      <t>ヤク</t>
    </rPh>
    <rPh sb="2" eb="3">
      <t>ショク</t>
    </rPh>
    <phoneticPr fontId="5"/>
  </si>
  <si>
    <t>住　　所</t>
    <phoneticPr fontId="5"/>
  </si>
  <si>
    <t>郵便</t>
    <phoneticPr fontId="5"/>
  </si>
  <si>
    <t>-</t>
    <phoneticPr fontId="5"/>
  </si>
  <si>
    <t>kl/年</t>
    <phoneticPr fontId="5"/>
  </si>
  <si>
    <t>①</t>
    <phoneticPr fontId="5"/>
  </si>
  <si>
    <t>②</t>
    <phoneticPr fontId="5"/>
  </si>
  <si>
    <r>
      <t>MJ/m</t>
    </r>
    <r>
      <rPr>
        <vertAlign val="superscript"/>
        <sz val="11"/>
        <rFont val="ＭＳ 明朝"/>
        <family val="1"/>
        <charset val="128"/>
      </rPr>
      <t>3</t>
    </r>
    <phoneticPr fontId="5"/>
  </si>
  <si>
    <t>③</t>
    <phoneticPr fontId="5"/>
  </si>
  <si>
    <r>
      <t>２．５８×１０</t>
    </r>
    <r>
      <rPr>
        <vertAlign val="superscript"/>
        <sz val="11"/>
        <rFont val="ＭＳ 明朝"/>
        <family val="1"/>
        <charset val="128"/>
      </rPr>
      <t>－５</t>
    </r>
    <phoneticPr fontId="5"/>
  </si>
  <si>
    <t>kl/MJ</t>
    <phoneticPr fontId="5"/>
  </si>
  <si>
    <t>⑤</t>
    <phoneticPr fontId="5"/>
  </si>
  <si>
    <t>⑥</t>
    <phoneticPr fontId="5"/>
  </si>
  <si>
    <t>▲t-CO2/年</t>
    <phoneticPr fontId="5"/>
  </si>
  <si>
    <r>
      <t xml:space="preserve">※２  </t>
    </r>
    <r>
      <rPr>
        <u/>
        <sz val="10"/>
        <rFont val="ＭＳ 明朝"/>
        <family val="1"/>
        <charset val="128"/>
      </rPr>
      <t>データ収集期間は補助事業完了翌年度４月から１ヶ年とする。</t>
    </r>
    <r>
      <rPr>
        <sz val="10"/>
        <rFont val="ＭＳ 明朝"/>
        <family val="1"/>
        <charset val="128"/>
      </rPr>
      <t>原則、補助事業方式の燃焼設備の燃料</t>
    </r>
    <rPh sb="19" eb="21">
      <t>ネンド</t>
    </rPh>
    <rPh sb="22" eb="23">
      <t>ツキ</t>
    </rPh>
    <rPh sb="32" eb="34">
      <t>ゲンソク</t>
    </rPh>
    <rPh sb="35" eb="37">
      <t>ホジョ</t>
    </rPh>
    <rPh sb="37" eb="39">
      <t>ジギョウ</t>
    </rPh>
    <rPh sb="39" eb="41">
      <t>ホウシキ</t>
    </rPh>
    <rPh sb="44" eb="46">
      <t>セツビ</t>
    </rPh>
    <phoneticPr fontId="5"/>
  </si>
  <si>
    <t>　　　消費量を測定する専用の計測装置の値を記入し、加えて補助事業方式燃料の購入量を判断できるデータ</t>
    <rPh sb="7" eb="9">
      <t>ソクテイ</t>
    </rPh>
    <rPh sb="11" eb="13">
      <t>センヨウ</t>
    </rPh>
    <rPh sb="14" eb="16">
      <t>ケイソク</t>
    </rPh>
    <rPh sb="16" eb="18">
      <t>ソウチ</t>
    </rPh>
    <rPh sb="19" eb="20">
      <t>アタイ</t>
    </rPh>
    <rPh sb="21" eb="23">
      <t>キニュウ</t>
    </rPh>
    <rPh sb="28" eb="30">
      <t>ホジョ</t>
    </rPh>
    <rPh sb="30" eb="32">
      <t>ジギョウ</t>
    </rPh>
    <rPh sb="32" eb="34">
      <t>ホウシキ</t>
    </rPh>
    <rPh sb="34" eb="36">
      <t>ネンリョウ</t>
    </rPh>
    <phoneticPr fontId="5"/>
  </si>
  <si>
    <t>　　　（請求書等）の写しを添付すること。</t>
    <phoneticPr fontId="5"/>
  </si>
  <si>
    <t>　　　（「エネルギーの使用の合理化に関する法律施行規則 第４条」における方式。）</t>
    <phoneticPr fontId="5"/>
  </si>
  <si>
    <t>Ｋ</t>
    <phoneticPr fontId="5"/>
  </si>
  <si>
    <t>0K10000</t>
    <phoneticPr fontId="5"/>
  </si>
  <si>
    <t>0K10000</t>
    <phoneticPr fontId="32"/>
  </si>
  <si>
    <t>0K10000</t>
    <phoneticPr fontId="32"/>
  </si>
  <si>
    <t>0K10000</t>
    <phoneticPr fontId="32"/>
  </si>
  <si>
    <t>平成31年4月1日～平成32年3月31日</t>
  </si>
  <si>
    <t>平成31年4月1日～平成32年3月31日</t>
    <phoneticPr fontId="5"/>
  </si>
  <si>
    <t>平成31年</t>
    <phoneticPr fontId="32"/>
  </si>
  <si>
    <t>平成31年</t>
    <phoneticPr fontId="32"/>
  </si>
  <si>
    <t>平成31年</t>
    <phoneticPr fontId="32"/>
  </si>
  <si>
    <t>平成31年</t>
    <phoneticPr fontId="32"/>
  </si>
  <si>
    <t>平成32年</t>
    <phoneticPr fontId="5"/>
  </si>
  <si>
    <t>平成32年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</si>
</sst>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yyyy/mm/dd"/>
  </numFmts>
  <fonts count="4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明朝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Century"/>
      <family val="2"/>
      <charset val="128"/>
    </font>
    <font>
      <b/>
      <sz val="2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u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FFFF"/>
        <bgColor indexed="64"/>
      </patternFill>
    </fill>
    <fill>
      <patternFill patternType="gray0625"/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7" fillId="0" borderId="0"/>
    <xf numFmtId="9" fontId="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/>
    <xf numFmtId="0" fontId="7" fillId="0" borderId="0" xfId="0" applyNumberFormat="1" applyFont="1" applyAlignment="1">
      <alignment horizontal="center"/>
    </xf>
    <xf numFmtId="0" fontId="11" fillId="0" borderId="0" xfId="0" applyNumberFormat="1" applyFont="1" applyAlignment="1"/>
    <xf numFmtId="0" fontId="7" fillId="0" borderId="0" xfId="0" applyNumberFormat="1" applyFont="1" applyAlignment="1">
      <alignment horizontal="centerContinuous"/>
    </xf>
    <xf numFmtId="0" fontId="12" fillId="0" borderId="0" xfId="0" applyNumberFormat="1" applyFont="1" applyAlignment="1"/>
    <xf numFmtId="0" fontId="12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8" fillId="0" borderId="0" xfId="0" applyNumberFormat="1" applyFont="1" applyAlignment="1">
      <alignment vertical="center"/>
    </xf>
    <xf numFmtId="0" fontId="15" fillId="0" borderId="0" xfId="0" applyNumberFormat="1" applyFont="1" applyFill="1" applyAlignment="1"/>
    <xf numFmtId="0" fontId="8" fillId="0" borderId="0" xfId="0" applyNumberFormat="1" applyFont="1" applyAlignment="1"/>
    <xf numFmtId="0" fontId="13" fillId="0" borderId="0" xfId="0" applyNumberFormat="1" applyFont="1" applyAlignment="1">
      <alignment horizontal="center"/>
    </xf>
    <xf numFmtId="0" fontId="16" fillId="0" borderId="0" xfId="0" applyNumberFormat="1" applyFont="1" applyAlignment="1"/>
    <xf numFmtId="0" fontId="4" fillId="0" borderId="0" xfId="0" applyNumberFormat="1" applyFont="1" applyBorder="1" applyAlignment="1"/>
    <xf numFmtId="0" fontId="18" fillId="0" borderId="0" xfId="0" applyNumberFormat="1" applyFont="1" applyAlignment="1"/>
    <xf numFmtId="0" fontId="4" fillId="0" borderId="0" xfId="0" applyNumberFormat="1" applyFont="1" applyBorder="1" applyAlignment="1">
      <alignment horizontal="left" vertical="center"/>
    </xf>
    <xf numFmtId="0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 applyProtection="1">
      <alignment vertical="top"/>
      <protection locked="0"/>
    </xf>
    <xf numFmtId="0" fontId="25" fillId="0" borderId="0" xfId="0" applyNumberFormat="1" applyFont="1" applyBorder="1" applyAlignment="1" applyProtection="1">
      <alignment vertical="top"/>
      <protection locked="0"/>
    </xf>
    <xf numFmtId="0" fontId="0" fillId="0" borderId="0" xfId="0" applyNumberFormat="1" applyBorder="1" applyAlignment="1" applyProtection="1">
      <alignment vertical="top"/>
      <protection locked="0"/>
    </xf>
    <xf numFmtId="0" fontId="26" fillId="0" borderId="0" xfId="0" applyNumberFormat="1" applyFont="1" applyBorder="1" applyAlignment="1">
      <alignment vertical="center"/>
    </xf>
    <xf numFmtId="0" fontId="30" fillId="0" borderId="0" xfId="27" applyFont="1" applyAlignment="1">
      <alignment horizontal="center" vertical="center"/>
    </xf>
    <xf numFmtId="0" fontId="1" fillId="0" borderId="0" xfId="27" applyAlignment="1">
      <alignment horizontal="center" vertical="center"/>
    </xf>
    <xf numFmtId="0" fontId="31" fillId="0" borderId="0" xfId="27" applyFont="1" applyAlignment="1">
      <alignment horizontal="right" vertical="center"/>
    </xf>
    <xf numFmtId="0" fontId="1" fillId="0" borderId="0" xfId="27" applyAlignment="1">
      <alignment horizontal="right" vertical="center"/>
    </xf>
    <xf numFmtId="0" fontId="1" fillId="0" borderId="0" xfId="27">
      <alignment vertical="center"/>
    </xf>
    <xf numFmtId="0" fontId="33" fillId="0" borderId="0" xfId="27" applyFont="1" applyAlignment="1">
      <alignment vertical="center"/>
    </xf>
    <xf numFmtId="0" fontId="34" fillId="0" borderId="0" xfId="27" applyFont="1" applyAlignment="1">
      <alignment vertical="center"/>
    </xf>
    <xf numFmtId="0" fontId="35" fillId="0" borderId="27" xfId="27" applyFont="1" applyBorder="1" applyAlignment="1">
      <alignment horizontal="center" vertical="center"/>
    </xf>
    <xf numFmtId="0" fontId="36" fillId="0" borderId="28" xfId="27" applyFont="1" applyBorder="1" applyAlignment="1">
      <alignment horizontal="center" vertical="center"/>
    </xf>
    <xf numFmtId="58" fontId="35" fillId="0" borderId="27" xfId="27" applyNumberFormat="1" applyFont="1" applyBorder="1" applyAlignment="1">
      <alignment horizontal="center" vertical="center"/>
    </xf>
    <xf numFmtId="0" fontId="36" fillId="0" borderId="28" xfId="27" applyFont="1" applyBorder="1" applyAlignment="1">
      <alignment horizontal="center" vertical="center" shrinkToFit="1"/>
    </xf>
    <xf numFmtId="0" fontId="35" fillId="0" borderId="0" xfId="27" applyFont="1" applyBorder="1" applyAlignment="1">
      <alignment horizontal="center" vertical="center" shrinkToFit="1"/>
    </xf>
    <xf numFmtId="0" fontId="1" fillId="0" borderId="0" xfId="27" applyBorder="1" applyAlignment="1">
      <alignment horizontal="center" vertical="center" shrinkToFit="1"/>
    </xf>
    <xf numFmtId="0" fontId="1" fillId="0" borderId="0" xfId="27" applyBorder="1" applyAlignment="1">
      <alignment horizontal="center" vertical="center"/>
    </xf>
    <xf numFmtId="0" fontId="33" fillId="0" borderId="0" xfId="27" applyFont="1" applyBorder="1" applyAlignment="1">
      <alignment horizontal="center" vertical="center"/>
    </xf>
    <xf numFmtId="0" fontId="35" fillId="3" borderId="30" xfId="27" applyFont="1" applyFill="1" applyBorder="1" applyAlignment="1">
      <alignment horizontal="center" wrapText="1"/>
    </xf>
    <xf numFmtId="0" fontId="35" fillId="3" borderId="31" xfId="27" applyFont="1" applyFill="1" applyBorder="1" applyAlignment="1">
      <alignment horizontal="center" vertical="center" wrapText="1"/>
    </xf>
    <xf numFmtId="0" fontId="35" fillId="3" borderId="32" xfId="27" applyFont="1" applyFill="1" applyBorder="1" applyAlignment="1">
      <alignment horizontal="center" vertical="center" shrinkToFit="1"/>
    </xf>
    <xf numFmtId="0" fontId="35" fillId="3" borderId="33" xfId="27" applyFont="1" applyFill="1" applyBorder="1" applyAlignment="1">
      <alignment horizontal="center" vertical="center" shrinkToFit="1"/>
    </xf>
    <xf numFmtId="0" fontId="37" fillId="3" borderId="34" xfId="27" applyFont="1" applyFill="1" applyBorder="1" applyAlignment="1">
      <alignment horizontal="center" vertical="center" shrinkToFit="1"/>
    </xf>
    <xf numFmtId="0" fontId="35" fillId="0" borderId="0" xfId="27" applyFont="1">
      <alignment vertical="center"/>
    </xf>
    <xf numFmtId="0" fontId="35" fillId="3" borderId="35" xfId="27" applyFont="1" applyFill="1" applyBorder="1" applyAlignment="1">
      <alignment horizontal="center" wrapText="1"/>
    </xf>
    <xf numFmtId="0" fontId="35" fillId="3" borderId="36" xfId="27" applyFont="1" applyFill="1" applyBorder="1" applyAlignment="1">
      <alignment horizontal="center" vertical="top" wrapText="1"/>
    </xf>
    <xf numFmtId="0" fontId="35" fillId="3" borderId="2" xfId="27" applyFont="1" applyFill="1" applyBorder="1" applyAlignment="1">
      <alignment horizontal="center" vertical="center" shrinkToFit="1"/>
    </xf>
    <xf numFmtId="0" fontId="35" fillId="3" borderId="37" xfId="27" applyFont="1" applyFill="1" applyBorder="1" applyAlignment="1">
      <alignment horizontal="center" vertical="center" shrinkToFit="1"/>
    </xf>
    <xf numFmtId="0" fontId="35" fillId="3" borderId="38" xfId="27" applyFont="1" applyFill="1" applyBorder="1" applyAlignment="1">
      <alignment horizontal="center" vertical="center" shrinkToFit="1"/>
    </xf>
    <xf numFmtId="0" fontId="35" fillId="3" borderId="37" xfId="27" applyFont="1" applyFill="1" applyBorder="1" applyAlignment="1">
      <alignment horizontal="right" vertical="center"/>
    </xf>
    <xf numFmtId="38" fontId="35" fillId="4" borderId="40" xfId="28" applyFont="1" applyFill="1" applyBorder="1" applyAlignment="1">
      <alignment vertical="center"/>
    </xf>
    <xf numFmtId="38" fontId="35" fillId="4" borderId="41" xfId="28" applyFont="1" applyFill="1" applyBorder="1" applyAlignment="1">
      <alignment vertical="center"/>
    </xf>
    <xf numFmtId="38" fontId="35" fillId="4" borderId="42" xfId="28" applyFont="1" applyFill="1" applyBorder="1" applyAlignment="1">
      <alignment vertical="center"/>
    </xf>
    <xf numFmtId="0" fontId="35" fillId="3" borderId="43" xfId="27" applyFont="1" applyFill="1" applyBorder="1" applyAlignment="1">
      <alignment vertical="center"/>
    </xf>
    <xf numFmtId="38" fontId="35" fillId="4" borderId="44" xfId="28" applyFont="1" applyFill="1" applyBorder="1" applyAlignment="1">
      <alignment vertical="center"/>
    </xf>
    <xf numFmtId="38" fontId="35" fillId="4" borderId="45" xfId="28" applyFont="1" applyFill="1" applyBorder="1" applyAlignment="1">
      <alignment vertical="center"/>
    </xf>
    <xf numFmtId="38" fontId="35" fillId="4" borderId="46" xfId="28" applyFont="1" applyFill="1" applyBorder="1" applyAlignment="1">
      <alignment vertical="center"/>
    </xf>
    <xf numFmtId="0" fontId="35" fillId="3" borderId="43" xfId="27" applyFont="1" applyFill="1" applyBorder="1">
      <alignment vertical="center"/>
    </xf>
    <xf numFmtId="38" fontId="35" fillId="4" borderId="27" xfId="28" applyFont="1" applyFill="1" applyBorder="1">
      <alignment vertical="center"/>
    </xf>
    <xf numFmtId="38" fontId="35" fillId="4" borderId="47" xfId="28" applyFont="1" applyFill="1" applyBorder="1">
      <alignment vertical="center"/>
    </xf>
    <xf numFmtId="38" fontId="35" fillId="3" borderId="29" xfId="28" applyFont="1" applyFill="1" applyBorder="1">
      <alignment vertical="center"/>
    </xf>
    <xf numFmtId="38" fontId="39" fillId="0" borderId="0" xfId="28" applyFont="1" applyBorder="1" applyAlignment="1">
      <alignment vertical="center"/>
    </xf>
    <xf numFmtId="0" fontId="40" fillId="0" borderId="0" xfId="27" applyFont="1">
      <alignment vertical="center"/>
    </xf>
    <xf numFmtId="0" fontId="41" fillId="0" borderId="0" xfId="27" applyFont="1" applyBorder="1" applyAlignment="1">
      <alignment horizontal="center" vertical="center"/>
    </xf>
    <xf numFmtId="0" fontId="1" fillId="0" borderId="0" xfId="27" applyFont="1" applyBorder="1" applyAlignment="1">
      <alignment horizontal="center" vertical="center"/>
    </xf>
    <xf numFmtId="0" fontId="1" fillId="0" borderId="0" xfId="27" applyBorder="1">
      <alignment vertical="center"/>
    </xf>
    <xf numFmtId="0" fontId="31" fillId="0" borderId="0" xfId="27" applyFont="1">
      <alignment vertical="center"/>
    </xf>
    <xf numFmtId="0" fontId="31" fillId="0" borderId="0" xfId="27" applyFont="1" applyBorder="1" applyAlignment="1">
      <alignment horizontal="center" vertical="center"/>
    </xf>
    <xf numFmtId="0" fontId="42" fillId="0" borderId="0" xfId="27" applyFont="1">
      <alignment vertical="center"/>
    </xf>
    <xf numFmtId="0" fontId="42" fillId="0" borderId="0" xfId="27" applyFont="1" applyAlignment="1">
      <alignment vertical="center"/>
    </xf>
    <xf numFmtId="0" fontId="1" fillId="0" borderId="0" xfId="27" applyAlignment="1">
      <alignment vertical="center" wrapText="1"/>
    </xf>
    <xf numFmtId="0" fontId="43" fillId="0" borderId="0" xfId="27" applyFont="1" applyBorder="1" applyAlignment="1">
      <alignment horizontal="center" vertical="center" shrinkToFit="1"/>
    </xf>
    <xf numFmtId="0" fontId="33" fillId="0" borderId="0" xfId="27" applyFont="1" applyBorder="1" applyAlignment="1">
      <alignment horizontal="center" vertical="center" shrinkToFit="1"/>
    </xf>
    <xf numFmtId="0" fontId="43" fillId="0" borderId="0" xfId="27" applyFont="1" applyBorder="1" applyAlignment="1">
      <alignment horizontal="center" vertical="center"/>
    </xf>
    <xf numFmtId="0" fontId="40" fillId="3" borderId="30" xfId="27" applyFont="1" applyFill="1" applyBorder="1" applyAlignment="1">
      <alignment horizontal="center" wrapText="1"/>
    </xf>
    <xf numFmtId="0" fontId="40" fillId="3" borderId="31" xfId="27" applyFont="1" applyFill="1" applyBorder="1" applyAlignment="1">
      <alignment horizontal="center" vertical="center" wrapText="1"/>
    </xf>
    <xf numFmtId="0" fontId="44" fillId="3" borderId="34" xfId="27" applyFont="1" applyFill="1" applyBorder="1" applyAlignment="1">
      <alignment horizontal="center" vertical="center" shrinkToFit="1"/>
    </xf>
    <xf numFmtId="0" fontId="40" fillId="3" borderId="35" xfId="27" applyFont="1" applyFill="1" applyBorder="1" applyAlignment="1">
      <alignment horizontal="center" wrapText="1"/>
    </xf>
    <xf numFmtId="0" fontId="40" fillId="3" borderId="36" xfId="27" applyFont="1" applyFill="1" applyBorder="1" applyAlignment="1">
      <alignment horizontal="center" vertical="top" wrapText="1"/>
    </xf>
    <xf numFmtId="0" fontId="40" fillId="3" borderId="51" xfId="27" applyFont="1" applyFill="1" applyBorder="1" applyAlignment="1">
      <alignment horizontal="center" vertical="center" shrinkToFit="1"/>
    </xf>
    <xf numFmtId="0" fontId="40" fillId="3" borderId="52" xfId="27" applyFont="1" applyFill="1" applyBorder="1" applyAlignment="1">
      <alignment horizontal="center" vertical="center" shrinkToFit="1"/>
    </xf>
    <xf numFmtId="0" fontId="40" fillId="3" borderId="2" xfId="27" applyFont="1" applyFill="1" applyBorder="1" applyAlignment="1">
      <alignment horizontal="center" vertical="center" shrinkToFit="1"/>
    </xf>
    <xf numFmtId="0" fontId="40" fillId="3" borderId="54" xfId="27" applyFont="1" applyFill="1" applyBorder="1" applyAlignment="1">
      <alignment horizontal="center" vertical="center" wrapText="1"/>
    </xf>
    <xf numFmtId="0" fontId="40" fillId="3" borderId="1" xfId="27" applyFont="1" applyFill="1" applyBorder="1" applyAlignment="1">
      <alignment horizontal="center" vertical="center" shrinkToFit="1"/>
    </xf>
    <xf numFmtId="0" fontId="40" fillId="3" borderId="55" xfId="27" applyFont="1" applyFill="1" applyBorder="1" applyAlignment="1">
      <alignment horizontal="center" vertical="center" shrinkToFit="1"/>
    </xf>
    <xf numFmtId="0" fontId="40" fillId="3" borderId="37" xfId="27" applyFont="1" applyFill="1" applyBorder="1" applyAlignment="1">
      <alignment horizontal="right" vertical="center"/>
    </xf>
    <xf numFmtId="38" fontId="40" fillId="4" borderId="57" xfId="28" applyFont="1" applyFill="1" applyBorder="1" applyAlignment="1">
      <alignment vertical="center"/>
    </xf>
    <xf numFmtId="176" fontId="40" fillId="4" borderId="58" xfId="28" applyNumberFormat="1" applyFont="1" applyFill="1" applyBorder="1" applyAlignment="1">
      <alignment vertical="center"/>
    </xf>
    <xf numFmtId="176" fontId="40" fillId="4" borderId="59" xfId="28" applyNumberFormat="1" applyFont="1" applyFill="1" applyBorder="1" applyAlignment="1">
      <alignment vertical="center"/>
    </xf>
    <xf numFmtId="38" fontId="40" fillId="4" borderId="60" xfId="28" applyFont="1" applyFill="1" applyBorder="1" applyAlignment="1">
      <alignment vertical="center"/>
    </xf>
    <xf numFmtId="38" fontId="40" fillId="4" borderId="40" xfId="28" applyFont="1" applyFill="1" applyBorder="1" applyAlignment="1">
      <alignment vertical="center"/>
    </xf>
    <xf numFmtId="38" fontId="40" fillId="4" borderId="42" xfId="28" applyFont="1" applyFill="1" applyBorder="1" applyAlignment="1">
      <alignment vertical="center"/>
    </xf>
    <xf numFmtId="0" fontId="40" fillId="3" borderId="43" xfId="27" applyFont="1" applyFill="1" applyBorder="1" applyAlignment="1">
      <alignment vertical="center"/>
    </xf>
    <xf numFmtId="38" fontId="40" fillId="4" borderId="61" xfId="28" applyFont="1" applyFill="1" applyBorder="1" applyAlignment="1">
      <alignment vertical="center"/>
    </xf>
    <xf numFmtId="176" fontId="40" fillId="4" borderId="62" xfId="28" applyNumberFormat="1" applyFont="1" applyFill="1" applyBorder="1" applyAlignment="1">
      <alignment vertical="center"/>
    </xf>
    <xf numFmtId="176" fontId="40" fillId="4" borderId="63" xfId="28" applyNumberFormat="1" applyFont="1" applyFill="1" applyBorder="1" applyAlignment="1">
      <alignment vertical="center"/>
    </xf>
    <xf numFmtId="38" fontId="40" fillId="4" borderId="64" xfId="28" applyFont="1" applyFill="1" applyBorder="1" applyAlignment="1">
      <alignment vertical="center"/>
    </xf>
    <xf numFmtId="38" fontId="40" fillId="4" borderId="44" xfId="28" applyFont="1" applyFill="1" applyBorder="1" applyAlignment="1">
      <alignment vertical="center"/>
    </xf>
    <xf numFmtId="38" fontId="40" fillId="4" borderId="46" xfId="28" applyFont="1" applyFill="1" applyBorder="1" applyAlignment="1">
      <alignment vertical="center"/>
    </xf>
    <xf numFmtId="0" fontId="40" fillId="3" borderId="43" xfId="27" applyFont="1" applyFill="1" applyBorder="1">
      <alignment vertical="center"/>
    </xf>
    <xf numFmtId="38" fontId="40" fillId="4" borderId="65" xfId="28" applyFont="1" applyFill="1" applyBorder="1">
      <alignment vertical="center"/>
    </xf>
    <xf numFmtId="38" fontId="40" fillId="4" borderId="66" xfId="28" applyFont="1" applyFill="1" applyBorder="1">
      <alignment vertical="center"/>
    </xf>
    <xf numFmtId="38" fontId="40" fillId="3" borderId="29" xfId="28" applyFont="1" applyFill="1" applyBorder="1">
      <alignment vertical="center"/>
    </xf>
    <xf numFmtId="0" fontId="41" fillId="0" borderId="0" xfId="27" applyFont="1" applyAlignment="1">
      <alignment horizontal="right" vertical="center"/>
    </xf>
    <xf numFmtId="0" fontId="38" fillId="5" borderId="29" xfId="27" applyFont="1" applyFill="1" applyBorder="1" applyAlignment="1">
      <alignment horizontal="center" vertical="center" wrapText="1"/>
    </xf>
    <xf numFmtId="0" fontId="38" fillId="5" borderId="29" xfId="27" applyFont="1" applyFill="1" applyBorder="1" applyAlignment="1">
      <alignment horizontal="center" vertical="center" shrinkToFit="1"/>
    </xf>
    <xf numFmtId="38" fontId="40" fillId="4" borderId="61" xfId="28" applyFont="1" applyFill="1" applyBorder="1">
      <alignment vertical="center"/>
    </xf>
    <xf numFmtId="176" fontId="40" fillId="4" borderId="62" xfId="28" applyNumberFormat="1" applyFont="1" applyFill="1" applyBorder="1">
      <alignment vertical="center"/>
    </xf>
    <xf numFmtId="176" fontId="40" fillId="4" borderId="63" xfId="28" applyNumberFormat="1" applyFont="1" applyFill="1" applyBorder="1">
      <alignment vertical="center"/>
    </xf>
    <xf numFmtId="38" fontId="40" fillId="4" borderId="64" xfId="28" applyFont="1" applyFill="1" applyBorder="1">
      <alignment vertical="center"/>
    </xf>
    <xf numFmtId="38" fontId="40" fillId="4" borderId="44" xfId="28" applyFont="1" applyFill="1" applyBorder="1">
      <alignment vertical="center"/>
    </xf>
    <xf numFmtId="38" fontId="40" fillId="4" borderId="46" xfId="28" applyFont="1" applyFill="1" applyBorder="1">
      <alignment vertical="center"/>
    </xf>
    <xf numFmtId="38" fontId="35" fillId="4" borderId="61" xfId="28" applyFont="1" applyFill="1" applyBorder="1">
      <alignment vertical="center"/>
    </xf>
    <xf numFmtId="38" fontId="35" fillId="4" borderId="45" xfId="28" applyFont="1" applyFill="1" applyBorder="1">
      <alignment vertical="center"/>
    </xf>
    <xf numFmtId="38" fontId="35" fillId="4" borderId="46" xfId="28" applyFont="1" applyFill="1" applyBorder="1">
      <alignment vertical="center"/>
    </xf>
    <xf numFmtId="0" fontId="13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10" xfId="0" applyNumberFormat="1" applyFont="1" applyBorder="1" applyAlignment="1" applyProtection="1">
      <alignment horizontal="center" vertical="center"/>
      <protection locked="0"/>
    </xf>
    <xf numFmtId="0" fontId="9" fillId="0" borderId="20" xfId="0" applyNumberFormat="1" applyFont="1" applyBorder="1" applyAlignment="1" applyProtection="1">
      <alignment horizontal="center" vertical="center"/>
      <protection locked="0"/>
    </xf>
    <xf numFmtId="0" fontId="9" fillId="0" borderId="15" xfId="0" applyNumberFormat="1" applyFont="1" applyBorder="1" applyAlignment="1" applyProtection="1">
      <alignment horizontal="center" vertical="center"/>
      <protection locked="0"/>
    </xf>
    <xf numFmtId="0" fontId="9" fillId="0" borderId="9" xfId="0" applyNumberFormat="1" applyFont="1" applyBorder="1" applyAlignment="1" applyProtection="1">
      <alignment horizontal="center" vertical="center"/>
      <protection locked="0"/>
    </xf>
    <xf numFmtId="0" fontId="10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9" xfId="0" applyNumberFormat="1" applyFont="1" applyBorder="1" applyAlignment="1" applyProtection="1">
      <alignment horizontal="center" vertical="center"/>
      <protection locked="0"/>
    </xf>
    <xf numFmtId="0" fontId="9" fillId="0" borderId="14" xfId="0" applyNumberFormat="1" applyFont="1" applyBorder="1" applyAlignment="1" applyProtection="1">
      <alignment horizontal="center" vertical="center"/>
      <protection locked="0"/>
    </xf>
    <xf numFmtId="0" fontId="9" fillId="0" borderId="6" xfId="0" applyNumberFormat="1" applyFont="1" applyBorder="1" applyAlignment="1" applyProtection="1">
      <alignment horizontal="center" vertical="center"/>
      <protection locked="0"/>
    </xf>
    <xf numFmtId="0" fontId="9" fillId="0" borderId="16" xfId="0" applyNumberFormat="1" applyFont="1" applyBorder="1" applyAlignment="1" applyProtection="1">
      <alignment horizontal="center" vertical="center"/>
      <protection locked="0"/>
    </xf>
    <xf numFmtId="0" fontId="9" fillId="0" borderId="7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17" fillId="2" borderId="4" xfId="0" applyNumberFormat="1" applyFont="1" applyFill="1" applyBorder="1" applyAlignment="1">
      <alignment horizontal="center" vertical="center" wrapText="1"/>
    </xf>
    <xf numFmtId="0" fontId="17" fillId="2" borderId="5" xfId="0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 wrapText="1"/>
    </xf>
    <xf numFmtId="0" fontId="17" fillId="2" borderId="18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Border="1" applyAlignment="1">
      <alignment horizontal="center" vertical="center" wrapText="1"/>
    </xf>
    <xf numFmtId="0" fontId="17" fillId="2" borderId="19" xfId="0" applyNumberFormat="1" applyFont="1" applyFill="1" applyBorder="1" applyAlignment="1">
      <alignment horizontal="center" vertical="center" wrapText="1"/>
    </xf>
    <xf numFmtId="0" fontId="17" fillId="2" borderId="20" xfId="0" applyNumberFormat="1" applyFont="1" applyFill="1" applyBorder="1" applyAlignment="1">
      <alignment horizontal="center" vertical="center" wrapText="1"/>
    </xf>
    <xf numFmtId="0" fontId="17" fillId="2" borderId="21" xfId="0" applyNumberFormat="1" applyFont="1" applyFill="1" applyBorder="1" applyAlignment="1">
      <alignment horizontal="center" vertical="center" wrapText="1"/>
    </xf>
    <xf numFmtId="0" fontId="17" fillId="2" borderId="16" xfId="0" applyNumberFormat="1" applyFont="1" applyFill="1" applyBorder="1" applyAlignment="1">
      <alignment horizontal="center" vertical="center" wrapText="1"/>
    </xf>
    <xf numFmtId="0" fontId="46" fillId="2" borderId="4" xfId="0" applyNumberFormat="1" applyFont="1" applyFill="1" applyBorder="1" applyAlignment="1">
      <alignment horizontal="center" vertical="center" wrapText="1"/>
    </xf>
    <xf numFmtId="0" fontId="46" fillId="2" borderId="5" xfId="0" applyNumberFormat="1" applyFont="1" applyFill="1" applyBorder="1" applyAlignment="1">
      <alignment horizontal="center" vertical="center" wrapText="1"/>
    </xf>
    <xf numFmtId="0" fontId="46" fillId="2" borderId="6" xfId="0" applyNumberFormat="1" applyFont="1" applyFill="1" applyBorder="1" applyAlignment="1">
      <alignment horizontal="center" vertical="center" wrapText="1"/>
    </xf>
    <xf numFmtId="0" fontId="46" fillId="2" borderId="18" xfId="0" applyNumberFormat="1" applyFont="1" applyFill="1" applyBorder="1" applyAlignment="1">
      <alignment horizontal="center" vertical="center" wrapText="1"/>
    </xf>
    <xf numFmtId="0" fontId="46" fillId="2" borderId="0" xfId="0" applyNumberFormat="1" applyFont="1" applyFill="1" applyBorder="1" applyAlignment="1">
      <alignment horizontal="center" vertical="center" wrapText="1"/>
    </xf>
    <xf numFmtId="0" fontId="46" fillId="2" borderId="19" xfId="0" applyNumberFormat="1" applyFont="1" applyFill="1" applyBorder="1" applyAlignment="1">
      <alignment horizontal="center" vertical="center" wrapText="1"/>
    </xf>
    <xf numFmtId="0" fontId="46" fillId="2" borderId="20" xfId="0" applyNumberFormat="1" applyFont="1" applyFill="1" applyBorder="1" applyAlignment="1">
      <alignment horizontal="center" vertical="center" wrapText="1"/>
    </xf>
    <xf numFmtId="0" fontId="46" fillId="2" borderId="21" xfId="0" applyNumberFormat="1" applyFont="1" applyFill="1" applyBorder="1" applyAlignment="1">
      <alignment horizontal="center" vertical="center" wrapText="1"/>
    </xf>
    <xf numFmtId="0" fontId="46" fillId="2" borderId="16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center"/>
      <protection locked="0"/>
    </xf>
    <xf numFmtId="0" fontId="17" fillId="2" borderId="2" xfId="0" applyNumberFormat="1" applyFont="1" applyFill="1" applyBorder="1" applyAlignment="1" applyProtection="1">
      <alignment horizontal="center"/>
      <protection locked="0"/>
    </xf>
    <xf numFmtId="0" fontId="17" fillId="2" borderId="3" xfId="0" applyNumberFormat="1" applyFont="1" applyFill="1" applyBorder="1" applyAlignment="1" applyProtection="1">
      <alignment horizontal="center"/>
      <protection locked="0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46" fillId="2" borderId="4" xfId="0" applyNumberFormat="1" applyFont="1" applyFill="1" applyBorder="1" applyAlignment="1">
      <alignment horizontal="center" vertical="center"/>
    </xf>
    <xf numFmtId="0" fontId="46" fillId="2" borderId="5" xfId="0" applyNumberFormat="1" applyFont="1" applyFill="1" applyBorder="1" applyAlignment="1">
      <alignment horizontal="center" vertical="center"/>
    </xf>
    <xf numFmtId="0" fontId="46" fillId="2" borderId="6" xfId="0" applyNumberFormat="1" applyFont="1" applyFill="1" applyBorder="1" applyAlignment="1">
      <alignment horizontal="center" vertical="center"/>
    </xf>
    <xf numFmtId="0" fontId="46" fillId="2" borderId="18" xfId="0" applyNumberFormat="1" applyFont="1" applyFill="1" applyBorder="1" applyAlignment="1">
      <alignment horizontal="center" vertical="center"/>
    </xf>
    <xf numFmtId="0" fontId="46" fillId="2" borderId="0" xfId="0" applyNumberFormat="1" applyFont="1" applyFill="1" applyBorder="1" applyAlignment="1">
      <alignment horizontal="center" vertical="center"/>
    </xf>
    <xf numFmtId="0" fontId="46" fillId="2" borderId="19" xfId="0" applyNumberFormat="1" applyFont="1" applyFill="1" applyBorder="1" applyAlignment="1">
      <alignment horizontal="center" vertical="center"/>
    </xf>
    <xf numFmtId="0" fontId="46" fillId="2" borderId="20" xfId="0" applyNumberFormat="1" applyFont="1" applyFill="1" applyBorder="1" applyAlignment="1">
      <alignment horizontal="center" vertical="center"/>
    </xf>
    <xf numFmtId="0" fontId="46" fillId="2" borderId="21" xfId="0" applyNumberFormat="1" applyFont="1" applyFill="1" applyBorder="1" applyAlignment="1">
      <alignment horizontal="center" vertical="center"/>
    </xf>
    <xf numFmtId="0" fontId="46" fillId="2" borderId="16" xfId="0" applyNumberFormat="1" applyFont="1" applyFill="1" applyBorder="1" applyAlignment="1">
      <alignment horizontal="center" vertical="center"/>
    </xf>
    <xf numFmtId="0" fontId="46" fillId="2" borderId="4" xfId="0" applyNumberFormat="1" applyFont="1" applyFill="1" applyBorder="1" applyAlignment="1">
      <alignment horizontal="left" vertical="center"/>
    </xf>
    <xf numFmtId="0" fontId="46" fillId="2" borderId="5" xfId="0" applyNumberFormat="1" applyFont="1" applyFill="1" applyBorder="1" applyAlignment="1">
      <alignment horizontal="left" vertical="center"/>
    </xf>
    <xf numFmtId="0" fontId="46" fillId="2" borderId="6" xfId="0" applyNumberFormat="1" applyFont="1" applyFill="1" applyBorder="1" applyAlignment="1">
      <alignment horizontal="left" vertical="center"/>
    </xf>
    <xf numFmtId="0" fontId="46" fillId="2" borderId="20" xfId="0" applyNumberFormat="1" applyFont="1" applyFill="1" applyBorder="1" applyAlignment="1">
      <alignment horizontal="left" vertical="center"/>
    </xf>
    <xf numFmtId="0" fontId="46" fillId="2" borderId="21" xfId="0" applyNumberFormat="1" applyFont="1" applyFill="1" applyBorder="1" applyAlignment="1">
      <alignment horizontal="left" vertical="center"/>
    </xf>
    <xf numFmtId="0" fontId="46" fillId="2" borderId="16" xfId="0" applyNumberFormat="1" applyFont="1" applyFill="1" applyBorder="1" applyAlignment="1">
      <alignment horizontal="left" vertical="center"/>
    </xf>
    <xf numFmtId="0" fontId="17" fillId="2" borderId="4" xfId="0" applyNumberFormat="1" applyFont="1" applyFill="1" applyBorder="1" applyAlignment="1">
      <alignment horizontal="center" vertical="center"/>
    </xf>
    <xf numFmtId="0" fontId="17" fillId="2" borderId="5" xfId="0" applyNumberFormat="1" applyFont="1" applyFill="1" applyBorder="1" applyAlignment="1">
      <alignment horizontal="center" vertical="center"/>
    </xf>
    <xf numFmtId="0" fontId="17" fillId="2" borderId="6" xfId="0" applyNumberFormat="1" applyFont="1" applyFill="1" applyBorder="1" applyAlignment="1">
      <alignment horizontal="center" vertical="center"/>
    </xf>
    <xf numFmtId="0" fontId="17" fillId="2" borderId="18" xfId="0" applyNumberFormat="1" applyFont="1" applyFill="1" applyBorder="1" applyAlignment="1">
      <alignment horizontal="center" vertical="center"/>
    </xf>
    <xf numFmtId="0" fontId="17" fillId="2" borderId="0" xfId="0" applyNumberFormat="1" applyFont="1" applyFill="1" applyBorder="1" applyAlignment="1">
      <alignment horizontal="center" vertical="center"/>
    </xf>
    <xf numFmtId="0" fontId="17" fillId="2" borderId="19" xfId="0" applyNumberFormat="1" applyFont="1" applyFill="1" applyBorder="1" applyAlignment="1">
      <alignment horizontal="center" vertical="center"/>
    </xf>
    <xf numFmtId="0" fontId="17" fillId="2" borderId="20" xfId="0" applyNumberFormat="1" applyFont="1" applyFill="1" applyBorder="1" applyAlignment="1">
      <alignment horizontal="center" vertical="center"/>
    </xf>
    <xf numFmtId="0" fontId="17" fillId="2" borderId="21" xfId="0" applyNumberFormat="1" applyFont="1" applyFill="1" applyBorder="1" applyAlignment="1">
      <alignment horizontal="center" vertical="center"/>
    </xf>
    <xf numFmtId="0" fontId="17" fillId="2" borderId="16" xfId="0" applyNumberFormat="1" applyFont="1" applyFill="1" applyBorder="1" applyAlignment="1">
      <alignment horizontal="center" vertical="center"/>
    </xf>
    <xf numFmtId="0" fontId="46" fillId="2" borderId="4" xfId="0" applyNumberFormat="1" applyFont="1" applyFill="1" applyBorder="1" applyAlignment="1" applyProtection="1">
      <alignment horizontal="center" vertical="center"/>
      <protection locked="0"/>
    </xf>
    <xf numFmtId="0" fontId="46" fillId="2" borderId="5" xfId="0" applyNumberFormat="1" applyFont="1" applyFill="1" applyBorder="1" applyAlignment="1" applyProtection="1">
      <alignment horizontal="center" vertical="center"/>
      <protection locked="0"/>
    </xf>
    <xf numFmtId="0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6" fillId="2" borderId="21" xfId="0" applyNumberFormat="1" applyFont="1" applyFill="1" applyBorder="1" applyAlignment="1" applyProtection="1">
      <alignment horizontal="center" vertical="center"/>
      <protection locked="0"/>
    </xf>
    <xf numFmtId="0" fontId="17" fillId="2" borderId="5" xfId="0" applyNumberFormat="1" applyFont="1" applyFill="1" applyBorder="1" applyAlignment="1" applyProtection="1">
      <alignment horizontal="center" vertical="center"/>
      <protection locked="0"/>
    </xf>
    <xf numFmtId="0" fontId="17" fillId="2" borderId="21" xfId="0" applyNumberFormat="1" applyFont="1" applyFill="1" applyBorder="1" applyAlignment="1" applyProtection="1">
      <alignment horizontal="center" vertical="center"/>
      <protection locked="0"/>
    </xf>
    <xf numFmtId="0" fontId="46" fillId="2" borderId="6" xfId="0" applyNumberFormat="1" applyFont="1" applyFill="1" applyBorder="1" applyAlignment="1" applyProtection="1">
      <alignment horizontal="center" vertical="center"/>
      <protection locked="0"/>
    </xf>
    <xf numFmtId="0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20" fillId="2" borderId="4" xfId="0" applyNumberFormat="1" applyFont="1" applyFill="1" applyBorder="1" applyAlignment="1" applyProtection="1">
      <alignment horizontal="center" vertical="center"/>
      <protection locked="0"/>
    </xf>
    <xf numFmtId="0" fontId="20" fillId="2" borderId="5" xfId="0" applyNumberFormat="1" applyFont="1" applyFill="1" applyBorder="1" applyAlignment="1" applyProtection="1">
      <alignment horizontal="center" vertical="center"/>
      <protection locked="0"/>
    </xf>
    <xf numFmtId="0" fontId="20" fillId="2" borderId="6" xfId="0" applyNumberFormat="1" applyFont="1" applyFill="1" applyBorder="1" applyAlignment="1" applyProtection="1">
      <alignment horizontal="center" vertical="center"/>
      <protection locked="0"/>
    </xf>
    <xf numFmtId="0" fontId="20" fillId="2" borderId="20" xfId="0" applyNumberFormat="1" applyFont="1" applyFill="1" applyBorder="1" applyAlignment="1" applyProtection="1">
      <alignment horizontal="center" vertical="center"/>
      <protection locked="0"/>
    </xf>
    <xf numFmtId="0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20" fillId="2" borderId="16" xfId="0" applyNumberFormat="1" applyFont="1" applyFill="1" applyBorder="1" applyAlignment="1" applyProtection="1">
      <alignment horizontal="center" vertical="center"/>
      <protection locked="0"/>
    </xf>
    <xf numFmtId="0" fontId="17" fillId="2" borderId="20" xfId="0" applyNumberFormat="1" applyFont="1" applyFill="1" applyBorder="1" applyAlignment="1">
      <alignment horizontal="center"/>
    </xf>
    <xf numFmtId="0" fontId="17" fillId="2" borderId="21" xfId="0" applyNumberFormat="1" applyFont="1" applyFill="1" applyBorder="1" applyAlignment="1">
      <alignment horizontal="center"/>
    </xf>
    <xf numFmtId="0" fontId="17" fillId="2" borderId="16" xfId="0" applyNumberFormat="1" applyFont="1" applyFill="1" applyBorder="1" applyAlignment="1">
      <alignment horizontal="center"/>
    </xf>
    <xf numFmtId="0" fontId="11" fillId="0" borderId="4" xfId="0" applyNumberFormat="1" applyFont="1" applyBorder="1" applyAlignment="1">
      <alignment horizontal="left" vertical="center" wrapText="1"/>
    </xf>
    <xf numFmtId="0" fontId="11" fillId="0" borderId="5" xfId="0" applyNumberFormat="1" applyFont="1" applyBorder="1" applyAlignment="1">
      <alignment horizontal="left" vertical="center" wrapText="1"/>
    </xf>
    <xf numFmtId="0" fontId="11" fillId="0" borderId="20" xfId="0" applyNumberFormat="1" applyFont="1" applyBorder="1" applyAlignment="1">
      <alignment horizontal="left" vertical="center" wrapText="1"/>
    </xf>
    <xf numFmtId="0" fontId="11" fillId="0" borderId="21" xfId="0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 applyProtection="1">
      <alignment horizontal="left" vertical="center"/>
    </xf>
    <xf numFmtId="0" fontId="11" fillId="0" borderId="4" xfId="0" applyNumberFormat="1" applyFont="1" applyBorder="1" applyAlignment="1" applyProtection="1">
      <alignment horizontal="left" vertical="top"/>
    </xf>
    <xf numFmtId="0" fontId="11" fillId="0" borderId="5" xfId="0" applyNumberFormat="1" applyFont="1" applyBorder="1" applyAlignment="1" applyProtection="1">
      <alignment horizontal="left" vertical="top"/>
    </xf>
    <xf numFmtId="0" fontId="11" fillId="0" borderId="20" xfId="0" applyNumberFormat="1" applyFont="1" applyBorder="1" applyAlignment="1" applyProtection="1">
      <alignment horizontal="left" vertical="top"/>
    </xf>
    <xf numFmtId="0" fontId="11" fillId="0" borderId="21" xfId="0" applyNumberFormat="1" applyFont="1" applyBorder="1" applyAlignment="1" applyProtection="1">
      <alignment horizontal="left" vertical="top"/>
    </xf>
    <xf numFmtId="38" fontId="0" fillId="0" borderId="5" xfId="29" applyFont="1" applyBorder="1" applyAlignment="1">
      <alignment horizontal="center" vertical="center"/>
    </xf>
    <xf numFmtId="38" fontId="0" fillId="0" borderId="21" xfId="29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NumberFormat="1" applyFont="1" applyBorder="1" applyAlignment="1" applyProtection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11" fillId="0" borderId="4" xfId="0" applyNumberFormat="1" applyFont="1" applyBorder="1" applyAlignment="1" applyProtection="1">
      <alignment horizontal="left" vertical="top" wrapText="1"/>
    </xf>
    <xf numFmtId="176" fontId="9" fillId="0" borderId="5" xfId="2" applyNumberFormat="1" applyFont="1" applyBorder="1" applyAlignment="1">
      <alignment horizontal="center" vertical="center"/>
    </xf>
    <xf numFmtId="176" fontId="9" fillId="0" borderId="21" xfId="2" applyNumberFormat="1" applyFont="1" applyBorder="1" applyAlignment="1">
      <alignment horizontal="center" vertical="center"/>
    </xf>
    <xf numFmtId="0" fontId="39" fillId="0" borderId="0" xfId="27" applyFont="1" applyFill="1" applyBorder="1" applyAlignment="1">
      <alignment horizontal="center" vertical="center"/>
    </xf>
    <xf numFmtId="0" fontId="30" fillId="0" borderId="0" xfId="27" applyFont="1" applyAlignment="1">
      <alignment horizontal="center" vertical="center"/>
    </xf>
    <xf numFmtId="0" fontId="1" fillId="0" borderId="0" xfId="27" applyAlignment="1">
      <alignment horizontal="center" vertical="center"/>
    </xf>
    <xf numFmtId="0" fontId="38" fillId="5" borderId="27" xfId="27" applyFont="1" applyFill="1" applyBorder="1" applyAlignment="1">
      <alignment horizontal="center" vertical="center"/>
    </xf>
    <xf numFmtId="0" fontId="38" fillId="5" borderId="28" xfId="27" applyFont="1" applyFill="1" applyBorder="1" applyAlignment="1">
      <alignment horizontal="center" vertical="center"/>
    </xf>
    <xf numFmtId="0" fontId="38" fillId="5" borderId="27" xfId="27" applyFont="1" applyFill="1" applyBorder="1" applyAlignment="1">
      <alignment horizontal="center" vertical="center" shrinkToFit="1"/>
    </xf>
    <xf numFmtId="0" fontId="38" fillId="5" borderId="28" xfId="27" applyFont="1" applyFill="1" applyBorder="1" applyAlignment="1">
      <alignment horizontal="center" vertical="center" shrinkToFit="1"/>
    </xf>
    <xf numFmtId="0" fontId="38" fillId="3" borderId="27" xfId="27" applyFont="1" applyFill="1" applyBorder="1" applyAlignment="1">
      <alignment horizontal="center" vertical="center"/>
    </xf>
    <xf numFmtId="0" fontId="38" fillId="3" borderId="28" xfId="27" applyFont="1" applyFill="1" applyBorder="1" applyAlignment="1">
      <alignment horizontal="center" vertical="center"/>
    </xf>
    <xf numFmtId="0" fontId="35" fillId="0" borderId="0" xfId="27" applyFont="1" applyFill="1" applyBorder="1" applyAlignment="1">
      <alignment horizontal="left" vertical="center"/>
    </xf>
    <xf numFmtId="0" fontId="35" fillId="0" borderId="0" xfId="27" applyFont="1" applyAlignment="1">
      <alignment horizontal="left" vertical="center"/>
    </xf>
    <xf numFmtId="0" fontId="31" fillId="0" borderId="0" xfId="27" applyFont="1" applyAlignment="1">
      <alignment horizontal="right" vertical="center"/>
    </xf>
    <xf numFmtId="0" fontId="1" fillId="0" borderId="0" xfId="27" applyAlignment="1">
      <alignment vertical="center"/>
    </xf>
    <xf numFmtId="0" fontId="35" fillId="0" borderId="27" xfId="27" applyFont="1" applyBorder="1" applyAlignment="1">
      <alignment horizontal="center" vertical="center"/>
    </xf>
    <xf numFmtId="0" fontId="1" fillId="0" borderId="48" xfId="27" applyBorder="1" applyAlignment="1">
      <alignment vertical="center"/>
    </xf>
    <xf numFmtId="0" fontId="1" fillId="0" borderId="28" xfId="27" applyBorder="1" applyAlignment="1">
      <alignment vertical="center"/>
    </xf>
    <xf numFmtId="0" fontId="38" fillId="5" borderId="27" xfId="27" applyFont="1" applyFill="1" applyBorder="1" applyAlignment="1">
      <alignment horizontal="center" vertical="center" wrapText="1"/>
    </xf>
    <xf numFmtId="0" fontId="38" fillId="5" borderId="28" xfId="27" applyFont="1" applyFill="1" applyBorder="1" applyAlignment="1">
      <alignment horizontal="center" vertical="center" wrapText="1"/>
    </xf>
    <xf numFmtId="58" fontId="35" fillId="0" borderId="27" xfId="27" applyNumberFormat="1" applyFont="1" applyBorder="1" applyAlignment="1">
      <alignment horizontal="center" vertical="center"/>
    </xf>
    <xf numFmtId="0" fontId="1" fillId="0" borderId="48" xfId="27" applyBorder="1" applyAlignment="1">
      <alignment horizontal="center" vertical="center"/>
    </xf>
    <xf numFmtId="0" fontId="1" fillId="0" borderId="28" xfId="27" applyBorder="1" applyAlignment="1">
      <alignment horizontal="center" vertical="center"/>
    </xf>
    <xf numFmtId="0" fontId="40" fillId="3" borderId="49" xfId="27" applyFont="1" applyFill="1" applyBorder="1" applyAlignment="1">
      <alignment horizontal="center" vertical="center" shrinkToFit="1"/>
    </xf>
    <xf numFmtId="0" fontId="40" fillId="3" borderId="32" xfId="27" applyFont="1" applyFill="1" applyBorder="1" applyAlignment="1">
      <alignment horizontal="center" vertical="center" shrinkToFit="1"/>
    </xf>
    <xf numFmtId="0" fontId="40" fillId="3" borderId="50" xfId="27" applyFont="1" applyFill="1" applyBorder="1" applyAlignment="1">
      <alignment horizontal="center" vertical="center" shrinkToFit="1"/>
    </xf>
    <xf numFmtId="0" fontId="40" fillId="3" borderId="1" xfId="27" applyFont="1" applyFill="1" applyBorder="1" applyAlignment="1">
      <alignment horizontal="center" vertical="center" shrinkToFit="1"/>
    </xf>
    <xf numFmtId="0" fontId="40" fillId="3" borderId="2" xfId="27" applyFont="1" applyFill="1" applyBorder="1" applyAlignment="1">
      <alignment horizontal="center" vertical="center" shrinkToFit="1"/>
    </xf>
    <xf numFmtId="0" fontId="40" fillId="3" borderId="53" xfId="27" applyFont="1" applyFill="1" applyBorder="1" applyAlignment="1">
      <alignment horizontal="center" vertical="center" shrinkToFit="1"/>
    </xf>
    <xf numFmtId="0" fontId="1" fillId="0" borderId="56" xfId="27" applyBorder="1" applyAlignment="1">
      <alignment horizontal="center" vertical="center" shrinkToFit="1"/>
    </xf>
    <xf numFmtId="0" fontId="39" fillId="3" borderId="27" xfId="27" applyFont="1" applyFill="1" applyBorder="1" applyAlignment="1">
      <alignment horizontal="center" vertical="center"/>
    </xf>
    <xf numFmtId="0" fontId="39" fillId="3" borderId="28" xfId="27" applyFont="1" applyFill="1" applyBorder="1" applyAlignment="1">
      <alignment horizontal="center" vertical="center"/>
    </xf>
    <xf numFmtId="0" fontId="40" fillId="0" borderId="0" xfId="27" applyFont="1" applyFill="1" applyBorder="1" applyAlignment="1">
      <alignment horizontal="left" vertical="center"/>
    </xf>
    <xf numFmtId="0" fontId="45" fillId="0" borderId="0" xfId="27" applyFont="1" applyAlignment="1">
      <alignment horizontal="left" vertical="center"/>
    </xf>
    <xf numFmtId="0" fontId="40" fillId="3" borderId="35" xfId="27" applyFont="1" applyFill="1" applyBorder="1" applyAlignment="1">
      <alignment horizontal="right" vertical="center" shrinkToFit="1"/>
    </xf>
    <xf numFmtId="0" fontId="35" fillId="3" borderId="43" xfId="27" applyFont="1" applyFill="1" applyBorder="1" applyAlignment="1">
      <alignment horizontal="right" vertical="center" shrinkToFit="1"/>
    </xf>
    <xf numFmtId="0" fontId="35" fillId="3" borderId="39" xfId="27" applyFont="1" applyFill="1" applyBorder="1" applyAlignment="1">
      <alignment horizontal="right" vertical="center" shrinkToFit="1"/>
    </xf>
  </cellXfs>
  <cellStyles count="30">
    <cellStyle name="パーセント 2" xfId="5"/>
    <cellStyle name="ハイパーリンク 2" xfId="6"/>
    <cellStyle name="桁区切り" xfId="29" builtinId="6"/>
    <cellStyle name="桁区切り 2" xfId="2"/>
    <cellStyle name="桁区切り 2 2" xfId="7"/>
    <cellStyle name="桁区切り 3" xfId="8"/>
    <cellStyle name="桁区切り 4" xfId="9"/>
    <cellStyle name="桁区切り 5" xfId="28"/>
    <cellStyle name="日付4桁" xfId="10"/>
    <cellStyle name="標準" xfId="0" builtinId="0"/>
    <cellStyle name="標準 10" xfId="11"/>
    <cellStyle name="標準 11" xfId="12"/>
    <cellStyle name="標準 12" xfId="13"/>
    <cellStyle name="標準 13" xfId="14"/>
    <cellStyle name="標準 14" xfId="15"/>
    <cellStyle name="標準 15" xfId="3"/>
    <cellStyle name="標準 16" xfId="27"/>
    <cellStyle name="標準 2" xfId="16"/>
    <cellStyle name="標準 2 2" xfId="17"/>
    <cellStyle name="標準 2 2 2" xfId="18"/>
    <cellStyle name="標準 2 3" xfId="1"/>
    <cellStyle name="標準 2 4" xfId="19"/>
    <cellStyle name="標準 3" xfId="20"/>
    <cellStyle name="標準 3 2" xfId="4"/>
    <cellStyle name="標準 4" xfId="21"/>
    <cellStyle name="標準 5" xfId="22"/>
    <cellStyle name="標準 6" xfId="23"/>
    <cellStyle name="標準 7" xfId="24"/>
    <cellStyle name="標準 8" xfId="25"/>
    <cellStyle name="標準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</xdr:colOff>
      <xdr:row>4</xdr:row>
      <xdr:rowOff>66675</xdr:rowOff>
    </xdr:from>
    <xdr:to>
      <xdr:col>36</xdr:col>
      <xdr:colOff>142875</xdr:colOff>
      <xdr:row>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054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40</xdr:col>
      <xdr:colOff>28575</xdr:colOff>
      <xdr:row>4</xdr:row>
      <xdr:rowOff>66675</xdr:rowOff>
    </xdr:from>
    <xdr:to>
      <xdr:col>41</xdr:col>
      <xdr:colOff>0</xdr:colOff>
      <xdr:row>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1245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44</xdr:col>
      <xdr:colOff>28575</xdr:colOff>
      <xdr:row>4</xdr:row>
      <xdr:rowOff>66675</xdr:rowOff>
    </xdr:from>
    <xdr:to>
      <xdr:col>45</xdr:col>
      <xdr:colOff>0</xdr:colOff>
      <xdr:row>5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734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36</xdr:col>
      <xdr:colOff>19050</xdr:colOff>
      <xdr:row>4</xdr:row>
      <xdr:rowOff>66675</xdr:rowOff>
    </xdr:from>
    <xdr:to>
      <xdr:col>36</xdr:col>
      <xdr:colOff>142875</xdr:colOff>
      <xdr:row>5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5054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40</xdr:col>
      <xdr:colOff>28575</xdr:colOff>
      <xdr:row>4</xdr:row>
      <xdr:rowOff>66675</xdr:rowOff>
    </xdr:from>
    <xdr:to>
      <xdr:col>41</xdr:col>
      <xdr:colOff>0</xdr:colOff>
      <xdr:row>5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1245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44</xdr:col>
      <xdr:colOff>28575</xdr:colOff>
      <xdr:row>4</xdr:row>
      <xdr:rowOff>66675</xdr:rowOff>
    </xdr:from>
    <xdr:to>
      <xdr:col>45</xdr:col>
      <xdr:colOff>0</xdr:colOff>
      <xdr:row>5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734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36</xdr:col>
      <xdr:colOff>19050</xdr:colOff>
      <xdr:row>4</xdr:row>
      <xdr:rowOff>66675</xdr:rowOff>
    </xdr:from>
    <xdr:to>
      <xdr:col>36</xdr:col>
      <xdr:colOff>142875</xdr:colOff>
      <xdr:row>5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5054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40</xdr:col>
      <xdr:colOff>28575</xdr:colOff>
      <xdr:row>4</xdr:row>
      <xdr:rowOff>66675</xdr:rowOff>
    </xdr:from>
    <xdr:to>
      <xdr:col>41</xdr:col>
      <xdr:colOff>0</xdr:colOff>
      <xdr:row>5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1245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44</xdr:col>
      <xdr:colOff>28575</xdr:colOff>
      <xdr:row>4</xdr:row>
      <xdr:rowOff>66675</xdr:rowOff>
    </xdr:from>
    <xdr:to>
      <xdr:col>45</xdr:col>
      <xdr:colOff>0</xdr:colOff>
      <xdr:row>5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6734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36</xdr:col>
      <xdr:colOff>19050</xdr:colOff>
      <xdr:row>4</xdr:row>
      <xdr:rowOff>66675</xdr:rowOff>
    </xdr:from>
    <xdr:to>
      <xdr:col>36</xdr:col>
      <xdr:colOff>142875</xdr:colOff>
      <xdr:row>5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55054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40</xdr:col>
      <xdr:colOff>28575</xdr:colOff>
      <xdr:row>4</xdr:row>
      <xdr:rowOff>66675</xdr:rowOff>
    </xdr:from>
    <xdr:to>
      <xdr:col>41</xdr:col>
      <xdr:colOff>0</xdr:colOff>
      <xdr:row>5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61245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44</xdr:col>
      <xdr:colOff>28575</xdr:colOff>
      <xdr:row>4</xdr:row>
      <xdr:rowOff>66675</xdr:rowOff>
    </xdr:from>
    <xdr:to>
      <xdr:col>45</xdr:col>
      <xdr:colOff>0</xdr:colOff>
      <xdr:row>5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6734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36</xdr:col>
      <xdr:colOff>19050</xdr:colOff>
      <xdr:row>4</xdr:row>
      <xdr:rowOff>66675</xdr:rowOff>
    </xdr:from>
    <xdr:to>
      <xdr:col>36</xdr:col>
      <xdr:colOff>142875</xdr:colOff>
      <xdr:row>5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55054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40</xdr:col>
      <xdr:colOff>28575</xdr:colOff>
      <xdr:row>4</xdr:row>
      <xdr:rowOff>66675</xdr:rowOff>
    </xdr:from>
    <xdr:to>
      <xdr:col>41</xdr:col>
      <xdr:colOff>0</xdr:colOff>
      <xdr:row>5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1245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44</xdr:col>
      <xdr:colOff>28575</xdr:colOff>
      <xdr:row>4</xdr:row>
      <xdr:rowOff>66675</xdr:rowOff>
    </xdr:from>
    <xdr:to>
      <xdr:col>45</xdr:col>
      <xdr:colOff>0</xdr:colOff>
      <xdr:row>5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34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 editAs="oneCell">
    <xdr:from>
      <xdr:col>20</xdr:col>
      <xdr:colOff>142875</xdr:colOff>
      <xdr:row>9</xdr:row>
      <xdr:rowOff>0</xdr:rowOff>
    </xdr:from>
    <xdr:to>
      <xdr:col>21</xdr:col>
      <xdr:colOff>66675</xdr:colOff>
      <xdr:row>10</xdr:row>
      <xdr:rowOff>19050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3190875" y="1638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19050</xdr:colOff>
      <xdr:row>4</xdr:row>
      <xdr:rowOff>66675</xdr:rowOff>
    </xdr:from>
    <xdr:to>
      <xdr:col>36</xdr:col>
      <xdr:colOff>142875</xdr:colOff>
      <xdr:row>5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55054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40</xdr:col>
      <xdr:colOff>28575</xdr:colOff>
      <xdr:row>4</xdr:row>
      <xdr:rowOff>66675</xdr:rowOff>
    </xdr:from>
    <xdr:to>
      <xdr:col>41</xdr:col>
      <xdr:colOff>0</xdr:colOff>
      <xdr:row>5</xdr:row>
      <xdr:rowOff>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61245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44</xdr:col>
      <xdr:colOff>28575</xdr:colOff>
      <xdr:row>4</xdr:row>
      <xdr:rowOff>66675</xdr:rowOff>
    </xdr:from>
    <xdr:to>
      <xdr:col>45</xdr:col>
      <xdr:colOff>0</xdr:colOff>
      <xdr:row>5</xdr:row>
      <xdr:rowOff>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6734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36</xdr:col>
      <xdr:colOff>19050</xdr:colOff>
      <xdr:row>4</xdr:row>
      <xdr:rowOff>66675</xdr:rowOff>
    </xdr:from>
    <xdr:to>
      <xdr:col>36</xdr:col>
      <xdr:colOff>142875</xdr:colOff>
      <xdr:row>5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55054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40</xdr:col>
      <xdr:colOff>28575</xdr:colOff>
      <xdr:row>4</xdr:row>
      <xdr:rowOff>66675</xdr:rowOff>
    </xdr:from>
    <xdr:to>
      <xdr:col>41</xdr:col>
      <xdr:colOff>0</xdr:colOff>
      <xdr:row>5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61245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44</xdr:col>
      <xdr:colOff>28575</xdr:colOff>
      <xdr:row>4</xdr:row>
      <xdr:rowOff>66675</xdr:rowOff>
    </xdr:from>
    <xdr:to>
      <xdr:col>45</xdr:col>
      <xdr:colOff>0</xdr:colOff>
      <xdr:row>5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6734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36</xdr:col>
      <xdr:colOff>19050</xdr:colOff>
      <xdr:row>4</xdr:row>
      <xdr:rowOff>66675</xdr:rowOff>
    </xdr:from>
    <xdr:to>
      <xdr:col>36</xdr:col>
      <xdr:colOff>142875</xdr:colOff>
      <xdr:row>5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55054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40</xdr:col>
      <xdr:colOff>28575</xdr:colOff>
      <xdr:row>4</xdr:row>
      <xdr:rowOff>66675</xdr:rowOff>
    </xdr:from>
    <xdr:to>
      <xdr:col>41</xdr:col>
      <xdr:colOff>0</xdr:colOff>
      <xdr:row>5</xdr:row>
      <xdr:rowOff>0</xdr:rowOff>
    </xdr:to>
    <xdr:sp macro="" textlink="">
      <xdr:nvSpPr>
        <xdr:cNvPr id="25" name="Text Box 25"/>
        <xdr:cNvSpPr txBox="1">
          <a:spLocks noChangeArrowheads="1"/>
        </xdr:cNvSpPr>
      </xdr:nvSpPr>
      <xdr:spPr bwMode="auto">
        <a:xfrm>
          <a:off x="61245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44</xdr:col>
      <xdr:colOff>28575</xdr:colOff>
      <xdr:row>4</xdr:row>
      <xdr:rowOff>66675</xdr:rowOff>
    </xdr:from>
    <xdr:to>
      <xdr:col>45</xdr:col>
      <xdr:colOff>0</xdr:colOff>
      <xdr:row>5</xdr:row>
      <xdr:rowOff>0</xdr:rowOff>
    </xdr:to>
    <xdr:sp macro="" textlink="">
      <xdr:nvSpPr>
        <xdr:cNvPr id="26" name="Text Box 26"/>
        <xdr:cNvSpPr txBox="1">
          <a:spLocks noChangeArrowheads="1"/>
        </xdr:cNvSpPr>
      </xdr:nvSpPr>
      <xdr:spPr bwMode="auto">
        <a:xfrm>
          <a:off x="6734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23</xdr:col>
      <xdr:colOff>66675</xdr:colOff>
      <xdr:row>29</xdr:row>
      <xdr:rowOff>133350</xdr:rowOff>
    </xdr:from>
    <xdr:to>
      <xdr:col>43</xdr:col>
      <xdr:colOff>104775</xdr:colOff>
      <xdr:row>33</xdr:row>
      <xdr:rowOff>76200</xdr:rowOff>
    </xdr:to>
    <xdr:sp macro="" textlink="">
      <xdr:nvSpPr>
        <xdr:cNvPr id="27" name="AutoShape 27"/>
        <xdr:cNvSpPr>
          <a:spLocks noChangeArrowheads="1"/>
        </xdr:cNvSpPr>
      </xdr:nvSpPr>
      <xdr:spPr bwMode="auto">
        <a:xfrm>
          <a:off x="3571875" y="5334000"/>
          <a:ext cx="3086100" cy="628650"/>
        </a:xfrm>
        <a:prstGeom prst="wedgeRoundRectCallout">
          <a:avLst>
            <a:gd name="adj1" fmla="val 31250"/>
            <a:gd name="adj2" fmla="val -11412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交付申請書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様式第１－１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と同じ印を用いること。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ただし、代表者に変更が生じた場合は、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変更届出書の印とすること。</a:t>
          </a:r>
        </a:p>
      </xdr:txBody>
    </xdr:sp>
    <xdr:clientData fPrintsWithSheet="0"/>
  </xdr:twoCellAnchor>
  <xdr:twoCellAnchor>
    <xdr:from>
      <xdr:col>21</xdr:col>
      <xdr:colOff>123825</xdr:colOff>
      <xdr:row>36</xdr:row>
      <xdr:rowOff>66675</xdr:rowOff>
    </xdr:from>
    <xdr:to>
      <xdr:col>32</xdr:col>
      <xdr:colOff>95250</xdr:colOff>
      <xdr:row>38</xdr:row>
      <xdr:rowOff>152400</xdr:rowOff>
    </xdr:to>
    <xdr:sp macro="" textlink="">
      <xdr:nvSpPr>
        <xdr:cNvPr id="28" name="AutoShape 1"/>
        <xdr:cNvSpPr>
          <a:spLocks noChangeArrowheads="1"/>
        </xdr:cNvSpPr>
      </xdr:nvSpPr>
      <xdr:spPr bwMode="auto">
        <a:xfrm>
          <a:off x="3324225" y="6467475"/>
          <a:ext cx="1647825" cy="438150"/>
        </a:xfrm>
        <a:prstGeom prst="wedgeRoundRectCallout">
          <a:avLst>
            <a:gd name="adj1" fmla="val -28868"/>
            <a:gd name="adj2" fmla="val 8276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１年間の実使用量の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合計値を記入すること。</a:t>
          </a:r>
        </a:p>
      </xdr:txBody>
    </xdr:sp>
    <xdr:clientData fPrintsWithSheet="0"/>
  </xdr:twoCellAnchor>
  <xdr:twoCellAnchor editAs="oneCell">
    <xdr:from>
      <xdr:col>19</xdr:col>
      <xdr:colOff>142875</xdr:colOff>
      <xdr:row>8</xdr:row>
      <xdr:rowOff>0</xdr:rowOff>
    </xdr:from>
    <xdr:to>
      <xdr:col>20</xdr:col>
      <xdr:colOff>66675</xdr:colOff>
      <xdr:row>9</xdr:row>
      <xdr:rowOff>0</xdr:rowOff>
    </xdr:to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3038475" y="140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142875</xdr:colOff>
      <xdr:row>6</xdr:row>
      <xdr:rowOff>0</xdr:rowOff>
    </xdr:from>
    <xdr:to>
      <xdr:col>24</xdr:col>
      <xdr:colOff>66675</xdr:colOff>
      <xdr:row>7</xdr:row>
      <xdr:rowOff>38100</xdr:rowOff>
    </xdr:to>
    <xdr:sp macro="" textlink="">
      <xdr:nvSpPr>
        <xdr:cNvPr id="30" name="Text Box 13"/>
        <xdr:cNvSpPr txBox="1">
          <a:spLocks noChangeArrowheads="1"/>
        </xdr:cNvSpPr>
      </xdr:nvSpPr>
      <xdr:spPr bwMode="auto">
        <a:xfrm>
          <a:off x="3648075" y="1028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104775</xdr:colOff>
      <xdr:row>18</xdr:row>
      <xdr:rowOff>19050</xdr:rowOff>
    </xdr:from>
    <xdr:to>
      <xdr:col>25</xdr:col>
      <xdr:colOff>95250</xdr:colOff>
      <xdr:row>20</xdr:row>
      <xdr:rowOff>104774</xdr:rowOff>
    </xdr:to>
    <xdr:sp macro="" textlink="">
      <xdr:nvSpPr>
        <xdr:cNvPr id="32" name="AutoShape 1"/>
        <xdr:cNvSpPr>
          <a:spLocks noChangeArrowheads="1"/>
        </xdr:cNvSpPr>
      </xdr:nvSpPr>
      <xdr:spPr bwMode="auto">
        <a:xfrm>
          <a:off x="1323975" y="3333750"/>
          <a:ext cx="2581275" cy="428624"/>
        </a:xfrm>
        <a:prstGeom prst="wedgeRoundRectCallout">
          <a:avLst>
            <a:gd name="adj1" fmla="val -59197"/>
            <a:gd name="adj2" fmla="val 3276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設備使用者１社のみの記入押印にて提出すること。</a:t>
          </a:r>
        </a:p>
      </xdr:txBody>
    </xdr:sp>
    <xdr:clientData fPrintsWithSheet="0"/>
  </xdr:twoCellAnchor>
  <xdr:twoCellAnchor>
    <xdr:from>
      <xdr:col>21</xdr:col>
      <xdr:colOff>142875</xdr:colOff>
      <xdr:row>47</xdr:row>
      <xdr:rowOff>123825</xdr:rowOff>
    </xdr:from>
    <xdr:to>
      <xdr:col>34</xdr:col>
      <xdr:colOff>0</xdr:colOff>
      <xdr:row>49</xdr:row>
      <xdr:rowOff>142875</xdr:rowOff>
    </xdr:to>
    <xdr:sp macro="" textlink="">
      <xdr:nvSpPr>
        <xdr:cNvPr id="33" name="AutoShape 1"/>
        <xdr:cNvSpPr>
          <a:spLocks noChangeArrowheads="1"/>
        </xdr:cNvSpPr>
      </xdr:nvSpPr>
      <xdr:spPr bwMode="auto">
        <a:xfrm>
          <a:off x="3343275" y="8448675"/>
          <a:ext cx="1838325" cy="361950"/>
        </a:xfrm>
        <a:prstGeom prst="wedgeRoundRectCallout">
          <a:avLst>
            <a:gd name="adj1" fmla="val -61507"/>
            <a:gd name="adj2" fmla="val 171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⑤と⑥は、記入不要。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12700</xdr:rowOff>
    </xdr:from>
    <xdr:to>
      <xdr:col>2</xdr:col>
      <xdr:colOff>0</xdr:colOff>
      <xdr:row>9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0" y="2679700"/>
          <a:ext cx="2533650" cy="7493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12700</xdr:rowOff>
    </xdr:from>
    <xdr:to>
      <xdr:col>1</xdr:col>
      <xdr:colOff>1226343</xdr:colOff>
      <xdr:row>9</xdr:row>
      <xdr:rowOff>357187</xdr:rowOff>
    </xdr:to>
    <xdr:cxnSp macro="">
      <xdr:nvCxnSpPr>
        <xdr:cNvPr id="2" name="直線コネクタ 1"/>
        <xdr:cNvCxnSpPr/>
      </xdr:nvCxnSpPr>
      <xdr:spPr>
        <a:xfrm flipH="1" flipV="1">
          <a:off x="1" y="2679700"/>
          <a:ext cx="2488405" cy="110648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12700</xdr:rowOff>
    </xdr:from>
    <xdr:to>
      <xdr:col>2</xdr:col>
      <xdr:colOff>0</xdr:colOff>
      <xdr:row>9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0" y="2679700"/>
          <a:ext cx="2533650" cy="7493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12700</xdr:rowOff>
    </xdr:from>
    <xdr:to>
      <xdr:col>1</xdr:col>
      <xdr:colOff>1244600</xdr:colOff>
      <xdr:row>9</xdr:row>
      <xdr:rowOff>368300</xdr:rowOff>
    </xdr:to>
    <xdr:cxnSp macro="">
      <xdr:nvCxnSpPr>
        <xdr:cNvPr id="2" name="直線コネクタ 1"/>
        <xdr:cNvCxnSpPr/>
      </xdr:nvCxnSpPr>
      <xdr:spPr>
        <a:xfrm flipH="1" flipV="1">
          <a:off x="0" y="2679700"/>
          <a:ext cx="2514600" cy="11176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&#20107;&#26989;&#37096;/CGS&#26222;&#21450;&#20419;&#36914;&#12464;&#12523;&#12540;&#12503;/&#65320;26&#24180;&#24230;&#12288;&#20132;&#20184;&#35215;&#31243;&#12539;&#32048;&#21063;&#12539;&#26360;&#24335;/H26&#24180;&#24230;CGS&#20132;&#20184;&#35215;&#31243;&#65288;&#27096;&#24335;&#65289;-20140401/&#26032;&#12480;&#12454;&#12531;&#12525;&#12540;&#12489;&#12501;&#12449;&#12452;&#12523;&#26696;Re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T108580\AppData\Local\Microsoft\Windows\Temporary%20Internet%20Files\Content.Outlook\TPWI1S92\P.68-&#21029;&#32025;&#9321;%20&#20132;&#20184;&#30003;&#35531;&#26360;&#12539;&#35352;&#20837;&#2036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amari\Desktop\&#29976;&#21033;&#12539;&#24335;&#26862;\H28_&#20844;&#21215;&#35500;&#26126;&#20250;&#36039;&#26009;\H29&#26696;\&#65288;&#35201;&#65311;&#65289;&#20107;&#26989;&#35201;&#20214;&#30906;&#3546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&#65288;1&#65289;H27&#30003;&#35531;&#26360;_besshi5-1&#65288;&#25216;&#34899;&#30340;&#26032;&#35215;&#24615;&#65289;-849K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amari\Desktop\h29_CGS&#26908;&#35388;&#12471;&#12540;&#12488;&#26696;17062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28_koufushinsei-yousik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はじめに"/>
      <sheetName val="様式1"/>
      <sheetName val="様式1(2)"/>
      <sheetName val="様式1(2社用)"/>
      <sheetName val="様式1(3)"/>
      <sheetName val="様式1（3社用）"/>
      <sheetName val="別⑤-1-1"/>
      <sheetName val="別⑤-1-2"/>
      <sheetName val="別⑤-1-3"/>
      <sheetName val="入力シート①"/>
      <sheetName val="入力ｼｰﾄ②"/>
      <sheetName val="入力ｼｰﾄ③"/>
      <sheetName val="別⑪"/>
      <sheetName val="別⑫"/>
      <sheetName val="別⑬"/>
      <sheetName val="別⑬ (3社用)"/>
      <sheetName val="別⑭"/>
      <sheetName val="別⑭ (3社用)"/>
      <sheetName val="別⑮-1"/>
      <sheetName val="別⑮-2"/>
      <sheetName val="別⑮-3"/>
      <sheetName val="別⑮-3 (2社用)"/>
      <sheetName val="別⑮-3 (3社用)"/>
      <sheetName val="別⑮-4"/>
      <sheetName val="別⑮-5"/>
      <sheetName val="別⑰"/>
      <sheetName val="別⑲"/>
      <sheetName val="業種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"/>
      <sheetName val="産業分類"/>
    </sheetNames>
    <sheetDataSet>
      <sheetData sheetId="0"/>
      <sheetData sheetId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避難・帰宅困難"/>
      <sheetName val="Sheet1"/>
    </sheetNames>
    <sheetDataSet>
      <sheetData sheetId="0"/>
      <sheetData sheetId="1">
        <row r="32">
          <cell r="D32">
            <v>0</v>
          </cell>
          <cell r="E32" t="str">
            <v>ｱ_防災計画指定</v>
          </cell>
          <cell r="F32" t="str">
            <v>ｱ_帰宅困難者受入施設</v>
          </cell>
          <cell r="G32" t="str">
            <v>ｲ_機能維持</v>
          </cell>
          <cell r="H32" t="str">
            <v>ｳ_災害時協定</v>
          </cell>
          <cell r="I32" t="str">
            <v>ｴ_その他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"/>
      <sheetName val="様式１（２社）"/>
      <sheetName val="様式１（３社）"/>
      <sheetName val="産業分類"/>
      <sheetName val="『計算ｼｰﾄ』入力方法及び注意事項→"/>
      <sheetName val="【結果ｼｰﾄ①】別紙⑤－1"/>
      <sheetName val="【結果ｼｰﾄ②】別紙⑤－1"/>
      <sheetName val="【結果ｼｰﾄ③】根拠ｸﾞﾗﾌ"/>
      <sheetName val="【入力ｼｰﾄ①】従来方式"/>
      <sheetName val="【入力ｼｰﾄ②】ｺｰｼﾞｪﾈ方式"/>
      <sheetName val="【入力ｼｰﾄ③】ｺｰｼﾞｪﾈ稼動根拠ﾃﾞｰﾀ"/>
      <sheetName val="（参考）1次ｴﾈﾙｷﾞｰ換算"/>
    </sheetNames>
    <sheetDataSet>
      <sheetData sheetId="0" refreshError="1"/>
      <sheetData sheetId="1" refreshError="1"/>
      <sheetData sheetId="2" refreshError="1"/>
      <sheetData sheetId="3" refreshError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  <row r="123">
          <cell r="B123">
            <v>0.5</v>
          </cell>
        </row>
        <row r="124">
          <cell r="B124">
            <v>0.33333333333333331</v>
          </cell>
        </row>
        <row r="125">
          <cell r="B125">
            <v>0.16666666666666666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分類"/>
      <sheetName val="別紙５－２"/>
      <sheetName val="自家発電設備と自家発電設備以外が混在する場合の効果計算"/>
      <sheetName val="原単位シート"/>
    </sheetNames>
    <sheetDataSet>
      <sheetData sheetId="0"/>
      <sheetData sheetId="1"/>
      <sheetData sheetId="2"/>
      <sheetData sheetId="3">
        <row r="4">
          <cell r="B4" t="str">
            <v>一般炭</v>
          </cell>
        </row>
        <row r="5">
          <cell r="B5" t="str">
            <v>コークス</v>
          </cell>
        </row>
        <row r="6">
          <cell r="B6" t="str">
            <v>灯油</v>
          </cell>
        </row>
        <row r="7">
          <cell r="B7" t="str">
            <v>軽油</v>
          </cell>
        </row>
        <row r="8">
          <cell r="B8" t="str">
            <v>Ａ重油</v>
          </cell>
        </row>
        <row r="9">
          <cell r="B9" t="str">
            <v>Ｂ重油</v>
          </cell>
        </row>
        <row r="10">
          <cell r="B10" t="str">
            <v>Ｃ重油</v>
          </cell>
        </row>
        <row r="11">
          <cell r="B11" t="str">
            <v>ＬＰＧ</v>
          </cell>
        </row>
        <row r="12">
          <cell r="B12" t="str">
            <v>液化天然ガス(LNG)</v>
          </cell>
        </row>
        <row r="13">
          <cell r="B13" t="str">
            <v>天然ガス（LNGを除く）</v>
          </cell>
        </row>
        <row r="14">
          <cell r="B14" t="str">
            <v>都市ガス(45MJ)</v>
          </cell>
        </row>
        <row r="15">
          <cell r="B15" t="str">
            <v>都市ガス(46MJ)</v>
          </cell>
        </row>
        <row r="16">
          <cell r="B16" t="str">
            <v>都市ガス(その他)</v>
          </cell>
        </row>
        <row r="17">
          <cell r="B17" t="str">
            <v>その他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分類"/>
      <sheetName val="様1"/>
      <sheetName val="様2"/>
      <sheetName val="様4"/>
      <sheetName val="様5"/>
      <sheetName val="様6"/>
      <sheetName val="様7"/>
      <sheetName val="様8"/>
      <sheetName val="様9"/>
      <sheetName val="様10"/>
      <sheetName val="様11"/>
      <sheetName val="様12"/>
      <sheetName val="様13"/>
      <sheetName val="様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63"/>
  <sheetViews>
    <sheetView tabSelected="1" view="pageBreakPreview" zoomScaleNormal="100" zoomScaleSheetLayoutView="100" workbookViewId="0">
      <selection activeCell="AW15" sqref="AW15"/>
    </sheetView>
  </sheetViews>
  <sheetFormatPr defaultRowHeight="13.5"/>
  <cols>
    <col min="1" max="45" width="2" style="1" customWidth="1"/>
    <col min="46" max="46" width="0.625" style="1" customWidth="1"/>
    <col min="47" max="47" width="1" style="1" customWidth="1"/>
    <col min="48" max="256" width="9" style="1"/>
    <col min="257" max="301" width="2" style="1" customWidth="1"/>
    <col min="302" max="302" width="0.625" style="1" customWidth="1"/>
    <col min="303" max="303" width="1" style="1" customWidth="1"/>
    <col min="304" max="512" width="9" style="1"/>
    <col min="513" max="557" width="2" style="1" customWidth="1"/>
    <col min="558" max="558" width="0.625" style="1" customWidth="1"/>
    <col min="559" max="559" width="1" style="1" customWidth="1"/>
    <col min="560" max="768" width="9" style="1"/>
    <col min="769" max="813" width="2" style="1" customWidth="1"/>
    <col min="814" max="814" width="0.625" style="1" customWidth="1"/>
    <col min="815" max="815" width="1" style="1" customWidth="1"/>
    <col min="816" max="1024" width="9" style="1"/>
    <col min="1025" max="1069" width="2" style="1" customWidth="1"/>
    <col min="1070" max="1070" width="0.625" style="1" customWidth="1"/>
    <col min="1071" max="1071" width="1" style="1" customWidth="1"/>
    <col min="1072" max="1280" width="9" style="1"/>
    <col min="1281" max="1325" width="2" style="1" customWidth="1"/>
    <col min="1326" max="1326" width="0.625" style="1" customWidth="1"/>
    <col min="1327" max="1327" width="1" style="1" customWidth="1"/>
    <col min="1328" max="1536" width="9" style="1"/>
    <col min="1537" max="1581" width="2" style="1" customWidth="1"/>
    <col min="1582" max="1582" width="0.625" style="1" customWidth="1"/>
    <col min="1583" max="1583" width="1" style="1" customWidth="1"/>
    <col min="1584" max="1792" width="9" style="1"/>
    <col min="1793" max="1837" width="2" style="1" customWidth="1"/>
    <col min="1838" max="1838" width="0.625" style="1" customWidth="1"/>
    <col min="1839" max="1839" width="1" style="1" customWidth="1"/>
    <col min="1840" max="2048" width="9" style="1"/>
    <col min="2049" max="2093" width="2" style="1" customWidth="1"/>
    <col min="2094" max="2094" width="0.625" style="1" customWidth="1"/>
    <col min="2095" max="2095" width="1" style="1" customWidth="1"/>
    <col min="2096" max="2304" width="9" style="1"/>
    <col min="2305" max="2349" width="2" style="1" customWidth="1"/>
    <col min="2350" max="2350" width="0.625" style="1" customWidth="1"/>
    <col min="2351" max="2351" width="1" style="1" customWidth="1"/>
    <col min="2352" max="2560" width="9" style="1"/>
    <col min="2561" max="2605" width="2" style="1" customWidth="1"/>
    <col min="2606" max="2606" width="0.625" style="1" customWidth="1"/>
    <col min="2607" max="2607" width="1" style="1" customWidth="1"/>
    <col min="2608" max="2816" width="9" style="1"/>
    <col min="2817" max="2861" width="2" style="1" customWidth="1"/>
    <col min="2862" max="2862" width="0.625" style="1" customWidth="1"/>
    <col min="2863" max="2863" width="1" style="1" customWidth="1"/>
    <col min="2864" max="3072" width="9" style="1"/>
    <col min="3073" max="3117" width="2" style="1" customWidth="1"/>
    <col min="3118" max="3118" width="0.625" style="1" customWidth="1"/>
    <col min="3119" max="3119" width="1" style="1" customWidth="1"/>
    <col min="3120" max="3328" width="9" style="1"/>
    <col min="3329" max="3373" width="2" style="1" customWidth="1"/>
    <col min="3374" max="3374" width="0.625" style="1" customWidth="1"/>
    <col min="3375" max="3375" width="1" style="1" customWidth="1"/>
    <col min="3376" max="3584" width="9" style="1"/>
    <col min="3585" max="3629" width="2" style="1" customWidth="1"/>
    <col min="3630" max="3630" width="0.625" style="1" customWidth="1"/>
    <col min="3631" max="3631" width="1" style="1" customWidth="1"/>
    <col min="3632" max="3840" width="9" style="1"/>
    <col min="3841" max="3885" width="2" style="1" customWidth="1"/>
    <col min="3886" max="3886" width="0.625" style="1" customWidth="1"/>
    <col min="3887" max="3887" width="1" style="1" customWidth="1"/>
    <col min="3888" max="4096" width="9" style="1"/>
    <col min="4097" max="4141" width="2" style="1" customWidth="1"/>
    <col min="4142" max="4142" width="0.625" style="1" customWidth="1"/>
    <col min="4143" max="4143" width="1" style="1" customWidth="1"/>
    <col min="4144" max="4352" width="9" style="1"/>
    <col min="4353" max="4397" width="2" style="1" customWidth="1"/>
    <col min="4398" max="4398" width="0.625" style="1" customWidth="1"/>
    <col min="4399" max="4399" width="1" style="1" customWidth="1"/>
    <col min="4400" max="4608" width="9" style="1"/>
    <col min="4609" max="4653" width="2" style="1" customWidth="1"/>
    <col min="4654" max="4654" width="0.625" style="1" customWidth="1"/>
    <col min="4655" max="4655" width="1" style="1" customWidth="1"/>
    <col min="4656" max="4864" width="9" style="1"/>
    <col min="4865" max="4909" width="2" style="1" customWidth="1"/>
    <col min="4910" max="4910" width="0.625" style="1" customWidth="1"/>
    <col min="4911" max="4911" width="1" style="1" customWidth="1"/>
    <col min="4912" max="5120" width="9" style="1"/>
    <col min="5121" max="5165" width="2" style="1" customWidth="1"/>
    <col min="5166" max="5166" width="0.625" style="1" customWidth="1"/>
    <col min="5167" max="5167" width="1" style="1" customWidth="1"/>
    <col min="5168" max="5376" width="9" style="1"/>
    <col min="5377" max="5421" width="2" style="1" customWidth="1"/>
    <col min="5422" max="5422" width="0.625" style="1" customWidth="1"/>
    <col min="5423" max="5423" width="1" style="1" customWidth="1"/>
    <col min="5424" max="5632" width="9" style="1"/>
    <col min="5633" max="5677" width="2" style="1" customWidth="1"/>
    <col min="5678" max="5678" width="0.625" style="1" customWidth="1"/>
    <col min="5679" max="5679" width="1" style="1" customWidth="1"/>
    <col min="5680" max="5888" width="9" style="1"/>
    <col min="5889" max="5933" width="2" style="1" customWidth="1"/>
    <col min="5934" max="5934" width="0.625" style="1" customWidth="1"/>
    <col min="5935" max="5935" width="1" style="1" customWidth="1"/>
    <col min="5936" max="6144" width="9" style="1"/>
    <col min="6145" max="6189" width="2" style="1" customWidth="1"/>
    <col min="6190" max="6190" width="0.625" style="1" customWidth="1"/>
    <col min="6191" max="6191" width="1" style="1" customWidth="1"/>
    <col min="6192" max="6400" width="9" style="1"/>
    <col min="6401" max="6445" width="2" style="1" customWidth="1"/>
    <col min="6446" max="6446" width="0.625" style="1" customWidth="1"/>
    <col min="6447" max="6447" width="1" style="1" customWidth="1"/>
    <col min="6448" max="6656" width="9" style="1"/>
    <col min="6657" max="6701" width="2" style="1" customWidth="1"/>
    <col min="6702" max="6702" width="0.625" style="1" customWidth="1"/>
    <col min="6703" max="6703" width="1" style="1" customWidth="1"/>
    <col min="6704" max="6912" width="9" style="1"/>
    <col min="6913" max="6957" width="2" style="1" customWidth="1"/>
    <col min="6958" max="6958" width="0.625" style="1" customWidth="1"/>
    <col min="6959" max="6959" width="1" style="1" customWidth="1"/>
    <col min="6960" max="7168" width="9" style="1"/>
    <col min="7169" max="7213" width="2" style="1" customWidth="1"/>
    <col min="7214" max="7214" width="0.625" style="1" customWidth="1"/>
    <col min="7215" max="7215" width="1" style="1" customWidth="1"/>
    <col min="7216" max="7424" width="9" style="1"/>
    <col min="7425" max="7469" width="2" style="1" customWidth="1"/>
    <col min="7470" max="7470" width="0.625" style="1" customWidth="1"/>
    <col min="7471" max="7471" width="1" style="1" customWidth="1"/>
    <col min="7472" max="7680" width="9" style="1"/>
    <col min="7681" max="7725" width="2" style="1" customWidth="1"/>
    <col min="7726" max="7726" width="0.625" style="1" customWidth="1"/>
    <col min="7727" max="7727" width="1" style="1" customWidth="1"/>
    <col min="7728" max="7936" width="9" style="1"/>
    <col min="7937" max="7981" width="2" style="1" customWidth="1"/>
    <col min="7982" max="7982" width="0.625" style="1" customWidth="1"/>
    <col min="7983" max="7983" width="1" style="1" customWidth="1"/>
    <col min="7984" max="8192" width="9" style="1"/>
    <col min="8193" max="8237" width="2" style="1" customWidth="1"/>
    <col min="8238" max="8238" width="0.625" style="1" customWidth="1"/>
    <col min="8239" max="8239" width="1" style="1" customWidth="1"/>
    <col min="8240" max="8448" width="9" style="1"/>
    <col min="8449" max="8493" width="2" style="1" customWidth="1"/>
    <col min="8494" max="8494" width="0.625" style="1" customWidth="1"/>
    <col min="8495" max="8495" width="1" style="1" customWidth="1"/>
    <col min="8496" max="8704" width="9" style="1"/>
    <col min="8705" max="8749" width="2" style="1" customWidth="1"/>
    <col min="8750" max="8750" width="0.625" style="1" customWidth="1"/>
    <col min="8751" max="8751" width="1" style="1" customWidth="1"/>
    <col min="8752" max="8960" width="9" style="1"/>
    <col min="8961" max="9005" width="2" style="1" customWidth="1"/>
    <col min="9006" max="9006" width="0.625" style="1" customWidth="1"/>
    <col min="9007" max="9007" width="1" style="1" customWidth="1"/>
    <col min="9008" max="9216" width="9" style="1"/>
    <col min="9217" max="9261" width="2" style="1" customWidth="1"/>
    <col min="9262" max="9262" width="0.625" style="1" customWidth="1"/>
    <col min="9263" max="9263" width="1" style="1" customWidth="1"/>
    <col min="9264" max="9472" width="9" style="1"/>
    <col min="9473" max="9517" width="2" style="1" customWidth="1"/>
    <col min="9518" max="9518" width="0.625" style="1" customWidth="1"/>
    <col min="9519" max="9519" width="1" style="1" customWidth="1"/>
    <col min="9520" max="9728" width="9" style="1"/>
    <col min="9729" max="9773" width="2" style="1" customWidth="1"/>
    <col min="9774" max="9774" width="0.625" style="1" customWidth="1"/>
    <col min="9775" max="9775" width="1" style="1" customWidth="1"/>
    <col min="9776" max="9984" width="9" style="1"/>
    <col min="9985" max="10029" width="2" style="1" customWidth="1"/>
    <col min="10030" max="10030" width="0.625" style="1" customWidth="1"/>
    <col min="10031" max="10031" width="1" style="1" customWidth="1"/>
    <col min="10032" max="10240" width="9" style="1"/>
    <col min="10241" max="10285" width="2" style="1" customWidth="1"/>
    <col min="10286" max="10286" width="0.625" style="1" customWidth="1"/>
    <col min="10287" max="10287" width="1" style="1" customWidth="1"/>
    <col min="10288" max="10496" width="9" style="1"/>
    <col min="10497" max="10541" width="2" style="1" customWidth="1"/>
    <col min="10542" max="10542" width="0.625" style="1" customWidth="1"/>
    <col min="10543" max="10543" width="1" style="1" customWidth="1"/>
    <col min="10544" max="10752" width="9" style="1"/>
    <col min="10753" max="10797" width="2" style="1" customWidth="1"/>
    <col min="10798" max="10798" width="0.625" style="1" customWidth="1"/>
    <col min="10799" max="10799" width="1" style="1" customWidth="1"/>
    <col min="10800" max="11008" width="9" style="1"/>
    <col min="11009" max="11053" width="2" style="1" customWidth="1"/>
    <col min="11054" max="11054" width="0.625" style="1" customWidth="1"/>
    <col min="11055" max="11055" width="1" style="1" customWidth="1"/>
    <col min="11056" max="11264" width="9" style="1"/>
    <col min="11265" max="11309" width="2" style="1" customWidth="1"/>
    <col min="11310" max="11310" width="0.625" style="1" customWidth="1"/>
    <col min="11311" max="11311" width="1" style="1" customWidth="1"/>
    <col min="11312" max="11520" width="9" style="1"/>
    <col min="11521" max="11565" width="2" style="1" customWidth="1"/>
    <col min="11566" max="11566" width="0.625" style="1" customWidth="1"/>
    <col min="11567" max="11567" width="1" style="1" customWidth="1"/>
    <col min="11568" max="11776" width="9" style="1"/>
    <col min="11777" max="11821" width="2" style="1" customWidth="1"/>
    <col min="11822" max="11822" width="0.625" style="1" customWidth="1"/>
    <col min="11823" max="11823" width="1" style="1" customWidth="1"/>
    <col min="11824" max="12032" width="9" style="1"/>
    <col min="12033" max="12077" width="2" style="1" customWidth="1"/>
    <col min="12078" max="12078" width="0.625" style="1" customWidth="1"/>
    <col min="12079" max="12079" width="1" style="1" customWidth="1"/>
    <col min="12080" max="12288" width="9" style="1"/>
    <col min="12289" max="12333" width="2" style="1" customWidth="1"/>
    <col min="12334" max="12334" width="0.625" style="1" customWidth="1"/>
    <col min="12335" max="12335" width="1" style="1" customWidth="1"/>
    <col min="12336" max="12544" width="9" style="1"/>
    <col min="12545" max="12589" width="2" style="1" customWidth="1"/>
    <col min="12590" max="12590" width="0.625" style="1" customWidth="1"/>
    <col min="12591" max="12591" width="1" style="1" customWidth="1"/>
    <col min="12592" max="12800" width="9" style="1"/>
    <col min="12801" max="12845" width="2" style="1" customWidth="1"/>
    <col min="12846" max="12846" width="0.625" style="1" customWidth="1"/>
    <col min="12847" max="12847" width="1" style="1" customWidth="1"/>
    <col min="12848" max="13056" width="9" style="1"/>
    <col min="13057" max="13101" width="2" style="1" customWidth="1"/>
    <col min="13102" max="13102" width="0.625" style="1" customWidth="1"/>
    <col min="13103" max="13103" width="1" style="1" customWidth="1"/>
    <col min="13104" max="13312" width="9" style="1"/>
    <col min="13313" max="13357" width="2" style="1" customWidth="1"/>
    <col min="13358" max="13358" width="0.625" style="1" customWidth="1"/>
    <col min="13359" max="13359" width="1" style="1" customWidth="1"/>
    <col min="13360" max="13568" width="9" style="1"/>
    <col min="13569" max="13613" width="2" style="1" customWidth="1"/>
    <col min="13614" max="13614" width="0.625" style="1" customWidth="1"/>
    <col min="13615" max="13615" width="1" style="1" customWidth="1"/>
    <col min="13616" max="13824" width="9" style="1"/>
    <col min="13825" max="13869" width="2" style="1" customWidth="1"/>
    <col min="13870" max="13870" width="0.625" style="1" customWidth="1"/>
    <col min="13871" max="13871" width="1" style="1" customWidth="1"/>
    <col min="13872" max="14080" width="9" style="1"/>
    <col min="14081" max="14125" width="2" style="1" customWidth="1"/>
    <col min="14126" max="14126" width="0.625" style="1" customWidth="1"/>
    <col min="14127" max="14127" width="1" style="1" customWidth="1"/>
    <col min="14128" max="14336" width="9" style="1"/>
    <col min="14337" max="14381" width="2" style="1" customWidth="1"/>
    <col min="14382" max="14382" width="0.625" style="1" customWidth="1"/>
    <col min="14383" max="14383" width="1" style="1" customWidth="1"/>
    <col min="14384" max="14592" width="9" style="1"/>
    <col min="14593" max="14637" width="2" style="1" customWidth="1"/>
    <col min="14638" max="14638" width="0.625" style="1" customWidth="1"/>
    <col min="14639" max="14639" width="1" style="1" customWidth="1"/>
    <col min="14640" max="14848" width="9" style="1"/>
    <col min="14849" max="14893" width="2" style="1" customWidth="1"/>
    <col min="14894" max="14894" width="0.625" style="1" customWidth="1"/>
    <col min="14895" max="14895" width="1" style="1" customWidth="1"/>
    <col min="14896" max="15104" width="9" style="1"/>
    <col min="15105" max="15149" width="2" style="1" customWidth="1"/>
    <col min="15150" max="15150" width="0.625" style="1" customWidth="1"/>
    <col min="15151" max="15151" width="1" style="1" customWidth="1"/>
    <col min="15152" max="15360" width="9" style="1"/>
    <col min="15361" max="15405" width="2" style="1" customWidth="1"/>
    <col min="15406" max="15406" width="0.625" style="1" customWidth="1"/>
    <col min="15407" max="15407" width="1" style="1" customWidth="1"/>
    <col min="15408" max="15616" width="9" style="1"/>
    <col min="15617" max="15661" width="2" style="1" customWidth="1"/>
    <col min="15662" max="15662" width="0.625" style="1" customWidth="1"/>
    <col min="15663" max="15663" width="1" style="1" customWidth="1"/>
    <col min="15664" max="15872" width="9" style="1"/>
    <col min="15873" max="15917" width="2" style="1" customWidth="1"/>
    <col min="15918" max="15918" width="0.625" style="1" customWidth="1"/>
    <col min="15919" max="15919" width="1" style="1" customWidth="1"/>
    <col min="15920" max="16128" width="9" style="1"/>
    <col min="16129" max="16173" width="2" style="1" customWidth="1"/>
    <col min="16174" max="16174" width="0.625" style="1" customWidth="1"/>
    <col min="16175" max="16175" width="1" style="1" customWidth="1"/>
    <col min="16176" max="16384" width="9" style="1"/>
  </cols>
  <sheetData>
    <row r="1" spans="1:45">
      <c r="A1" s="1" t="s">
        <v>78</v>
      </c>
    </row>
    <row r="3" spans="1:45" s="2" customFormat="1" ht="13.5" customHeight="1">
      <c r="A3" s="116" t="s">
        <v>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8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19" t="s">
        <v>79</v>
      </c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1"/>
    </row>
    <row r="4" spans="1:45" s="2" customFormat="1" ht="13.5" customHeight="1">
      <c r="A4" s="122">
        <v>0</v>
      </c>
      <c r="B4" s="123"/>
      <c r="C4" s="126" t="s">
        <v>102</v>
      </c>
      <c r="D4" s="127"/>
      <c r="E4" s="126">
        <v>1</v>
      </c>
      <c r="F4" s="127"/>
      <c r="G4" s="126"/>
      <c r="H4" s="127"/>
      <c r="I4" s="130"/>
      <c r="J4" s="127"/>
      <c r="K4" s="126"/>
      <c r="L4" s="123"/>
      <c r="M4" s="126"/>
      <c r="N4" s="132"/>
      <c r="O4" s="4" t="s">
        <v>1</v>
      </c>
      <c r="U4" s="5"/>
      <c r="V4" s="5"/>
      <c r="W4" s="5"/>
      <c r="X4" s="5"/>
      <c r="Y4" s="5"/>
      <c r="Z4" s="5"/>
      <c r="AA4" s="5"/>
      <c r="AB4" s="5"/>
      <c r="AC4" s="5"/>
      <c r="AD4" s="134" t="s">
        <v>2</v>
      </c>
      <c r="AE4" s="135"/>
      <c r="AF4" s="135"/>
      <c r="AG4" s="135"/>
      <c r="AH4" s="138"/>
      <c r="AI4" s="139"/>
      <c r="AJ4" s="140"/>
      <c r="AK4" s="140"/>
      <c r="AL4" s="138"/>
      <c r="AM4" s="139"/>
      <c r="AN4" s="140"/>
      <c r="AO4" s="140"/>
      <c r="AP4" s="138"/>
      <c r="AQ4" s="139"/>
      <c r="AR4" s="140"/>
      <c r="AS4" s="143"/>
    </row>
    <row r="5" spans="1:45" s="2" customFormat="1" ht="13.5" customHeight="1">
      <c r="A5" s="124"/>
      <c r="B5" s="125"/>
      <c r="C5" s="128"/>
      <c r="D5" s="129"/>
      <c r="E5" s="128"/>
      <c r="F5" s="129"/>
      <c r="G5" s="128"/>
      <c r="H5" s="129"/>
      <c r="I5" s="128"/>
      <c r="J5" s="129"/>
      <c r="K5" s="131"/>
      <c r="L5" s="125"/>
      <c r="M5" s="131"/>
      <c r="N5" s="133"/>
      <c r="O5" s="4" t="s">
        <v>3</v>
      </c>
      <c r="U5" s="6"/>
      <c r="V5" s="6"/>
      <c r="W5" s="6"/>
      <c r="X5" s="6"/>
      <c r="Y5" s="6"/>
      <c r="Z5" s="6"/>
      <c r="AA5" s="6"/>
      <c r="AB5" s="6"/>
      <c r="AC5" s="6"/>
      <c r="AD5" s="136"/>
      <c r="AE5" s="137"/>
      <c r="AF5" s="137"/>
      <c r="AG5" s="137"/>
      <c r="AH5" s="141"/>
      <c r="AI5" s="141"/>
      <c r="AJ5" s="142"/>
      <c r="AK5" s="142"/>
      <c r="AL5" s="141"/>
      <c r="AM5" s="141"/>
      <c r="AN5" s="142"/>
      <c r="AO5" s="142"/>
      <c r="AP5" s="141"/>
      <c r="AQ5" s="141"/>
      <c r="AR5" s="142"/>
      <c r="AS5" s="144"/>
    </row>
    <row r="6" spans="1: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4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8"/>
      <c r="AE6" s="8"/>
      <c r="AF6" s="8"/>
      <c r="AG6" s="8"/>
      <c r="AH6" s="8"/>
      <c r="AI6" s="8"/>
      <c r="AJ6" s="8"/>
      <c r="AK6" s="9"/>
      <c r="AL6" s="8"/>
      <c r="AM6" s="8"/>
      <c r="AN6" s="8"/>
      <c r="AO6" s="9"/>
      <c r="AP6" s="8"/>
      <c r="AQ6" s="8"/>
      <c r="AR6" s="8"/>
      <c r="AS6" s="9"/>
    </row>
    <row r="7" spans="1:45" s="10" customFormat="1" ht="15">
      <c r="A7" s="115" t="s">
        <v>80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2"/>
    </row>
    <row r="8" spans="1:45" s="11" customFormat="1" ht="15">
      <c r="A8" s="145" t="s">
        <v>81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2"/>
    </row>
    <row r="9" spans="1:45" s="12" customFormat="1" ht="18" customHeight="1">
      <c r="A9" s="115" t="s">
        <v>4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2"/>
    </row>
    <row r="10" spans="1:45" ht="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</row>
    <row r="11" spans="1:45">
      <c r="A11" s="14" t="s">
        <v>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</row>
    <row r="12" spans="1:45" s="12" customFormat="1" ht="18" customHeight="1">
      <c r="A12" s="14" t="s">
        <v>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13.5" customHeight="1">
      <c r="A14" s="2" t="s">
        <v>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13.5" customHeight="1">
      <c r="A15" s="2" t="s">
        <v>82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>
      <c r="A16" s="146" t="s">
        <v>8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</row>
    <row r="18" spans="1:45">
      <c r="A18" s="15" t="s">
        <v>9</v>
      </c>
      <c r="B18" s="2"/>
      <c r="C18" s="2"/>
      <c r="D18" s="1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s="16" customFormat="1" ht="13.5" customHeight="1">
      <c r="A19" s="147" t="s">
        <v>83</v>
      </c>
      <c r="B19" s="148"/>
      <c r="C19" s="148"/>
      <c r="D19" s="148"/>
      <c r="E19" s="149"/>
      <c r="F19" s="156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8"/>
      <c r="AI19" s="165" t="s">
        <v>10</v>
      </c>
      <c r="AJ19" s="166"/>
      <c r="AK19" s="166"/>
      <c r="AL19" s="166"/>
      <c r="AM19" s="166"/>
      <c r="AN19" s="166"/>
      <c r="AO19" s="166"/>
      <c r="AP19" s="166"/>
      <c r="AQ19" s="166"/>
      <c r="AR19" s="166"/>
      <c r="AS19" s="167"/>
    </row>
    <row r="20" spans="1:45" s="16" customFormat="1" ht="13.5" customHeight="1">
      <c r="A20" s="150"/>
      <c r="B20" s="151"/>
      <c r="C20" s="151"/>
      <c r="D20" s="151"/>
      <c r="E20" s="152"/>
      <c r="F20" s="159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1"/>
      <c r="AI20" s="168"/>
      <c r="AJ20" s="169"/>
      <c r="AK20" s="169"/>
      <c r="AL20" s="169"/>
      <c r="AM20" s="169"/>
      <c r="AN20" s="169"/>
      <c r="AO20" s="169"/>
      <c r="AP20" s="169"/>
      <c r="AQ20" s="169"/>
      <c r="AR20" s="169"/>
      <c r="AS20" s="170"/>
    </row>
    <row r="21" spans="1:45" s="16" customFormat="1" ht="13.5" customHeight="1">
      <c r="A21" s="153"/>
      <c r="B21" s="154"/>
      <c r="C21" s="154"/>
      <c r="D21" s="154"/>
      <c r="E21" s="155"/>
      <c r="F21" s="162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4"/>
      <c r="AI21" s="171"/>
      <c r="AJ21" s="172"/>
      <c r="AK21" s="172"/>
      <c r="AL21" s="172"/>
      <c r="AM21" s="172"/>
      <c r="AN21" s="172"/>
      <c r="AO21" s="172"/>
      <c r="AP21" s="172"/>
      <c r="AQ21" s="172"/>
      <c r="AR21" s="172"/>
      <c r="AS21" s="173"/>
    </row>
    <row r="22" spans="1:45" s="16" customFormat="1" ht="13.5" customHeight="1">
      <c r="A22" s="147" t="s">
        <v>11</v>
      </c>
      <c r="B22" s="148"/>
      <c r="C22" s="148"/>
      <c r="D22" s="148"/>
      <c r="E22" s="149"/>
      <c r="F22" s="177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9"/>
      <c r="AI22" s="171"/>
      <c r="AJ22" s="172"/>
      <c r="AK22" s="172"/>
      <c r="AL22" s="172"/>
      <c r="AM22" s="172"/>
      <c r="AN22" s="172"/>
      <c r="AO22" s="172"/>
      <c r="AP22" s="172"/>
      <c r="AQ22" s="172"/>
      <c r="AR22" s="172"/>
      <c r="AS22" s="173"/>
    </row>
    <row r="23" spans="1:45" s="16" customFormat="1" ht="13.5" customHeight="1">
      <c r="A23" s="150"/>
      <c r="B23" s="151"/>
      <c r="C23" s="151"/>
      <c r="D23" s="151"/>
      <c r="E23" s="152"/>
      <c r="F23" s="180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2"/>
      <c r="AI23" s="171"/>
      <c r="AJ23" s="172"/>
      <c r="AK23" s="172"/>
      <c r="AL23" s="172"/>
      <c r="AM23" s="172"/>
      <c r="AN23" s="172"/>
      <c r="AO23" s="172"/>
      <c r="AP23" s="172"/>
      <c r="AQ23" s="172"/>
      <c r="AR23" s="172"/>
      <c r="AS23" s="173"/>
    </row>
    <row r="24" spans="1:45" s="16" customFormat="1" ht="13.5" customHeight="1">
      <c r="A24" s="153"/>
      <c r="B24" s="154"/>
      <c r="C24" s="154"/>
      <c r="D24" s="154"/>
      <c r="E24" s="155"/>
      <c r="F24" s="183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5"/>
      <c r="AI24" s="171"/>
      <c r="AJ24" s="172"/>
      <c r="AK24" s="172"/>
      <c r="AL24" s="172"/>
      <c r="AM24" s="172"/>
      <c r="AN24" s="172"/>
      <c r="AO24" s="172"/>
      <c r="AP24" s="172"/>
      <c r="AQ24" s="172"/>
      <c r="AR24" s="172"/>
      <c r="AS24" s="173"/>
    </row>
    <row r="25" spans="1:45" s="16" customFormat="1" ht="13.5" customHeight="1">
      <c r="A25" s="147" t="s">
        <v>84</v>
      </c>
      <c r="B25" s="148"/>
      <c r="C25" s="148"/>
      <c r="D25" s="148"/>
      <c r="E25" s="149"/>
      <c r="F25" s="186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8"/>
      <c r="AI25" s="171"/>
      <c r="AJ25" s="172"/>
      <c r="AK25" s="172"/>
      <c r="AL25" s="172"/>
      <c r="AM25" s="172"/>
      <c r="AN25" s="172"/>
      <c r="AO25" s="172"/>
      <c r="AP25" s="172"/>
      <c r="AQ25" s="172"/>
      <c r="AR25" s="172"/>
      <c r="AS25" s="173"/>
    </row>
    <row r="26" spans="1:45" s="16" customFormat="1" ht="13.5" customHeight="1">
      <c r="A26" s="153"/>
      <c r="B26" s="154"/>
      <c r="C26" s="154"/>
      <c r="D26" s="154"/>
      <c r="E26" s="155"/>
      <c r="F26" s="189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1"/>
      <c r="AI26" s="171"/>
      <c r="AJ26" s="172"/>
      <c r="AK26" s="172"/>
      <c r="AL26" s="172"/>
      <c r="AM26" s="172"/>
      <c r="AN26" s="172"/>
      <c r="AO26" s="172"/>
      <c r="AP26" s="172"/>
      <c r="AQ26" s="172"/>
      <c r="AR26" s="172"/>
      <c r="AS26" s="173"/>
    </row>
    <row r="27" spans="1:45" s="16" customFormat="1" ht="13.5" customHeight="1">
      <c r="A27" s="192" t="s">
        <v>85</v>
      </c>
      <c r="B27" s="193"/>
      <c r="C27" s="193"/>
      <c r="D27" s="193"/>
      <c r="E27" s="194"/>
      <c r="F27" s="192" t="s">
        <v>86</v>
      </c>
      <c r="G27" s="193"/>
      <c r="H27" s="194"/>
      <c r="I27" s="201"/>
      <c r="J27" s="202"/>
      <c r="K27" s="202"/>
      <c r="L27" s="205" t="s">
        <v>87</v>
      </c>
      <c r="M27" s="202"/>
      <c r="N27" s="202"/>
      <c r="O27" s="202"/>
      <c r="P27" s="207"/>
      <c r="Q27" s="209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1"/>
      <c r="AI27" s="171"/>
      <c r="AJ27" s="172"/>
      <c r="AK27" s="172"/>
      <c r="AL27" s="172"/>
      <c r="AM27" s="172"/>
      <c r="AN27" s="172"/>
      <c r="AO27" s="172"/>
      <c r="AP27" s="172"/>
      <c r="AQ27" s="172"/>
      <c r="AR27" s="172"/>
      <c r="AS27" s="173"/>
    </row>
    <row r="28" spans="1:45" s="16" customFormat="1" ht="13.5" customHeight="1">
      <c r="A28" s="195"/>
      <c r="B28" s="196"/>
      <c r="C28" s="196"/>
      <c r="D28" s="196"/>
      <c r="E28" s="197"/>
      <c r="F28" s="215" t="s">
        <v>12</v>
      </c>
      <c r="G28" s="216"/>
      <c r="H28" s="217"/>
      <c r="I28" s="203"/>
      <c r="J28" s="204"/>
      <c r="K28" s="204"/>
      <c r="L28" s="206"/>
      <c r="M28" s="204"/>
      <c r="N28" s="204"/>
      <c r="O28" s="204"/>
      <c r="P28" s="208"/>
      <c r="Q28" s="212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4"/>
      <c r="AI28" s="171"/>
      <c r="AJ28" s="172"/>
      <c r="AK28" s="172"/>
      <c r="AL28" s="172"/>
      <c r="AM28" s="172"/>
      <c r="AN28" s="172"/>
      <c r="AO28" s="172"/>
      <c r="AP28" s="172"/>
      <c r="AQ28" s="172"/>
      <c r="AR28" s="172"/>
      <c r="AS28" s="173"/>
    </row>
    <row r="29" spans="1:45" s="16" customFormat="1" ht="13.5" customHeight="1">
      <c r="A29" s="195"/>
      <c r="B29" s="196"/>
      <c r="C29" s="196"/>
      <c r="D29" s="196"/>
      <c r="E29" s="197"/>
      <c r="F29" s="192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4"/>
      <c r="AI29" s="171"/>
      <c r="AJ29" s="172"/>
      <c r="AK29" s="172"/>
      <c r="AL29" s="172"/>
      <c r="AM29" s="172"/>
      <c r="AN29" s="172"/>
      <c r="AO29" s="172"/>
      <c r="AP29" s="172"/>
      <c r="AQ29" s="172"/>
      <c r="AR29" s="172"/>
      <c r="AS29" s="173"/>
    </row>
    <row r="30" spans="1:45" s="16" customFormat="1" ht="13.5" customHeight="1">
      <c r="A30" s="195"/>
      <c r="B30" s="196"/>
      <c r="C30" s="196"/>
      <c r="D30" s="196"/>
      <c r="E30" s="197"/>
      <c r="F30" s="198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200"/>
      <c r="AI30" s="171"/>
      <c r="AJ30" s="172"/>
      <c r="AK30" s="172"/>
      <c r="AL30" s="172"/>
      <c r="AM30" s="172"/>
      <c r="AN30" s="172"/>
      <c r="AO30" s="172"/>
      <c r="AP30" s="172"/>
      <c r="AQ30" s="172"/>
      <c r="AR30" s="172"/>
      <c r="AS30" s="173"/>
    </row>
    <row r="31" spans="1:45" s="16" customFormat="1" ht="13.5" customHeight="1">
      <c r="A31" s="195"/>
      <c r="B31" s="196"/>
      <c r="C31" s="196"/>
      <c r="D31" s="196"/>
      <c r="E31" s="197"/>
      <c r="F31" s="192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4"/>
      <c r="AI31" s="171"/>
      <c r="AJ31" s="172"/>
      <c r="AK31" s="172"/>
      <c r="AL31" s="172"/>
      <c r="AM31" s="172"/>
      <c r="AN31" s="172"/>
      <c r="AO31" s="172"/>
      <c r="AP31" s="172"/>
      <c r="AQ31" s="172"/>
      <c r="AR31" s="172"/>
      <c r="AS31" s="173"/>
    </row>
    <row r="32" spans="1:45" s="16" customFormat="1" ht="13.5" customHeight="1">
      <c r="A32" s="198"/>
      <c r="B32" s="199"/>
      <c r="C32" s="199"/>
      <c r="D32" s="199"/>
      <c r="E32" s="200"/>
      <c r="F32" s="198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200"/>
      <c r="AI32" s="174"/>
      <c r="AJ32" s="175"/>
      <c r="AK32" s="175"/>
      <c r="AL32" s="175"/>
      <c r="AM32" s="175"/>
      <c r="AN32" s="175"/>
      <c r="AO32" s="175"/>
      <c r="AP32" s="175"/>
      <c r="AQ32" s="175"/>
      <c r="AR32" s="175"/>
      <c r="AS32" s="176"/>
    </row>
    <row r="33" spans="1:45" s="17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s="17" customFormat="1">
      <c r="A34" s="1" t="s">
        <v>13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s="17" customFormat="1">
      <c r="A35" s="218" t="s">
        <v>14</v>
      </c>
      <c r="B35" s="219"/>
      <c r="C35" s="219"/>
      <c r="D35" s="219"/>
      <c r="E35" s="219"/>
      <c r="F35" s="222"/>
      <c r="G35" s="223"/>
      <c r="H35" s="223"/>
      <c r="I35" s="223"/>
      <c r="J35" s="223"/>
      <c r="K35" s="224"/>
      <c r="L35" s="223" t="s">
        <v>88</v>
      </c>
      <c r="M35" s="223"/>
      <c r="N35" s="223"/>
      <c r="O35" s="228"/>
      <c r="P35" s="230" t="s">
        <v>15</v>
      </c>
      <c r="Q35" s="231"/>
      <c r="R35" s="231"/>
      <c r="S35" s="231"/>
      <c r="T35" s="231"/>
      <c r="U35" s="222"/>
      <c r="V35" s="223"/>
      <c r="W35" s="223"/>
      <c r="X35" s="223"/>
      <c r="Y35" s="223"/>
      <c r="Z35" s="224"/>
      <c r="AA35" s="234" t="s">
        <v>16</v>
      </c>
      <c r="AB35" s="234"/>
      <c r="AC35" s="234"/>
      <c r="AD35" s="235"/>
      <c r="AE35" s="238" t="s">
        <v>17</v>
      </c>
      <c r="AF35" s="239"/>
      <c r="AG35" s="239"/>
      <c r="AH35" s="239"/>
      <c r="AI35" s="239"/>
      <c r="AJ35" s="242"/>
      <c r="AK35" s="243"/>
      <c r="AL35" s="243"/>
      <c r="AM35" s="243"/>
      <c r="AN35" s="243"/>
      <c r="AO35" s="244"/>
      <c r="AP35" s="234" t="s">
        <v>18</v>
      </c>
      <c r="AQ35" s="234"/>
      <c r="AR35" s="234"/>
      <c r="AS35" s="235"/>
    </row>
    <row r="36" spans="1:45" s="17" customFormat="1">
      <c r="A36" s="220"/>
      <c r="B36" s="221"/>
      <c r="C36" s="221"/>
      <c r="D36" s="221"/>
      <c r="E36" s="221"/>
      <c r="F36" s="225"/>
      <c r="G36" s="226"/>
      <c r="H36" s="226"/>
      <c r="I36" s="226"/>
      <c r="J36" s="226"/>
      <c r="K36" s="227"/>
      <c r="L36" s="226"/>
      <c r="M36" s="226"/>
      <c r="N36" s="226"/>
      <c r="O36" s="229"/>
      <c r="P36" s="232"/>
      <c r="Q36" s="233"/>
      <c r="R36" s="233"/>
      <c r="S36" s="233"/>
      <c r="T36" s="233"/>
      <c r="U36" s="225"/>
      <c r="V36" s="226"/>
      <c r="W36" s="226"/>
      <c r="X36" s="226"/>
      <c r="Y36" s="226"/>
      <c r="Z36" s="227"/>
      <c r="AA36" s="236"/>
      <c r="AB36" s="236"/>
      <c r="AC36" s="236"/>
      <c r="AD36" s="237"/>
      <c r="AE36" s="240"/>
      <c r="AF36" s="241"/>
      <c r="AG36" s="241"/>
      <c r="AH36" s="241"/>
      <c r="AI36" s="241"/>
      <c r="AJ36" s="245"/>
      <c r="AK36" s="246"/>
      <c r="AL36" s="246"/>
      <c r="AM36" s="246"/>
      <c r="AN36" s="246"/>
      <c r="AO36" s="247"/>
      <c r="AP36" s="236"/>
      <c r="AQ36" s="236"/>
      <c r="AR36" s="236"/>
      <c r="AS36" s="237"/>
    </row>
    <row r="37" spans="1:45" s="17" customFormat="1">
      <c r="A37" s="18" t="s">
        <v>19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ht="14.25" customHeight="1"/>
    <row r="39" spans="1:45">
      <c r="A39" s="1" t="s">
        <v>20</v>
      </c>
    </row>
    <row r="40" spans="1:45">
      <c r="A40" s="248" t="s">
        <v>21</v>
      </c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9" t="s">
        <v>89</v>
      </c>
      <c r="S40" s="250"/>
      <c r="T40" s="250"/>
      <c r="U40" s="250"/>
      <c r="V40" s="250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5" t="s">
        <v>22</v>
      </c>
      <c r="AK40" s="255"/>
      <c r="AL40" s="255"/>
      <c r="AM40" s="255"/>
      <c r="AN40" s="255"/>
      <c r="AO40" s="255"/>
      <c r="AP40" s="255"/>
      <c r="AQ40" s="255"/>
      <c r="AR40" s="255"/>
      <c r="AS40" s="256"/>
    </row>
    <row r="41" spans="1:45">
      <c r="A41" s="248"/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51"/>
      <c r="S41" s="252"/>
      <c r="T41" s="252"/>
      <c r="U41" s="252"/>
      <c r="V41" s="252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7"/>
      <c r="AK41" s="257"/>
      <c r="AL41" s="257"/>
      <c r="AM41" s="257"/>
      <c r="AN41" s="257"/>
      <c r="AO41" s="257"/>
      <c r="AP41" s="257"/>
      <c r="AQ41" s="257"/>
      <c r="AR41" s="257"/>
      <c r="AS41" s="258"/>
    </row>
    <row r="42" spans="1:45">
      <c r="A42" s="248" t="s">
        <v>23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9" t="s">
        <v>90</v>
      </c>
      <c r="S42" s="250"/>
      <c r="T42" s="250"/>
      <c r="U42" s="250"/>
      <c r="V42" s="250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9" t="s">
        <v>91</v>
      </c>
      <c r="AK42" s="259"/>
      <c r="AL42" s="259"/>
      <c r="AM42" s="259"/>
      <c r="AN42" s="259"/>
      <c r="AO42" s="259"/>
      <c r="AP42" s="259"/>
      <c r="AQ42" s="259"/>
      <c r="AR42" s="259"/>
      <c r="AS42" s="260"/>
    </row>
    <row r="43" spans="1:45">
      <c r="A43" s="248"/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51"/>
      <c r="S43" s="252"/>
      <c r="T43" s="252"/>
      <c r="U43" s="252"/>
      <c r="V43" s="252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61"/>
      <c r="AK43" s="261"/>
      <c r="AL43" s="261"/>
      <c r="AM43" s="261"/>
      <c r="AN43" s="261"/>
      <c r="AO43" s="261"/>
      <c r="AP43" s="261"/>
      <c r="AQ43" s="261"/>
      <c r="AR43" s="261"/>
      <c r="AS43" s="262"/>
    </row>
    <row r="44" spans="1:45" ht="15.75" customHeight="1">
      <c r="A44" s="248" t="s">
        <v>24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9" t="s">
        <v>92</v>
      </c>
      <c r="S44" s="250"/>
      <c r="T44" s="250"/>
      <c r="U44" s="250"/>
      <c r="V44" s="250"/>
      <c r="W44" s="263" t="s">
        <v>93</v>
      </c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59" t="s">
        <v>94</v>
      </c>
      <c r="AK44" s="259"/>
      <c r="AL44" s="259"/>
      <c r="AM44" s="259"/>
      <c r="AN44" s="259"/>
      <c r="AO44" s="259"/>
      <c r="AP44" s="259"/>
      <c r="AQ44" s="259"/>
      <c r="AR44" s="259"/>
      <c r="AS44" s="260"/>
    </row>
    <row r="45" spans="1:45">
      <c r="A45" s="248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51"/>
      <c r="S45" s="252"/>
      <c r="T45" s="252"/>
      <c r="U45" s="252"/>
      <c r="V45" s="252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1"/>
      <c r="AK45" s="261"/>
      <c r="AL45" s="261"/>
      <c r="AM45" s="261"/>
      <c r="AN45" s="261"/>
      <c r="AO45" s="261"/>
      <c r="AP45" s="261"/>
      <c r="AQ45" s="261"/>
      <c r="AR45" s="261"/>
      <c r="AS45" s="262"/>
    </row>
    <row r="46" spans="1:45">
      <c r="A46" s="248" t="s">
        <v>25</v>
      </c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68" t="s">
        <v>26</v>
      </c>
      <c r="S46" s="250"/>
      <c r="T46" s="250"/>
      <c r="U46" s="250"/>
      <c r="V46" s="250"/>
      <c r="W46" s="269" t="str">
        <f>IF(W42&lt;&gt;"",ROUND(W40*W42*0.0000258,2),"")</f>
        <v/>
      </c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59" t="s">
        <v>27</v>
      </c>
      <c r="AK46" s="259"/>
      <c r="AL46" s="259"/>
      <c r="AM46" s="259"/>
      <c r="AN46" s="259"/>
      <c r="AO46" s="259"/>
      <c r="AP46" s="259"/>
      <c r="AQ46" s="259"/>
      <c r="AR46" s="259"/>
      <c r="AS46" s="260"/>
    </row>
    <row r="47" spans="1:45">
      <c r="A47" s="248"/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51"/>
      <c r="S47" s="252"/>
      <c r="T47" s="252"/>
      <c r="U47" s="252"/>
      <c r="V47" s="252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61"/>
      <c r="AK47" s="261"/>
      <c r="AL47" s="261"/>
      <c r="AM47" s="261"/>
      <c r="AN47" s="261"/>
      <c r="AO47" s="261"/>
      <c r="AP47" s="261"/>
      <c r="AQ47" s="261"/>
      <c r="AR47" s="261"/>
      <c r="AS47" s="262"/>
    </row>
    <row r="48" spans="1:45">
      <c r="A48" s="265" t="s">
        <v>28</v>
      </c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9" t="s">
        <v>95</v>
      </c>
      <c r="S48" s="250"/>
      <c r="T48" s="250"/>
      <c r="U48" s="250"/>
      <c r="V48" s="250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55" t="s">
        <v>16</v>
      </c>
      <c r="AK48" s="255"/>
      <c r="AL48" s="255"/>
      <c r="AM48" s="255"/>
      <c r="AN48" s="255"/>
      <c r="AO48" s="255"/>
      <c r="AP48" s="255"/>
      <c r="AQ48" s="255"/>
      <c r="AR48" s="255"/>
      <c r="AS48" s="256"/>
    </row>
    <row r="49" spans="1:45">
      <c r="A49" s="248"/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51"/>
      <c r="S49" s="252"/>
      <c r="T49" s="252"/>
      <c r="U49" s="252"/>
      <c r="V49" s="252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8"/>
    </row>
    <row r="50" spans="1:45" ht="13.5" customHeight="1">
      <c r="A50" s="265" t="s">
        <v>29</v>
      </c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9" t="s">
        <v>96</v>
      </c>
      <c r="S50" s="250"/>
      <c r="T50" s="250"/>
      <c r="U50" s="250"/>
      <c r="V50" s="250"/>
      <c r="W50" s="266"/>
      <c r="X50" s="266"/>
      <c r="Y50" s="266"/>
      <c r="Z50" s="2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59" t="s">
        <v>97</v>
      </c>
      <c r="AK50" s="259"/>
      <c r="AL50" s="259"/>
      <c r="AM50" s="259"/>
      <c r="AN50" s="259"/>
      <c r="AO50" s="259"/>
      <c r="AP50" s="259"/>
      <c r="AQ50" s="259"/>
      <c r="AR50" s="259"/>
      <c r="AS50" s="260"/>
    </row>
    <row r="51" spans="1:45">
      <c r="A51" s="248"/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51"/>
      <c r="S51" s="252"/>
      <c r="T51" s="252"/>
      <c r="U51" s="252"/>
      <c r="V51" s="252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1"/>
      <c r="AK51" s="261"/>
      <c r="AL51" s="261"/>
      <c r="AM51" s="261"/>
      <c r="AN51" s="261"/>
      <c r="AO51" s="261"/>
      <c r="AP51" s="261"/>
      <c r="AQ51" s="261"/>
      <c r="AR51" s="261"/>
      <c r="AS51" s="262"/>
    </row>
    <row r="52" spans="1:45" s="18" customFormat="1" ht="12">
      <c r="A52" s="18" t="s">
        <v>98</v>
      </c>
    </row>
    <row r="53" spans="1:45" s="18" customFormat="1" ht="12">
      <c r="A53" s="18" t="s">
        <v>99</v>
      </c>
    </row>
    <row r="54" spans="1:45" s="18" customFormat="1" ht="12">
      <c r="A54" s="18" t="s">
        <v>100</v>
      </c>
    </row>
    <row r="55" spans="1:45" s="18" customFormat="1" ht="12">
      <c r="A55" s="18" t="s">
        <v>30</v>
      </c>
    </row>
    <row r="56" spans="1:45" s="18" customFormat="1" ht="12">
      <c r="A56" s="18" t="s">
        <v>101</v>
      </c>
    </row>
    <row r="57" spans="1:45" s="18" customFormat="1" ht="12">
      <c r="A57" s="18" t="s">
        <v>31</v>
      </c>
    </row>
    <row r="58" spans="1:45" s="18" customFormat="1" ht="12">
      <c r="A58" s="18" t="s">
        <v>32</v>
      </c>
    </row>
    <row r="59" spans="1:45" s="18" customFormat="1" ht="12">
      <c r="A59" s="19" t="s">
        <v>33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</row>
    <row r="60" spans="1:45" s="18" customFormat="1" ht="12">
      <c r="A60" s="18" t="s">
        <v>34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</row>
    <row r="61" spans="1:45">
      <c r="A61" s="18" t="s">
        <v>35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</row>
    <row r="62" spans="1:45">
      <c r="A62" s="18"/>
    </row>
    <row r="63" spans="1:4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</row>
  </sheetData>
  <mergeCells count="67">
    <mergeCell ref="A50:Q51"/>
    <mergeCell ref="R50:V51"/>
    <mergeCell ref="W50:AI51"/>
    <mergeCell ref="AJ50:AS51"/>
    <mergeCell ref="A46:Q47"/>
    <mergeCell ref="R46:V47"/>
    <mergeCell ref="W46:AI47"/>
    <mergeCell ref="AJ46:AS47"/>
    <mergeCell ref="A48:Q49"/>
    <mergeCell ref="R48:V49"/>
    <mergeCell ref="W48:AI49"/>
    <mergeCell ref="AJ48:AS49"/>
    <mergeCell ref="A42:Q43"/>
    <mergeCell ref="R42:V43"/>
    <mergeCell ref="W42:AI43"/>
    <mergeCell ref="AJ42:AS43"/>
    <mergeCell ref="A44:Q45"/>
    <mergeCell ref="R44:V45"/>
    <mergeCell ref="W44:AI45"/>
    <mergeCell ref="AJ44:AS45"/>
    <mergeCell ref="AJ35:AO36"/>
    <mergeCell ref="AP35:AS36"/>
    <mergeCell ref="A40:Q41"/>
    <mergeCell ref="R40:V41"/>
    <mergeCell ref="W40:AI41"/>
    <mergeCell ref="AJ40:AS41"/>
    <mergeCell ref="F29:AH30"/>
    <mergeCell ref="F31:AH32"/>
    <mergeCell ref="A35:E36"/>
    <mergeCell ref="F35:K36"/>
    <mergeCell ref="L35:O36"/>
    <mergeCell ref="P35:T36"/>
    <mergeCell ref="U35:Z36"/>
    <mergeCell ref="AA35:AD36"/>
    <mergeCell ref="AE35:AI36"/>
    <mergeCell ref="A16:AS16"/>
    <mergeCell ref="A19:E21"/>
    <mergeCell ref="F19:AH21"/>
    <mergeCell ref="AI19:AS19"/>
    <mergeCell ref="AI20:AS32"/>
    <mergeCell ref="A22:E24"/>
    <mergeCell ref="F22:AH24"/>
    <mergeCell ref="A25:E26"/>
    <mergeCell ref="F25:AH26"/>
    <mergeCell ref="A27:E32"/>
    <mergeCell ref="F27:H27"/>
    <mergeCell ref="I27:K28"/>
    <mergeCell ref="L27:L28"/>
    <mergeCell ref="M27:P28"/>
    <mergeCell ref="Q27:AH28"/>
    <mergeCell ref="F28:H28"/>
    <mergeCell ref="A9:AR9"/>
    <mergeCell ref="A3:N3"/>
    <mergeCell ref="AD3:AS3"/>
    <mergeCell ref="A4:B5"/>
    <mergeCell ref="C4:D5"/>
    <mergeCell ref="E4:F5"/>
    <mergeCell ref="G4:H5"/>
    <mergeCell ref="I4:J5"/>
    <mergeCell ref="K4:L5"/>
    <mergeCell ref="M4:N5"/>
    <mergeCell ref="AD4:AG5"/>
    <mergeCell ref="AH4:AK5"/>
    <mergeCell ref="AL4:AO5"/>
    <mergeCell ref="AP4:AS5"/>
    <mergeCell ref="A7:AR7"/>
    <mergeCell ref="A8:AR8"/>
  </mergeCells>
  <phoneticPr fontId="5"/>
  <pageMargins left="0.78740157480314965" right="0.39370078740157483" top="0.59055118110236227" bottom="0.59055118110236227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8"/>
  <sheetViews>
    <sheetView zoomScale="80" zoomScaleNormal="80" zoomScaleSheetLayoutView="100" workbookViewId="0">
      <selection activeCell="G8" sqref="G8"/>
    </sheetView>
  </sheetViews>
  <sheetFormatPr defaultRowHeight="13.5"/>
  <cols>
    <col min="1" max="2" width="16.625" style="27" customWidth="1"/>
    <col min="3" max="4" width="40.625" style="27" customWidth="1"/>
    <col min="5" max="5" width="50.625" style="27" customWidth="1"/>
    <col min="6" max="13" width="15.625" style="27" customWidth="1"/>
    <col min="14" max="16384" width="9" style="27"/>
  </cols>
  <sheetData>
    <row r="1" spans="1:7" ht="30" customHeight="1">
      <c r="A1" s="23"/>
      <c r="B1" s="24"/>
      <c r="C1" s="24"/>
      <c r="D1" s="24"/>
      <c r="E1" s="25" t="s">
        <v>36</v>
      </c>
      <c r="F1" s="26"/>
      <c r="G1" s="26"/>
    </row>
    <row r="2" spans="1:7" ht="30" customHeight="1">
      <c r="A2" s="272" t="s">
        <v>37</v>
      </c>
      <c r="B2" s="273"/>
      <c r="C2" s="273"/>
      <c r="D2" s="273"/>
      <c r="E2" s="273"/>
    </row>
    <row r="3" spans="1:7" ht="30" customHeight="1"/>
    <row r="4" spans="1:7" ht="30" customHeight="1" thickBot="1">
      <c r="B4" s="28"/>
      <c r="C4" s="28"/>
      <c r="D4" s="28"/>
      <c r="E4" s="28"/>
      <c r="F4" s="29"/>
      <c r="G4" s="29"/>
    </row>
    <row r="5" spans="1:7" ht="30" customHeight="1" thickBot="1">
      <c r="A5" s="274" t="s">
        <v>38</v>
      </c>
      <c r="B5" s="275"/>
      <c r="C5" s="30" t="s">
        <v>103</v>
      </c>
      <c r="D5" s="104" t="s">
        <v>39</v>
      </c>
      <c r="E5" s="31" t="str">
        <f>IF('別紙16-1'!F19="","",'別紙16-1'!F19)</f>
        <v/>
      </c>
      <c r="F5" s="29"/>
      <c r="G5" s="29"/>
    </row>
    <row r="6" spans="1:7" ht="30" customHeight="1" thickBot="1">
      <c r="A6" s="276" t="s">
        <v>40</v>
      </c>
      <c r="B6" s="277"/>
      <c r="C6" s="32" t="s">
        <v>41</v>
      </c>
      <c r="D6" s="105" t="s">
        <v>42</v>
      </c>
      <c r="E6" s="33" t="s">
        <v>43</v>
      </c>
      <c r="F6" s="29"/>
      <c r="G6" s="29"/>
    </row>
    <row r="7" spans="1:7" ht="30" customHeight="1" thickBot="1">
      <c r="A7" s="34"/>
      <c r="B7" s="35"/>
      <c r="C7" s="36"/>
      <c r="D7" s="37"/>
      <c r="E7" s="37"/>
      <c r="F7" s="29"/>
      <c r="G7" s="29"/>
    </row>
    <row r="8" spans="1:7" s="43" customFormat="1" ht="30" customHeight="1">
      <c r="A8" s="38"/>
      <c r="B8" s="39" t="s">
        <v>44</v>
      </c>
      <c r="C8" s="40" t="s">
        <v>45</v>
      </c>
      <c r="D8" s="41" t="s">
        <v>46</v>
      </c>
      <c r="E8" s="42" t="s">
        <v>47</v>
      </c>
    </row>
    <row r="9" spans="1:7" s="43" customFormat="1" ht="30" customHeight="1">
      <c r="A9" s="44" t="s">
        <v>48</v>
      </c>
      <c r="B9" s="45"/>
      <c r="C9" s="46" t="s">
        <v>49</v>
      </c>
      <c r="D9" s="47" t="s">
        <v>49</v>
      </c>
      <c r="E9" s="48" t="s">
        <v>49</v>
      </c>
    </row>
    <row r="10" spans="1:7" s="43" customFormat="1" ht="30" customHeight="1">
      <c r="A10" s="305" t="s">
        <v>111</v>
      </c>
      <c r="B10" s="49" t="s">
        <v>53</v>
      </c>
      <c r="C10" s="54"/>
      <c r="D10" s="55"/>
      <c r="E10" s="56">
        <f t="shared" ref="E10:E18" si="0">C10+D10</f>
        <v>0</v>
      </c>
    </row>
    <row r="11" spans="1:7" s="43" customFormat="1" ht="30" customHeight="1">
      <c r="A11" s="57"/>
      <c r="B11" s="49" t="s">
        <v>54</v>
      </c>
      <c r="C11" s="54"/>
      <c r="D11" s="55"/>
      <c r="E11" s="56">
        <f t="shared" si="0"/>
        <v>0</v>
      </c>
    </row>
    <row r="12" spans="1:7" s="43" customFormat="1" ht="30" customHeight="1">
      <c r="A12" s="57"/>
      <c r="B12" s="49" t="s">
        <v>55</v>
      </c>
      <c r="C12" s="54"/>
      <c r="D12" s="55"/>
      <c r="E12" s="56">
        <f t="shared" si="0"/>
        <v>0</v>
      </c>
    </row>
    <row r="13" spans="1:7" s="43" customFormat="1" ht="30" customHeight="1">
      <c r="A13" s="57"/>
      <c r="B13" s="49" t="s">
        <v>56</v>
      </c>
      <c r="C13" s="54"/>
      <c r="D13" s="55"/>
      <c r="E13" s="56">
        <f t="shared" si="0"/>
        <v>0</v>
      </c>
    </row>
    <row r="14" spans="1:7" s="43" customFormat="1" ht="30" customHeight="1">
      <c r="A14" s="57"/>
      <c r="B14" s="49" t="s">
        <v>57</v>
      </c>
      <c r="C14" s="54"/>
      <c r="D14" s="55"/>
      <c r="E14" s="56">
        <f t="shared" si="0"/>
        <v>0</v>
      </c>
    </row>
    <row r="15" spans="1:7" s="43" customFormat="1" ht="30" customHeight="1">
      <c r="A15" s="57"/>
      <c r="B15" s="49" t="s">
        <v>58</v>
      </c>
      <c r="C15" s="54"/>
      <c r="D15" s="55"/>
      <c r="E15" s="56">
        <f t="shared" si="0"/>
        <v>0</v>
      </c>
    </row>
    <row r="16" spans="1:7" s="43" customFormat="1" ht="30" customHeight="1">
      <c r="A16" s="57"/>
      <c r="B16" s="49" t="s">
        <v>59</v>
      </c>
      <c r="C16" s="54"/>
      <c r="D16" s="55"/>
      <c r="E16" s="56">
        <f t="shared" si="0"/>
        <v>0</v>
      </c>
    </row>
    <row r="17" spans="1:5" s="43" customFormat="1" ht="30" customHeight="1">
      <c r="A17" s="57"/>
      <c r="B17" s="49" t="s">
        <v>60</v>
      </c>
      <c r="C17" s="54"/>
      <c r="D17" s="55"/>
      <c r="E17" s="56">
        <f t="shared" si="0"/>
        <v>0</v>
      </c>
    </row>
    <row r="18" spans="1:5" s="43" customFormat="1" ht="30" customHeight="1">
      <c r="A18" s="57"/>
      <c r="B18" s="49" t="s">
        <v>61</v>
      </c>
      <c r="C18" s="112"/>
      <c r="D18" s="113"/>
      <c r="E18" s="114">
        <f t="shared" si="0"/>
        <v>0</v>
      </c>
    </row>
    <row r="19" spans="1:5" s="43" customFormat="1" ht="30" customHeight="1">
      <c r="A19" s="304" t="s">
        <v>113</v>
      </c>
      <c r="B19" s="49" t="s">
        <v>50</v>
      </c>
      <c r="C19" s="50"/>
      <c r="D19" s="51"/>
      <c r="E19" s="52">
        <f>C19+D19</f>
        <v>0</v>
      </c>
    </row>
    <row r="20" spans="1:5" s="43" customFormat="1" ht="30" customHeight="1">
      <c r="A20" s="53"/>
      <c r="B20" s="49" t="s">
        <v>51</v>
      </c>
      <c r="C20" s="54"/>
      <c r="D20" s="55"/>
      <c r="E20" s="56">
        <f>C20+D20</f>
        <v>0</v>
      </c>
    </row>
    <row r="21" spans="1:5" s="43" customFormat="1" ht="30" customHeight="1" thickBot="1">
      <c r="A21" s="57"/>
      <c r="B21" s="49" t="s">
        <v>52</v>
      </c>
      <c r="C21" s="54"/>
      <c r="D21" s="55"/>
      <c r="E21" s="56">
        <f>C21+D21</f>
        <v>0</v>
      </c>
    </row>
    <row r="22" spans="1:5" s="43" customFormat="1" ht="30" customHeight="1" thickBot="1">
      <c r="A22" s="278" t="s">
        <v>47</v>
      </c>
      <c r="B22" s="279"/>
      <c r="C22" s="58">
        <f>SUM(C10:C21)</f>
        <v>0</v>
      </c>
      <c r="D22" s="59">
        <f>SUM(D10:D21)</f>
        <v>0</v>
      </c>
      <c r="E22" s="60">
        <f>SUM(E10:E21)</f>
        <v>0</v>
      </c>
    </row>
    <row r="23" spans="1:5" s="43" customFormat="1" ht="30" customHeight="1">
      <c r="A23" s="280"/>
      <c r="B23" s="281"/>
      <c r="C23" s="281"/>
      <c r="D23" s="281"/>
      <c r="E23" s="281"/>
    </row>
    <row r="24" spans="1:5" s="62" customFormat="1" ht="30" customHeight="1">
      <c r="A24" s="271"/>
      <c r="B24" s="271"/>
      <c r="C24" s="61"/>
      <c r="D24" s="61"/>
      <c r="E24" s="61"/>
    </row>
    <row r="25" spans="1:5" ht="30" customHeight="1">
      <c r="A25" s="63"/>
      <c r="B25" s="64"/>
      <c r="C25" s="65"/>
      <c r="D25" s="65"/>
      <c r="E25" s="65"/>
    </row>
    <row r="26" spans="1:5" ht="30" customHeight="1">
      <c r="A26" s="66"/>
      <c r="B26" s="67"/>
      <c r="C26" s="65"/>
      <c r="D26" s="65"/>
      <c r="E26" s="65"/>
    </row>
    <row r="27" spans="1:5" ht="30" customHeight="1">
      <c r="A27" s="68"/>
      <c r="B27" s="67"/>
      <c r="C27" s="65"/>
      <c r="D27" s="65"/>
      <c r="E27" s="65"/>
    </row>
    <row r="28" spans="1:5" ht="30" customHeight="1">
      <c r="A28" s="68"/>
      <c r="B28" s="67"/>
      <c r="C28" s="65"/>
      <c r="D28" s="65"/>
      <c r="E28" s="65"/>
    </row>
    <row r="29" spans="1:5" ht="30" customHeight="1">
      <c r="A29" s="68"/>
    </row>
    <row r="30" spans="1:5" ht="30" customHeight="1">
      <c r="A30" s="69"/>
      <c r="B30" s="70"/>
      <c r="C30" s="70"/>
      <c r="D30" s="70"/>
      <c r="E30" s="70"/>
    </row>
    <row r="31" spans="1:5" ht="30" customHeight="1">
      <c r="A31" s="68"/>
      <c r="B31" s="70"/>
      <c r="C31" s="70"/>
      <c r="D31" s="70"/>
      <c r="E31" s="70"/>
    </row>
    <row r="32" spans="1:5" ht="30" customHeight="1">
      <c r="A32" s="68"/>
      <c r="B32" s="70"/>
      <c r="C32" s="70"/>
      <c r="D32" s="70"/>
      <c r="E32" s="70"/>
    </row>
    <row r="33" spans="1:5" ht="30" customHeight="1">
      <c r="A33" s="68"/>
      <c r="B33" s="70"/>
      <c r="C33" s="70"/>
      <c r="D33" s="70"/>
      <c r="E33" s="70"/>
    </row>
    <row r="34" spans="1:5" ht="30" customHeight="1">
      <c r="A34" s="68"/>
      <c r="B34" s="70"/>
      <c r="C34" s="70"/>
      <c r="D34" s="70"/>
      <c r="E34" s="70"/>
    </row>
    <row r="35" spans="1:5" ht="30" customHeight="1">
      <c r="A35" s="68"/>
      <c r="B35" s="70"/>
      <c r="C35" s="70"/>
      <c r="D35" s="70"/>
      <c r="E35" s="70"/>
    </row>
    <row r="36" spans="1:5" ht="30" customHeight="1">
      <c r="A36" s="68"/>
      <c r="B36" s="70"/>
      <c r="C36" s="70"/>
      <c r="D36" s="70"/>
      <c r="E36" s="70"/>
    </row>
    <row r="37" spans="1:5" ht="30" customHeight="1">
      <c r="A37" s="66"/>
      <c r="B37" s="70"/>
      <c r="C37" s="70"/>
      <c r="D37" s="70"/>
      <c r="E37" s="70"/>
    </row>
    <row r="38" spans="1:5">
      <c r="A38" s="70"/>
      <c r="B38" s="70"/>
      <c r="C38" s="70"/>
      <c r="D38" s="70"/>
      <c r="E38" s="70"/>
    </row>
  </sheetData>
  <mergeCells count="6">
    <mergeCell ref="A24:B24"/>
    <mergeCell ref="A2:E2"/>
    <mergeCell ref="A5:B5"/>
    <mergeCell ref="A6:B6"/>
    <mergeCell ref="A22:B22"/>
    <mergeCell ref="A23:E23"/>
  </mergeCells>
  <phoneticPr fontId="5"/>
  <printOptions horizontalCentered="1"/>
  <pageMargins left="0" right="0" top="0" bottom="0" header="0.31496062992125984" footer="0.31496062992125984"/>
  <pageSetup paperSize="9" scale="85" firstPageNumber="52" orientation="landscape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39"/>
  <sheetViews>
    <sheetView zoomScale="80" zoomScaleNormal="80" zoomScaleSheetLayoutView="100" workbookViewId="0">
      <selection activeCell="L11" sqref="L11"/>
    </sheetView>
  </sheetViews>
  <sheetFormatPr defaultRowHeight="13.5"/>
  <cols>
    <col min="1" max="11" width="16.625" style="27" customWidth="1"/>
    <col min="12" max="19" width="15.625" style="27" customWidth="1"/>
    <col min="20" max="16384" width="9" style="27"/>
  </cols>
  <sheetData>
    <row r="1" spans="1:13" ht="30" customHeight="1">
      <c r="A1" s="23"/>
      <c r="B1" s="24"/>
      <c r="C1" s="24"/>
      <c r="D1" s="24"/>
      <c r="E1" s="24"/>
      <c r="F1" s="24"/>
      <c r="G1" s="24"/>
      <c r="H1" s="24"/>
      <c r="I1" s="282" t="s">
        <v>62</v>
      </c>
      <c r="J1" s="283"/>
      <c r="K1" s="283"/>
    </row>
    <row r="2" spans="1:13" ht="30" customHeight="1">
      <c r="A2" s="272" t="s">
        <v>37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3" ht="30" customHeight="1"/>
    <row r="4" spans="1:13" ht="30" customHeight="1" thickBot="1"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9"/>
    </row>
    <row r="5" spans="1:13" ht="30" customHeight="1" thickBot="1">
      <c r="A5" s="274" t="s">
        <v>38</v>
      </c>
      <c r="B5" s="275"/>
      <c r="C5" s="284" t="s">
        <v>104</v>
      </c>
      <c r="D5" s="285"/>
      <c r="E5" s="286"/>
      <c r="F5" s="287" t="s">
        <v>39</v>
      </c>
      <c r="G5" s="288"/>
      <c r="H5" s="284" t="str">
        <f>IF('別紙16-1'!F19="","",'別紙16-1'!F19)</f>
        <v/>
      </c>
      <c r="I5" s="285"/>
      <c r="J5" s="285"/>
      <c r="K5" s="286"/>
      <c r="L5" s="29"/>
      <c r="M5" s="29"/>
    </row>
    <row r="6" spans="1:13" ht="30" customHeight="1" thickBot="1">
      <c r="A6" s="276" t="s">
        <v>40</v>
      </c>
      <c r="B6" s="277"/>
      <c r="C6" s="289" t="s">
        <v>63</v>
      </c>
      <c r="D6" s="285"/>
      <c r="E6" s="286"/>
      <c r="F6" s="276" t="s">
        <v>42</v>
      </c>
      <c r="G6" s="277"/>
      <c r="H6" s="284" t="s">
        <v>64</v>
      </c>
      <c r="I6" s="290"/>
      <c r="J6" s="290"/>
      <c r="K6" s="291"/>
      <c r="L6" s="29"/>
      <c r="M6" s="29"/>
    </row>
    <row r="7" spans="1:13" ht="30" customHeight="1" thickBot="1">
      <c r="A7" s="34"/>
      <c r="B7" s="35"/>
      <c r="C7" s="36"/>
      <c r="D7" s="71"/>
      <c r="E7" s="72"/>
      <c r="F7" s="73"/>
      <c r="G7" s="37"/>
      <c r="H7" s="37"/>
      <c r="I7" s="37"/>
      <c r="J7" s="37"/>
      <c r="K7" s="37"/>
      <c r="L7" s="29"/>
      <c r="M7" s="29"/>
    </row>
    <row r="8" spans="1:13" s="62" customFormat="1" ht="30" customHeight="1">
      <c r="A8" s="74"/>
      <c r="B8" s="75" t="s">
        <v>44</v>
      </c>
      <c r="C8" s="292" t="s">
        <v>45</v>
      </c>
      <c r="D8" s="293"/>
      <c r="E8" s="293"/>
      <c r="F8" s="294"/>
      <c r="G8" s="293" t="s">
        <v>46</v>
      </c>
      <c r="H8" s="293"/>
      <c r="I8" s="293"/>
      <c r="J8" s="294"/>
      <c r="K8" s="76" t="s">
        <v>47</v>
      </c>
    </row>
    <row r="9" spans="1:13" s="62" customFormat="1" ht="30" customHeight="1">
      <c r="A9" s="77"/>
      <c r="B9" s="78"/>
      <c r="C9" s="79" t="s">
        <v>49</v>
      </c>
      <c r="D9" s="295" t="s">
        <v>65</v>
      </c>
      <c r="E9" s="296"/>
      <c r="F9" s="80" t="s">
        <v>66</v>
      </c>
      <c r="G9" s="81" t="s">
        <v>49</v>
      </c>
      <c r="H9" s="295" t="s">
        <v>65</v>
      </c>
      <c r="I9" s="296"/>
      <c r="J9" s="80" t="s">
        <v>66</v>
      </c>
      <c r="K9" s="297" t="s">
        <v>66</v>
      </c>
    </row>
    <row r="10" spans="1:13" s="62" customFormat="1" ht="30" customHeight="1">
      <c r="A10" s="82" t="s">
        <v>67</v>
      </c>
      <c r="B10" s="78"/>
      <c r="C10" s="79" t="s">
        <v>68</v>
      </c>
      <c r="D10" s="83" t="s">
        <v>69</v>
      </c>
      <c r="E10" s="84" t="s">
        <v>70</v>
      </c>
      <c r="F10" s="80" t="s">
        <v>71</v>
      </c>
      <c r="G10" s="81" t="s">
        <v>68</v>
      </c>
      <c r="H10" s="83" t="s">
        <v>69</v>
      </c>
      <c r="I10" s="84" t="s">
        <v>70</v>
      </c>
      <c r="J10" s="80" t="s">
        <v>71</v>
      </c>
      <c r="K10" s="298"/>
    </row>
    <row r="11" spans="1:13" s="62" customFormat="1" ht="30" customHeight="1">
      <c r="A11" s="303" t="s">
        <v>112</v>
      </c>
      <c r="B11" s="85" t="s">
        <v>53</v>
      </c>
      <c r="C11" s="93"/>
      <c r="D11" s="94"/>
      <c r="E11" s="95"/>
      <c r="F11" s="96" t="e">
        <f t="shared" ref="F11:F19" si="0">ROUND(C11*E11/D11,0)</f>
        <v>#DIV/0!</v>
      </c>
      <c r="G11" s="97"/>
      <c r="H11" s="94"/>
      <c r="I11" s="95"/>
      <c r="J11" s="96" t="e">
        <f t="shared" ref="J11:J19" si="1">ROUND(G11*I11/H11,0)</f>
        <v>#DIV/0!</v>
      </c>
      <c r="K11" s="98" t="e">
        <f t="shared" ref="K11:K23" si="2">F11+J11</f>
        <v>#DIV/0!</v>
      </c>
    </row>
    <row r="12" spans="1:13" s="62" customFormat="1" ht="30" customHeight="1">
      <c r="A12" s="99"/>
      <c r="B12" s="85" t="s">
        <v>54</v>
      </c>
      <c r="C12" s="93"/>
      <c r="D12" s="94"/>
      <c r="E12" s="95"/>
      <c r="F12" s="96" t="e">
        <f t="shared" si="0"/>
        <v>#DIV/0!</v>
      </c>
      <c r="G12" s="97"/>
      <c r="H12" s="94"/>
      <c r="I12" s="95"/>
      <c r="J12" s="96" t="e">
        <f t="shared" si="1"/>
        <v>#DIV/0!</v>
      </c>
      <c r="K12" s="98" t="e">
        <f t="shared" si="2"/>
        <v>#DIV/0!</v>
      </c>
    </row>
    <row r="13" spans="1:13" s="62" customFormat="1" ht="30" customHeight="1">
      <c r="A13" s="99"/>
      <c r="B13" s="85" t="s">
        <v>55</v>
      </c>
      <c r="C13" s="93"/>
      <c r="D13" s="94"/>
      <c r="E13" s="95"/>
      <c r="F13" s="96" t="e">
        <f t="shared" si="0"/>
        <v>#DIV/0!</v>
      </c>
      <c r="G13" s="97"/>
      <c r="H13" s="94"/>
      <c r="I13" s="95"/>
      <c r="J13" s="96" t="e">
        <f t="shared" si="1"/>
        <v>#DIV/0!</v>
      </c>
      <c r="K13" s="98" t="e">
        <f t="shared" si="2"/>
        <v>#DIV/0!</v>
      </c>
    </row>
    <row r="14" spans="1:13" s="62" customFormat="1" ht="30" customHeight="1">
      <c r="A14" s="99"/>
      <c r="B14" s="85" t="s">
        <v>56</v>
      </c>
      <c r="C14" s="93"/>
      <c r="D14" s="94"/>
      <c r="E14" s="95"/>
      <c r="F14" s="96" t="e">
        <f t="shared" si="0"/>
        <v>#DIV/0!</v>
      </c>
      <c r="G14" s="97"/>
      <c r="H14" s="94"/>
      <c r="I14" s="95"/>
      <c r="J14" s="96" t="e">
        <f t="shared" si="1"/>
        <v>#DIV/0!</v>
      </c>
      <c r="K14" s="98" t="e">
        <f t="shared" si="2"/>
        <v>#DIV/0!</v>
      </c>
    </row>
    <row r="15" spans="1:13" s="62" customFormat="1" ht="30" customHeight="1">
      <c r="A15" s="99"/>
      <c r="B15" s="85" t="s">
        <v>57</v>
      </c>
      <c r="C15" s="93"/>
      <c r="D15" s="94"/>
      <c r="E15" s="95"/>
      <c r="F15" s="96" t="e">
        <f t="shared" si="0"/>
        <v>#DIV/0!</v>
      </c>
      <c r="G15" s="97"/>
      <c r="H15" s="94"/>
      <c r="I15" s="95"/>
      <c r="J15" s="96" t="e">
        <f t="shared" si="1"/>
        <v>#DIV/0!</v>
      </c>
      <c r="K15" s="98" t="e">
        <f t="shared" si="2"/>
        <v>#DIV/0!</v>
      </c>
    </row>
    <row r="16" spans="1:13" s="62" customFormat="1" ht="30" customHeight="1">
      <c r="A16" s="99"/>
      <c r="B16" s="85" t="s">
        <v>58</v>
      </c>
      <c r="C16" s="93"/>
      <c r="D16" s="94"/>
      <c r="E16" s="95"/>
      <c r="F16" s="96" t="e">
        <f t="shared" si="0"/>
        <v>#DIV/0!</v>
      </c>
      <c r="G16" s="97"/>
      <c r="H16" s="94"/>
      <c r="I16" s="95"/>
      <c r="J16" s="96" t="e">
        <f t="shared" si="1"/>
        <v>#DIV/0!</v>
      </c>
      <c r="K16" s="98" t="e">
        <f t="shared" si="2"/>
        <v>#DIV/0!</v>
      </c>
    </row>
    <row r="17" spans="1:11" s="62" customFormat="1" ht="30" customHeight="1">
      <c r="A17" s="99"/>
      <c r="B17" s="85" t="s">
        <v>59</v>
      </c>
      <c r="C17" s="93"/>
      <c r="D17" s="94"/>
      <c r="E17" s="95"/>
      <c r="F17" s="96" t="e">
        <f t="shared" si="0"/>
        <v>#DIV/0!</v>
      </c>
      <c r="G17" s="97"/>
      <c r="H17" s="94"/>
      <c r="I17" s="95"/>
      <c r="J17" s="96" t="e">
        <f t="shared" si="1"/>
        <v>#DIV/0!</v>
      </c>
      <c r="K17" s="98" t="e">
        <f t="shared" si="2"/>
        <v>#DIV/0!</v>
      </c>
    </row>
    <row r="18" spans="1:11" s="62" customFormat="1" ht="30" customHeight="1">
      <c r="A18" s="99"/>
      <c r="B18" s="85" t="s">
        <v>60</v>
      </c>
      <c r="C18" s="93"/>
      <c r="D18" s="94"/>
      <c r="E18" s="95"/>
      <c r="F18" s="96" t="e">
        <f t="shared" si="0"/>
        <v>#DIV/0!</v>
      </c>
      <c r="G18" s="97"/>
      <c r="H18" s="94"/>
      <c r="I18" s="95"/>
      <c r="J18" s="96" t="e">
        <f t="shared" si="1"/>
        <v>#DIV/0!</v>
      </c>
      <c r="K18" s="98" t="e">
        <f t="shared" si="2"/>
        <v>#DIV/0!</v>
      </c>
    </row>
    <row r="19" spans="1:11" s="62" customFormat="1" ht="30" customHeight="1">
      <c r="A19" s="99"/>
      <c r="B19" s="85" t="s">
        <v>61</v>
      </c>
      <c r="C19" s="106"/>
      <c r="D19" s="107"/>
      <c r="E19" s="108"/>
      <c r="F19" s="109" t="e">
        <f t="shared" si="0"/>
        <v>#DIV/0!</v>
      </c>
      <c r="G19" s="110"/>
      <c r="H19" s="107"/>
      <c r="I19" s="108"/>
      <c r="J19" s="109" t="e">
        <f t="shared" si="1"/>
        <v>#DIV/0!</v>
      </c>
      <c r="K19" s="111" t="e">
        <f t="shared" si="2"/>
        <v>#DIV/0!</v>
      </c>
    </row>
    <row r="20" spans="1:11" s="62" customFormat="1" ht="30" customHeight="1">
      <c r="A20" s="303" t="s">
        <v>114</v>
      </c>
      <c r="B20" s="85" t="s">
        <v>50</v>
      </c>
      <c r="C20" s="86"/>
      <c r="D20" s="87"/>
      <c r="E20" s="88"/>
      <c r="F20" s="89" t="e">
        <f>ROUND(C20*E20/D20,0)</f>
        <v>#DIV/0!</v>
      </c>
      <c r="G20" s="90"/>
      <c r="H20" s="87"/>
      <c r="I20" s="88"/>
      <c r="J20" s="89" t="e">
        <f>ROUND(G20*I20/H20,0)</f>
        <v>#DIV/0!</v>
      </c>
      <c r="K20" s="91" t="e">
        <f>F20+J20</f>
        <v>#DIV/0!</v>
      </c>
    </row>
    <row r="21" spans="1:11" s="62" customFormat="1" ht="30" customHeight="1">
      <c r="A21" s="92"/>
      <c r="B21" s="85" t="s">
        <v>51</v>
      </c>
      <c r="C21" s="93"/>
      <c r="D21" s="94"/>
      <c r="E21" s="95"/>
      <c r="F21" s="96" t="e">
        <f>ROUND(C21*E21/D21,0)</f>
        <v>#DIV/0!</v>
      </c>
      <c r="G21" s="97"/>
      <c r="H21" s="94"/>
      <c r="I21" s="95"/>
      <c r="J21" s="96" t="e">
        <f>ROUND(G21*I21/H21,0)</f>
        <v>#DIV/0!</v>
      </c>
      <c r="K21" s="98" t="e">
        <f>F21+J21</f>
        <v>#DIV/0!</v>
      </c>
    </row>
    <row r="22" spans="1:11" s="62" customFormat="1" ht="30" customHeight="1" thickBot="1">
      <c r="A22" s="99"/>
      <c r="B22" s="85" t="s">
        <v>52</v>
      </c>
      <c r="C22" s="93"/>
      <c r="D22" s="94"/>
      <c r="E22" s="95"/>
      <c r="F22" s="96" t="e">
        <f>ROUND(C22*E22/D22,0)</f>
        <v>#DIV/0!</v>
      </c>
      <c r="G22" s="97"/>
      <c r="H22" s="94"/>
      <c r="I22" s="95"/>
      <c r="J22" s="96" t="e">
        <f>ROUND(G22*I22/H22,0)</f>
        <v>#DIV/0!</v>
      </c>
      <c r="K22" s="98" t="e">
        <f>F22+J22</f>
        <v>#DIV/0!</v>
      </c>
    </row>
    <row r="23" spans="1:11" s="62" customFormat="1" ht="30" customHeight="1" thickBot="1">
      <c r="A23" s="299" t="s">
        <v>47</v>
      </c>
      <c r="B23" s="300"/>
      <c r="C23" s="100"/>
      <c r="D23" s="100"/>
      <c r="E23" s="100"/>
      <c r="F23" s="101" t="e">
        <f>SUM(F11:F22)</f>
        <v>#DIV/0!</v>
      </c>
      <c r="G23" s="100"/>
      <c r="H23" s="100"/>
      <c r="I23" s="100"/>
      <c r="J23" s="101" t="e">
        <f>SUM(J11:J22)</f>
        <v>#DIV/0!</v>
      </c>
      <c r="K23" s="102" t="e">
        <f t="shared" si="2"/>
        <v>#DIV/0!</v>
      </c>
    </row>
    <row r="24" spans="1:11" s="62" customFormat="1" ht="30" customHeight="1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02"/>
    </row>
    <row r="25" spans="1:11" s="62" customFormat="1" ht="30" customHeight="1">
      <c r="A25" s="271"/>
      <c r="B25" s="271"/>
      <c r="C25" s="61"/>
      <c r="D25" s="61"/>
      <c r="E25" s="61"/>
      <c r="F25" s="61"/>
      <c r="G25" s="61"/>
      <c r="H25" s="61"/>
      <c r="I25" s="61"/>
      <c r="J25" s="61"/>
      <c r="K25" s="61"/>
    </row>
    <row r="26" spans="1:11" ht="30" customHeight="1">
      <c r="A26" s="63"/>
      <c r="B26" s="64"/>
      <c r="C26" s="65"/>
      <c r="D26" s="65"/>
      <c r="E26" s="65"/>
      <c r="F26" s="65"/>
      <c r="G26" s="65"/>
      <c r="H26" s="65"/>
      <c r="I26" s="65"/>
      <c r="J26" s="65"/>
      <c r="K26" s="65"/>
    </row>
    <row r="27" spans="1:11" ht="30" customHeight="1">
      <c r="A27" s="66"/>
      <c r="B27" s="67"/>
      <c r="C27" s="65"/>
      <c r="D27" s="65"/>
      <c r="E27" s="65"/>
      <c r="F27" s="65"/>
      <c r="G27" s="65"/>
      <c r="H27" s="65"/>
      <c r="I27" s="65"/>
      <c r="J27" s="65"/>
      <c r="K27" s="65"/>
    </row>
    <row r="28" spans="1:11" ht="30" customHeight="1">
      <c r="A28" s="68"/>
      <c r="B28" s="67"/>
      <c r="C28" s="65"/>
      <c r="D28" s="65"/>
      <c r="E28" s="65"/>
      <c r="F28" s="65"/>
      <c r="G28" s="65"/>
      <c r="H28" s="65"/>
      <c r="I28" s="65"/>
      <c r="J28" s="65"/>
      <c r="K28" s="65"/>
    </row>
    <row r="29" spans="1:11" ht="30" customHeight="1">
      <c r="A29" s="68"/>
      <c r="B29" s="67"/>
      <c r="C29" s="65"/>
      <c r="D29" s="65"/>
      <c r="E29" s="65"/>
      <c r="F29" s="65"/>
      <c r="G29" s="65"/>
      <c r="H29" s="65"/>
      <c r="I29" s="65"/>
      <c r="J29" s="65"/>
      <c r="K29" s="65"/>
    </row>
    <row r="30" spans="1:11" ht="30" customHeight="1">
      <c r="A30" s="68"/>
    </row>
    <row r="31" spans="1:11" ht="30" customHeight="1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1" ht="30" customHeight="1">
      <c r="A32" s="68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ht="30" customHeight="1">
      <c r="A33" s="68"/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ht="30" customHeight="1">
      <c r="A34" s="68"/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ht="30" customHeight="1">
      <c r="A35" s="68"/>
      <c r="B35" s="70"/>
      <c r="C35" s="70"/>
      <c r="D35" s="70"/>
      <c r="E35" s="70"/>
      <c r="F35" s="70"/>
      <c r="G35" s="70"/>
      <c r="H35" s="70"/>
      <c r="I35" s="70"/>
      <c r="J35" s="70"/>
      <c r="K35" s="70"/>
    </row>
    <row r="36" spans="1:11" ht="30" customHeight="1">
      <c r="A36" s="68"/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ht="30" customHeight="1">
      <c r="A37" s="68"/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1:11" ht="30" customHeight="1">
      <c r="A38" s="66"/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</row>
  </sheetData>
  <mergeCells count="18">
    <mergeCell ref="A25:B25"/>
    <mergeCell ref="A6:B6"/>
    <mergeCell ref="C6:E6"/>
    <mergeCell ref="F6:G6"/>
    <mergeCell ref="H6:K6"/>
    <mergeCell ref="C8:F8"/>
    <mergeCell ref="G8:J8"/>
    <mergeCell ref="D9:E9"/>
    <mergeCell ref="H9:I9"/>
    <mergeCell ref="K9:K10"/>
    <mergeCell ref="A23:B23"/>
    <mergeCell ref="A24:K24"/>
    <mergeCell ref="I1:K1"/>
    <mergeCell ref="A2:K2"/>
    <mergeCell ref="A5:B5"/>
    <mergeCell ref="C5:E5"/>
    <mergeCell ref="F5:G5"/>
    <mergeCell ref="H5:K5"/>
  </mergeCells>
  <phoneticPr fontId="5"/>
  <printOptions horizontalCentered="1"/>
  <pageMargins left="0" right="0" top="0.39370078740157483" bottom="0" header="0.31496062992125984" footer="0.31496062992125984"/>
  <pageSetup paperSize="9" scale="80" firstPageNumber="52" orientation="landscape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38"/>
  <sheetViews>
    <sheetView zoomScale="75" zoomScaleNormal="75" zoomScaleSheetLayoutView="100" workbookViewId="0">
      <selection activeCell="H6" sqref="H6"/>
    </sheetView>
  </sheetViews>
  <sheetFormatPr defaultRowHeight="13.5"/>
  <cols>
    <col min="1" max="2" width="16.625" style="27" customWidth="1"/>
    <col min="3" max="4" width="40.625" style="27" customWidth="1"/>
    <col min="5" max="5" width="50.625" style="27" customWidth="1"/>
    <col min="6" max="13" width="15.625" style="27" customWidth="1"/>
    <col min="14" max="16384" width="9" style="27"/>
  </cols>
  <sheetData>
    <row r="1" spans="1:7" ht="30" customHeight="1">
      <c r="A1" s="23"/>
      <c r="B1" s="24"/>
      <c r="C1" s="24"/>
      <c r="D1" s="24"/>
      <c r="E1" s="103" t="s">
        <v>72</v>
      </c>
      <c r="F1" s="26"/>
      <c r="G1" s="26"/>
    </row>
    <row r="2" spans="1:7" ht="30" customHeight="1">
      <c r="A2" s="272" t="s">
        <v>37</v>
      </c>
      <c r="B2" s="273"/>
      <c r="C2" s="273"/>
      <c r="D2" s="273"/>
      <c r="E2" s="273"/>
    </row>
    <row r="3" spans="1:7" ht="30" customHeight="1"/>
    <row r="4" spans="1:7" ht="30" customHeight="1" thickBot="1">
      <c r="B4" s="28"/>
      <c r="C4" s="28"/>
      <c r="D4" s="28"/>
      <c r="E4" s="28"/>
      <c r="F4" s="29"/>
      <c r="G4" s="29"/>
    </row>
    <row r="5" spans="1:7" ht="30" customHeight="1" thickBot="1">
      <c r="A5" s="274" t="s">
        <v>38</v>
      </c>
      <c r="B5" s="275"/>
      <c r="C5" s="30" t="s">
        <v>105</v>
      </c>
      <c r="D5" s="104" t="s">
        <v>39</v>
      </c>
      <c r="E5" s="31" t="s">
        <v>73</v>
      </c>
      <c r="F5" s="29"/>
      <c r="G5" s="29"/>
    </row>
    <row r="6" spans="1:7" ht="30" customHeight="1" thickBot="1">
      <c r="A6" s="276" t="s">
        <v>40</v>
      </c>
      <c r="B6" s="277"/>
      <c r="C6" s="32">
        <v>43464</v>
      </c>
      <c r="D6" s="105" t="s">
        <v>42</v>
      </c>
      <c r="E6" s="33" t="s">
        <v>108</v>
      </c>
      <c r="F6" s="29"/>
      <c r="G6" s="29"/>
    </row>
    <row r="7" spans="1:7" ht="30" customHeight="1" thickBot="1">
      <c r="A7" s="34"/>
      <c r="B7" s="35"/>
      <c r="C7" s="36"/>
      <c r="D7" s="37"/>
      <c r="E7" s="37"/>
      <c r="F7" s="29"/>
      <c r="G7" s="29"/>
    </row>
    <row r="8" spans="1:7" s="43" customFormat="1" ht="30" customHeight="1">
      <c r="A8" s="38"/>
      <c r="B8" s="39" t="s">
        <v>44</v>
      </c>
      <c r="C8" s="40" t="s">
        <v>45</v>
      </c>
      <c r="D8" s="41" t="s">
        <v>46</v>
      </c>
      <c r="E8" s="42" t="s">
        <v>47</v>
      </c>
    </row>
    <row r="9" spans="1:7" s="43" customFormat="1" ht="30" customHeight="1">
      <c r="A9" s="44" t="s">
        <v>48</v>
      </c>
      <c r="B9" s="45"/>
      <c r="C9" s="46" t="s">
        <v>49</v>
      </c>
      <c r="D9" s="47" t="s">
        <v>49</v>
      </c>
      <c r="E9" s="48" t="s">
        <v>49</v>
      </c>
    </row>
    <row r="10" spans="1:7" s="43" customFormat="1" ht="30" customHeight="1">
      <c r="A10" s="305" t="s">
        <v>109</v>
      </c>
      <c r="B10" s="49" t="s">
        <v>53</v>
      </c>
      <c r="C10" s="54">
        <v>500</v>
      </c>
      <c r="D10" s="55">
        <v>700</v>
      </c>
      <c r="E10" s="56">
        <f t="shared" ref="E10:E18" si="0">C10+D10</f>
        <v>1200</v>
      </c>
    </row>
    <row r="11" spans="1:7" s="43" customFormat="1" ht="30" customHeight="1">
      <c r="A11" s="57"/>
      <c r="B11" s="49" t="s">
        <v>54</v>
      </c>
      <c r="C11" s="54">
        <v>1500</v>
      </c>
      <c r="D11" s="55">
        <v>1400</v>
      </c>
      <c r="E11" s="56">
        <f t="shared" si="0"/>
        <v>2900</v>
      </c>
    </row>
    <row r="12" spans="1:7" s="43" customFormat="1" ht="30" customHeight="1">
      <c r="A12" s="57"/>
      <c r="B12" s="49" t="s">
        <v>55</v>
      </c>
      <c r="C12" s="54">
        <v>1500</v>
      </c>
      <c r="D12" s="55">
        <v>1400</v>
      </c>
      <c r="E12" s="56">
        <f t="shared" si="0"/>
        <v>2900</v>
      </c>
    </row>
    <row r="13" spans="1:7" s="43" customFormat="1" ht="30" customHeight="1">
      <c r="A13" s="57"/>
      <c r="B13" s="49" t="s">
        <v>56</v>
      </c>
      <c r="C13" s="54">
        <v>1000</v>
      </c>
      <c r="D13" s="55">
        <v>1150</v>
      </c>
      <c r="E13" s="56">
        <f t="shared" si="0"/>
        <v>2150</v>
      </c>
    </row>
    <row r="14" spans="1:7" s="43" customFormat="1" ht="30" customHeight="1">
      <c r="A14" s="57"/>
      <c r="B14" s="49" t="s">
        <v>57</v>
      </c>
      <c r="C14" s="54">
        <v>2000</v>
      </c>
      <c r="D14" s="55">
        <v>2050</v>
      </c>
      <c r="E14" s="56">
        <f t="shared" si="0"/>
        <v>4050</v>
      </c>
    </row>
    <row r="15" spans="1:7" s="43" customFormat="1" ht="30" customHeight="1">
      <c r="A15" s="57"/>
      <c r="B15" s="49" t="s">
        <v>58</v>
      </c>
      <c r="C15" s="54">
        <v>2000</v>
      </c>
      <c r="D15" s="55">
        <v>1400</v>
      </c>
      <c r="E15" s="56">
        <f t="shared" si="0"/>
        <v>3400</v>
      </c>
    </row>
    <row r="16" spans="1:7" s="43" customFormat="1" ht="30" customHeight="1">
      <c r="A16" s="57"/>
      <c r="B16" s="49" t="s">
        <v>59</v>
      </c>
      <c r="C16" s="54">
        <v>1000</v>
      </c>
      <c r="D16" s="55">
        <v>1000</v>
      </c>
      <c r="E16" s="56">
        <f t="shared" si="0"/>
        <v>2000</v>
      </c>
    </row>
    <row r="17" spans="1:5" s="43" customFormat="1" ht="30" customHeight="1">
      <c r="A17" s="57"/>
      <c r="B17" s="49" t="s">
        <v>60</v>
      </c>
      <c r="C17" s="54">
        <v>2000</v>
      </c>
      <c r="D17" s="55">
        <v>3000</v>
      </c>
      <c r="E17" s="56">
        <f t="shared" si="0"/>
        <v>5000</v>
      </c>
    </row>
    <row r="18" spans="1:5" s="43" customFormat="1" ht="30" customHeight="1">
      <c r="A18" s="57"/>
      <c r="B18" s="49" t="s">
        <v>61</v>
      </c>
      <c r="C18" s="112">
        <v>1000</v>
      </c>
      <c r="D18" s="113">
        <v>1000</v>
      </c>
      <c r="E18" s="114">
        <f t="shared" si="0"/>
        <v>2000</v>
      </c>
    </row>
    <row r="19" spans="1:5" s="43" customFormat="1" ht="30" customHeight="1">
      <c r="A19" s="304" t="s">
        <v>113</v>
      </c>
      <c r="B19" s="49" t="s">
        <v>74</v>
      </c>
      <c r="C19" s="50">
        <v>950</v>
      </c>
      <c r="D19" s="51">
        <v>1000</v>
      </c>
      <c r="E19" s="52">
        <f>C19+D19</f>
        <v>1950</v>
      </c>
    </row>
    <row r="20" spans="1:5" s="43" customFormat="1" ht="30" customHeight="1">
      <c r="A20" s="53"/>
      <c r="B20" s="49" t="s">
        <v>51</v>
      </c>
      <c r="C20" s="54">
        <v>1000</v>
      </c>
      <c r="D20" s="55">
        <v>1050</v>
      </c>
      <c r="E20" s="56">
        <f>C20+D20</f>
        <v>2050</v>
      </c>
    </row>
    <row r="21" spans="1:5" s="43" customFormat="1" ht="30" customHeight="1" thickBot="1">
      <c r="A21" s="57"/>
      <c r="B21" s="49" t="s">
        <v>52</v>
      </c>
      <c r="C21" s="54">
        <v>1500</v>
      </c>
      <c r="D21" s="55">
        <v>1300</v>
      </c>
      <c r="E21" s="56">
        <f>C21+D21</f>
        <v>2800</v>
      </c>
    </row>
    <row r="22" spans="1:5" s="43" customFormat="1" ht="30" customHeight="1" thickBot="1">
      <c r="A22" s="278" t="s">
        <v>47</v>
      </c>
      <c r="B22" s="279"/>
      <c r="C22" s="58">
        <f>SUM(C10:C21)</f>
        <v>15950</v>
      </c>
      <c r="D22" s="59">
        <f>SUM(D10:D21)</f>
        <v>16450</v>
      </c>
      <c r="E22" s="60">
        <f>SUM(E10:E21)</f>
        <v>32400</v>
      </c>
    </row>
    <row r="23" spans="1:5" s="43" customFormat="1" ht="30" customHeight="1">
      <c r="A23" s="280"/>
      <c r="B23" s="281"/>
      <c r="C23" s="281"/>
      <c r="D23" s="281"/>
      <c r="E23" s="281"/>
    </row>
    <row r="24" spans="1:5" s="62" customFormat="1" ht="30" customHeight="1">
      <c r="A24" s="271"/>
      <c r="B24" s="271"/>
      <c r="C24" s="61"/>
      <c r="D24" s="61"/>
      <c r="E24" s="61"/>
    </row>
    <row r="25" spans="1:5" ht="30" customHeight="1">
      <c r="A25" s="63"/>
      <c r="B25" s="64"/>
      <c r="C25" s="65"/>
      <c r="D25" s="65"/>
      <c r="E25" s="65"/>
    </row>
    <row r="26" spans="1:5" ht="30" customHeight="1">
      <c r="A26" s="66"/>
      <c r="B26" s="67"/>
      <c r="C26" s="65"/>
      <c r="D26" s="65"/>
      <c r="E26" s="65"/>
    </row>
    <row r="27" spans="1:5" ht="30" customHeight="1">
      <c r="A27" s="68"/>
      <c r="B27" s="67"/>
      <c r="C27" s="65"/>
      <c r="D27" s="65"/>
      <c r="E27" s="65"/>
    </row>
    <row r="28" spans="1:5" ht="30" customHeight="1">
      <c r="A28" s="68"/>
      <c r="B28" s="67"/>
      <c r="C28" s="65"/>
      <c r="D28" s="65"/>
      <c r="E28" s="65"/>
    </row>
    <row r="29" spans="1:5" ht="30" customHeight="1">
      <c r="A29" s="68"/>
    </row>
    <row r="30" spans="1:5" ht="30" customHeight="1">
      <c r="A30" s="69"/>
      <c r="B30" s="70"/>
      <c r="C30" s="70"/>
      <c r="D30" s="70"/>
      <c r="E30" s="70"/>
    </row>
    <row r="31" spans="1:5" ht="30" customHeight="1">
      <c r="A31" s="68"/>
      <c r="B31" s="70"/>
      <c r="C31" s="70"/>
      <c r="D31" s="70"/>
      <c r="E31" s="70"/>
    </row>
    <row r="32" spans="1:5" ht="30" customHeight="1">
      <c r="A32" s="68"/>
      <c r="B32" s="70"/>
      <c r="C32" s="70"/>
      <c r="D32" s="70"/>
      <c r="E32" s="70"/>
    </row>
    <row r="33" spans="1:5" ht="30" customHeight="1">
      <c r="A33" s="68"/>
      <c r="B33" s="70"/>
      <c r="C33" s="70"/>
      <c r="D33" s="70"/>
      <c r="E33" s="70"/>
    </row>
    <row r="34" spans="1:5" ht="30" customHeight="1">
      <c r="A34" s="68"/>
      <c r="B34" s="70"/>
      <c r="C34" s="70"/>
      <c r="D34" s="70"/>
      <c r="E34" s="70"/>
    </row>
    <row r="35" spans="1:5" ht="30" customHeight="1">
      <c r="A35" s="68"/>
      <c r="B35" s="70"/>
      <c r="C35" s="70"/>
      <c r="D35" s="70"/>
      <c r="E35" s="70"/>
    </row>
    <row r="36" spans="1:5" ht="30" customHeight="1">
      <c r="A36" s="68"/>
      <c r="B36" s="70"/>
      <c r="C36" s="70"/>
      <c r="D36" s="70"/>
      <c r="E36" s="70"/>
    </row>
    <row r="37" spans="1:5" ht="30" customHeight="1">
      <c r="A37" s="66"/>
      <c r="B37" s="70"/>
      <c r="C37" s="70"/>
      <c r="D37" s="70"/>
      <c r="E37" s="70"/>
    </row>
    <row r="38" spans="1:5">
      <c r="A38" s="70"/>
      <c r="B38" s="70"/>
      <c r="C38" s="70"/>
      <c r="D38" s="70"/>
      <c r="E38" s="70"/>
    </row>
  </sheetData>
  <mergeCells count="6">
    <mergeCell ref="A24:B24"/>
    <mergeCell ref="A2:E2"/>
    <mergeCell ref="A5:B5"/>
    <mergeCell ref="A6:B6"/>
    <mergeCell ref="A22:B22"/>
    <mergeCell ref="A23:E23"/>
  </mergeCells>
  <phoneticPr fontId="5"/>
  <printOptions horizontalCentered="1"/>
  <pageMargins left="0" right="0" top="0.39370078740157483" bottom="0" header="0.31496062992125984" footer="0.31496062992125984"/>
  <pageSetup paperSize="9" scale="85" firstPageNumber="52" orientation="landscape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39"/>
  <sheetViews>
    <sheetView zoomScale="75" zoomScaleNormal="75" zoomScaleSheetLayoutView="100" workbookViewId="0">
      <selection activeCell="M11" sqref="M11"/>
    </sheetView>
  </sheetViews>
  <sheetFormatPr defaultRowHeight="13.5"/>
  <cols>
    <col min="1" max="11" width="16.625" style="27" customWidth="1"/>
    <col min="12" max="19" width="15.625" style="27" customWidth="1"/>
    <col min="20" max="16384" width="9" style="27"/>
  </cols>
  <sheetData>
    <row r="1" spans="1:13" ht="30" customHeight="1">
      <c r="A1" s="23"/>
      <c r="B1" s="24"/>
      <c r="C1" s="24"/>
      <c r="D1" s="24"/>
      <c r="E1" s="24"/>
      <c r="F1" s="24"/>
      <c r="G1" s="24"/>
      <c r="H1" s="24"/>
      <c r="I1" s="282" t="s">
        <v>75</v>
      </c>
      <c r="J1" s="283"/>
      <c r="K1" s="283"/>
    </row>
    <row r="2" spans="1:13" ht="30" customHeight="1">
      <c r="A2" s="272" t="s">
        <v>37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3" ht="30" customHeight="1"/>
    <row r="4" spans="1:13" ht="30" customHeight="1" thickBot="1"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9"/>
    </row>
    <row r="5" spans="1:13" ht="30" customHeight="1" thickBot="1">
      <c r="A5" s="274" t="s">
        <v>38</v>
      </c>
      <c r="B5" s="275"/>
      <c r="C5" s="284" t="s">
        <v>106</v>
      </c>
      <c r="D5" s="285"/>
      <c r="E5" s="286"/>
      <c r="F5" s="287" t="s">
        <v>39</v>
      </c>
      <c r="G5" s="288"/>
      <c r="H5" s="284" t="s">
        <v>73</v>
      </c>
      <c r="I5" s="285"/>
      <c r="J5" s="285"/>
      <c r="K5" s="286"/>
      <c r="L5" s="29"/>
      <c r="M5" s="29"/>
    </row>
    <row r="6" spans="1:13" ht="30" customHeight="1" thickBot="1">
      <c r="A6" s="276" t="s">
        <v>40</v>
      </c>
      <c r="B6" s="277"/>
      <c r="C6" s="289">
        <v>43464</v>
      </c>
      <c r="D6" s="285"/>
      <c r="E6" s="286"/>
      <c r="F6" s="276" t="s">
        <v>42</v>
      </c>
      <c r="G6" s="277"/>
      <c r="H6" s="284" t="s">
        <v>107</v>
      </c>
      <c r="I6" s="290"/>
      <c r="J6" s="290"/>
      <c r="K6" s="291"/>
      <c r="L6" s="29"/>
      <c r="M6" s="29"/>
    </row>
    <row r="7" spans="1:13" ht="30" customHeight="1" thickBot="1">
      <c r="A7" s="34"/>
      <c r="B7" s="35"/>
      <c r="C7" s="36"/>
      <c r="D7" s="71"/>
      <c r="E7" s="72"/>
      <c r="F7" s="73"/>
      <c r="G7" s="37"/>
      <c r="H7" s="37"/>
      <c r="I7" s="37"/>
      <c r="J7" s="37"/>
      <c r="K7" s="37"/>
      <c r="L7" s="29"/>
      <c r="M7" s="29"/>
    </row>
    <row r="8" spans="1:13" s="62" customFormat="1" ht="30" customHeight="1">
      <c r="A8" s="74"/>
      <c r="B8" s="75" t="s">
        <v>44</v>
      </c>
      <c r="C8" s="292" t="s">
        <v>45</v>
      </c>
      <c r="D8" s="293"/>
      <c r="E8" s="293"/>
      <c r="F8" s="294"/>
      <c r="G8" s="293" t="s">
        <v>46</v>
      </c>
      <c r="H8" s="293"/>
      <c r="I8" s="293"/>
      <c r="J8" s="294"/>
      <c r="K8" s="76" t="s">
        <v>47</v>
      </c>
    </row>
    <row r="9" spans="1:13" s="62" customFormat="1" ht="30" customHeight="1">
      <c r="A9" s="77"/>
      <c r="B9" s="78"/>
      <c r="C9" s="79" t="s">
        <v>49</v>
      </c>
      <c r="D9" s="295" t="s">
        <v>65</v>
      </c>
      <c r="E9" s="296"/>
      <c r="F9" s="80" t="s">
        <v>66</v>
      </c>
      <c r="G9" s="81" t="s">
        <v>49</v>
      </c>
      <c r="H9" s="295" t="s">
        <v>65</v>
      </c>
      <c r="I9" s="296"/>
      <c r="J9" s="80" t="s">
        <v>66</v>
      </c>
      <c r="K9" s="297" t="s">
        <v>66</v>
      </c>
    </row>
    <row r="10" spans="1:13" s="62" customFormat="1" ht="30" customHeight="1">
      <c r="A10" s="82" t="s">
        <v>67</v>
      </c>
      <c r="B10" s="78"/>
      <c r="C10" s="79" t="s">
        <v>76</v>
      </c>
      <c r="D10" s="83" t="s">
        <v>69</v>
      </c>
      <c r="E10" s="84" t="s">
        <v>70</v>
      </c>
      <c r="F10" s="80" t="s">
        <v>77</v>
      </c>
      <c r="G10" s="81" t="s">
        <v>76</v>
      </c>
      <c r="H10" s="83" t="s">
        <v>69</v>
      </c>
      <c r="I10" s="84" t="s">
        <v>70</v>
      </c>
      <c r="J10" s="80" t="s">
        <v>77</v>
      </c>
      <c r="K10" s="298"/>
    </row>
    <row r="11" spans="1:13" s="62" customFormat="1" ht="30" customHeight="1">
      <c r="A11" s="303" t="s">
        <v>110</v>
      </c>
      <c r="B11" s="85" t="s">
        <v>53</v>
      </c>
      <c r="C11" s="93">
        <v>500</v>
      </c>
      <c r="D11" s="94">
        <v>43.1</v>
      </c>
      <c r="E11" s="95">
        <v>45</v>
      </c>
      <c r="F11" s="96">
        <f>ROUND(C11*E11/D11,0)</f>
        <v>522</v>
      </c>
      <c r="G11" s="97">
        <v>700</v>
      </c>
      <c r="H11" s="94">
        <v>43.1</v>
      </c>
      <c r="I11" s="95">
        <v>45</v>
      </c>
      <c r="J11" s="96">
        <f t="shared" ref="J11:J19" si="0">ROUND(G11*I11/H11,0)</f>
        <v>731</v>
      </c>
      <c r="K11" s="98">
        <f>F11+J11</f>
        <v>1253</v>
      </c>
    </row>
    <row r="12" spans="1:13" s="62" customFormat="1" ht="30" customHeight="1">
      <c r="A12" s="99"/>
      <c r="B12" s="85" t="s">
        <v>54</v>
      </c>
      <c r="C12" s="93">
        <v>1500</v>
      </c>
      <c r="D12" s="94">
        <v>43.1</v>
      </c>
      <c r="E12" s="95">
        <v>45</v>
      </c>
      <c r="F12" s="96">
        <f>ROUND(C12*E12/D12,0)</f>
        <v>1566</v>
      </c>
      <c r="G12" s="97">
        <v>1400</v>
      </c>
      <c r="H12" s="94">
        <v>43.1</v>
      </c>
      <c r="I12" s="95">
        <v>45</v>
      </c>
      <c r="J12" s="96">
        <f t="shared" si="0"/>
        <v>1462</v>
      </c>
      <c r="K12" s="98">
        <f t="shared" ref="K12:K19" si="1">F12+J12</f>
        <v>3028</v>
      </c>
    </row>
    <row r="13" spans="1:13" s="62" customFormat="1" ht="30" customHeight="1">
      <c r="A13" s="99"/>
      <c r="B13" s="85" t="s">
        <v>55</v>
      </c>
      <c r="C13" s="93">
        <v>1500</v>
      </c>
      <c r="D13" s="94">
        <v>43.1</v>
      </c>
      <c r="E13" s="95">
        <v>45</v>
      </c>
      <c r="F13" s="96">
        <f t="shared" ref="F13:F19" si="2">ROUND(C13*E13/D13,0)</f>
        <v>1566</v>
      </c>
      <c r="G13" s="97">
        <v>1400</v>
      </c>
      <c r="H13" s="94">
        <v>43.1</v>
      </c>
      <c r="I13" s="95">
        <v>45</v>
      </c>
      <c r="J13" s="96">
        <f t="shared" si="0"/>
        <v>1462</v>
      </c>
      <c r="K13" s="98">
        <f t="shared" si="1"/>
        <v>3028</v>
      </c>
    </row>
    <row r="14" spans="1:13" s="62" customFormat="1" ht="30" customHeight="1">
      <c r="A14" s="99"/>
      <c r="B14" s="85" t="s">
        <v>56</v>
      </c>
      <c r="C14" s="93">
        <v>1000</v>
      </c>
      <c r="D14" s="94">
        <v>43.1</v>
      </c>
      <c r="E14" s="95">
        <v>45</v>
      </c>
      <c r="F14" s="96">
        <f t="shared" si="2"/>
        <v>1044</v>
      </c>
      <c r="G14" s="97">
        <v>1150</v>
      </c>
      <c r="H14" s="94">
        <v>43.1</v>
      </c>
      <c r="I14" s="95">
        <v>45</v>
      </c>
      <c r="J14" s="96">
        <f t="shared" si="0"/>
        <v>1201</v>
      </c>
      <c r="K14" s="98">
        <f t="shared" si="1"/>
        <v>2245</v>
      </c>
    </row>
    <row r="15" spans="1:13" s="62" customFormat="1" ht="30" customHeight="1">
      <c r="A15" s="99"/>
      <c r="B15" s="85" t="s">
        <v>57</v>
      </c>
      <c r="C15" s="93">
        <v>2000</v>
      </c>
      <c r="D15" s="94">
        <v>43.1</v>
      </c>
      <c r="E15" s="95">
        <v>45</v>
      </c>
      <c r="F15" s="96">
        <f t="shared" si="2"/>
        <v>2088</v>
      </c>
      <c r="G15" s="97">
        <v>2050</v>
      </c>
      <c r="H15" s="94">
        <v>43.1</v>
      </c>
      <c r="I15" s="95">
        <v>45</v>
      </c>
      <c r="J15" s="96">
        <f t="shared" si="0"/>
        <v>2140</v>
      </c>
      <c r="K15" s="98">
        <f t="shared" si="1"/>
        <v>4228</v>
      </c>
    </row>
    <row r="16" spans="1:13" s="62" customFormat="1" ht="30" customHeight="1">
      <c r="A16" s="99"/>
      <c r="B16" s="85" t="s">
        <v>58</v>
      </c>
      <c r="C16" s="93">
        <v>2000</v>
      </c>
      <c r="D16" s="94">
        <v>43.1</v>
      </c>
      <c r="E16" s="95">
        <v>45</v>
      </c>
      <c r="F16" s="96">
        <f t="shared" si="2"/>
        <v>2088</v>
      </c>
      <c r="G16" s="97">
        <v>1400</v>
      </c>
      <c r="H16" s="94">
        <v>43.1</v>
      </c>
      <c r="I16" s="95">
        <v>45</v>
      </c>
      <c r="J16" s="96">
        <f t="shared" si="0"/>
        <v>1462</v>
      </c>
      <c r="K16" s="98">
        <f t="shared" si="1"/>
        <v>3550</v>
      </c>
    </row>
    <row r="17" spans="1:11" s="62" customFormat="1" ht="30" customHeight="1">
      <c r="A17" s="99"/>
      <c r="B17" s="85" t="s">
        <v>59</v>
      </c>
      <c r="C17" s="93">
        <v>1000</v>
      </c>
      <c r="D17" s="94">
        <v>43.1</v>
      </c>
      <c r="E17" s="95">
        <v>45</v>
      </c>
      <c r="F17" s="96">
        <f t="shared" si="2"/>
        <v>1044</v>
      </c>
      <c r="G17" s="97">
        <v>1000</v>
      </c>
      <c r="H17" s="94">
        <v>43.1</v>
      </c>
      <c r="I17" s="95">
        <v>45</v>
      </c>
      <c r="J17" s="96">
        <f t="shared" si="0"/>
        <v>1044</v>
      </c>
      <c r="K17" s="98">
        <f>F17+J17</f>
        <v>2088</v>
      </c>
    </row>
    <row r="18" spans="1:11" s="62" customFormat="1" ht="30" customHeight="1">
      <c r="A18" s="99"/>
      <c r="B18" s="85" t="s">
        <v>60</v>
      </c>
      <c r="C18" s="93">
        <v>2000</v>
      </c>
      <c r="D18" s="94">
        <v>43.1</v>
      </c>
      <c r="E18" s="95">
        <v>45</v>
      </c>
      <c r="F18" s="96">
        <f t="shared" si="2"/>
        <v>2088</v>
      </c>
      <c r="G18" s="97">
        <v>3000</v>
      </c>
      <c r="H18" s="94">
        <v>43.1</v>
      </c>
      <c r="I18" s="95">
        <v>45</v>
      </c>
      <c r="J18" s="96">
        <f t="shared" si="0"/>
        <v>3132</v>
      </c>
      <c r="K18" s="98">
        <f t="shared" si="1"/>
        <v>5220</v>
      </c>
    </row>
    <row r="19" spans="1:11" s="62" customFormat="1" ht="30" customHeight="1">
      <c r="A19" s="99"/>
      <c r="B19" s="85" t="s">
        <v>61</v>
      </c>
      <c r="C19" s="106">
        <v>1000</v>
      </c>
      <c r="D19" s="107">
        <v>43.1</v>
      </c>
      <c r="E19" s="108">
        <v>45</v>
      </c>
      <c r="F19" s="109">
        <f t="shared" si="2"/>
        <v>1044</v>
      </c>
      <c r="G19" s="110">
        <v>1000</v>
      </c>
      <c r="H19" s="107">
        <v>43.1</v>
      </c>
      <c r="I19" s="108">
        <v>45</v>
      </c>
      <c r="J19" s="109">
        <f t="shared" si="0"/>
        <v>1044</v>
      </c>
      <c r="K19" s="111">
        <f t="shared" si="1"/>
        <v>2088</v>
      </c>
    </row>
    <row r="20" spans="1:11" s="62" customFormat="1" ht="30" customHeight="1">
      <c r="A20" s="303" t="s">
        <v>113</v>
      </c>
      <c r="B20" s="85" t="s">
        <v>74</v>
      </c>
      <c r="C20" s="86">
        <v>950</v>
      </c>
      <c r="D20" s="87">
        <v>43.1</v>
      </c>
      <c r="E20" s="88">
        <v>45</v>
      </c>
      <c r="F20" s="89">
        <f>ROUND(C20*E20/D20,0)</f>
        <v>992</v>
      </c>
      <c r="G20" s="90">
        <v>1000</v>
      </c>
      <c r="H20" s="87">
        <v>43.1</v>
      </c>
      <c r="I20" s="88">
        <v>45</v>
      </c>
      <c r="J20" s="89">
        <f>ROUND(G20*I20/H20,0)</f>
        <v>1044</v>
      </c>
      <c r="K20" s="91">
        <f>F20+J20</f>
        <v>2036</v>
      </c>
    </row>
    <row r="21" spans="1:11" s="62" customFormat="1" ht="30" customHeight="1">
      <c r="A21" s="92"/>
      <c r="B21" s="85" t="s">
        <v>51</v>
      </c>
      <c r="C21" s="93">
        <v>1000</v>
      </c>
      <c r="D21" s="94">
        <v>43.1</v>
      </c>
      <c r="E21" s="95">
        <v>45</v>
      </c>
      <c r="F21" s="96">
        <f>ROUND(C21*E21/D21,0)</f>
        <v>1044</v>
      </c>
      <c r="G21" s="97">
        <v>1050</v>
      </c>
      <c r="H21" s="94">
        <v>43.1</v>
      </c>
      <c r="I21" s="95">
        <v>45</v>
      </c>
      <c r="J21" s="96">
        <f>ROUND(G21*I21/H21,0)</f>
        <v>1096</v>
      </c>
      <c r="K21" s="98">
        <f>F21+J21</f>
        <v>2140</v>
      </c>
    </row>
    <row r="22" spans="1:11" s="62" customFormat="1" ht="30" customHeight="1" thickBot="1">
      <c r="A22" s="99"/>
      <c r="B22" s="85" t="s">
        <v>52</v>
      </c>
      <c r="C22" s="93">
        <v>1500</v>
      </c>
      <c r="D22" s="94">
        <v>43.1</v>
      </c>
      <c r="E22" s="95">
        <v>45</v>
      </c>
      <c r="F22" s="96">
        <f>ROUND(C22*E22/D22,0)</f>
        <v>1566</v>
      </c>
      <c r="G22" s="97">
        <v>1300</v>
      </c>
      <c r="H22" s="94">
        <v>43.1</v>
      </c>
      <c r="I22" s="95">
        <v>45</v>
      </c>
      <c r="J22" s="96">
        <f>ROUND(G22*I22/H22,0)</f>
        <v>1357</v>
      </c>
      <c r="K22" s="98">
        <f>F22+J22</f>
        <v>2923</v>
      </c>
    </row>
    <row r="23" spans="1:11" s="62" customFormat="1" ht="30" customHeight="1" thickBot="1">
      <c r="A23" s="299" t="s">
        <v>47</v>
      </c>
      <c r="B23" s="300"/>
      <c r="C23" s="100"/>
      <c r="D23" s="100"/>
      <c r="E23" s="100"/>
      <c r="F23" s="101">
        <f>SUM(F11:F22)</f>
        <v>16652</v>
      </c>
      <c r="G23" s="100"/>
      <c r="H23" s="100"/>
      <c r="I23" s="100"/>
      <c r="J23" s="101">
        <f>SUM(J11:J22)</f>
        <v>17175</v>
      </c>
      <c r="K23" s="102">
        <f>F23+J23</f>
        <v>33827</v>
      </c>
    </row>
    <row r="24" spans="1:11" s="62" customFormat="1" ht="30" customHeight="1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02"/>
    </row>
    <row r="25" spans="1:11" s="62" customFormat="1" ht="30" customHeight="1">
      <c r="A25" s="271"/>
      <c r="B25" s="271"/>
      <c r="C25" s="61"/>
      <c r="D25" s="61"/>
      <c r="E25" s="61"/>
      <c r="F25" s="61"/>
      <c r="G25" s="61"/>
      <c r="H25" s="61"/>
      <c r="I25" s="61"/>
      <c r="J25" s="61"/>
      <c r="K25" s="61"/>
    </row>
    <row r="26" spans="1:11" ht="30" customHeight="1">
      <c r="A26" s="63"/>
      <c r="B26" s="64"/>
      <c r="C26" s="65"/>
      <c r="D26" s="65"/>
      <c r="E26" s="65"/>
      <c r="F26" s="65"/>
      <c r="G26" s="65"/>
      <c r="H26" s="65"/>
      <c r="I26" s="65"/>
      <c r="J26" s="65"/>
      <c r="K26" s="65"/>
    </row>
    <row r="27" spans="1:11" ht="30" customHeight="1">
      <c r="A27" s="66"/>
      <c r="B27" s="67"/>
      <c r="C27" s="65"/>
      <c r="D27" s="65"/>
      <c r="E27" s="65"/>
      <c r="F27" s="65"/>
      <c r="G27" s="65"/>
      <c r="H27" s="65"/>
      <c r="I27" s="65"/>
      <c r="J27" s="65"/>
      <c r="K27" s="65"/>
    </row>
    <row r="28" spans="1:11" ht="30" customHeight="1">
      <c r="A28" s="68"/>
      <c r="B28" s="67"/>
      <c r="C28" s="65"/>
      <c r="D28" s="65"/>
      <c r="E28" s="65"/>
      <c r="F28" s="65"/>
      <c r="G28" s="65"/>
      <c r="H28" s="65"/>
      <c r="I28" s="65"/>
      <c r="J28" s="65"/>
      <c r="K28" s="65"/>
    </row>
    <row r="29" spans="1:11" ht="30" customHeight="1">
      <c r="A29" s="68"/>
      <c r="B29" s="67"/>
      <c r="C29" s="65"/>
      <c r="D29" s="65"/>
      <c r="E29" s="65"/>
      <c r="F29" s="65"/>
      <c r="G29" s="65"/>
      <c r="H29" s="65"/>
      <c r="I29" s="65"/>
      <c r="J29" s="65"/>
      <c r="K29" s="65"/>
    </row>
    <row r="30" spans="1:11" ht="30" customHeight="1">
      <c r="A30" s="68"/>
    </row>
    <row r="31" spans="1:11" ht="30" customHeight="1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1" ht="30" customHeight="1">
      <c r="A32" s="68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ht="30" customHeight="1">
      <c r="A33" s="68"/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ht="30" customHeight="1">
      <c r="A34" s="68"/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ht="30" customHeight="1">
      <c r="A35" s="68"/>
      <c r="B35" s="70"/>
      <c r="C35" s="70"/>
      <c r="D35" s="70"/>
      <c r="E35" s="70"/>
      <c r="F35" s="70"/>
      <c r="G35" s="70"/>
      <c r="H35" s="70"/>
      <c r="I35" s="70"/>
      <c r="J35" s="70"/>
      <c r="K35" s="70"/>
    </row>
    <row r="36" spans="1:11" ht="30" customHeight="1">
      <c r="A36" s="68"/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ht="30" customHeight="1">
      <c r="A37" s="68"/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1:11" ht="30" customHeight="1">
      <c r="A38" s="66"/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</row>
  </sheetData>
  <mergeCells count="18">
    <mergeCell ref="A25:B25"/>
    <mergeCell ref="A6:B6"/>
    <mergeCell ref="C6:E6"/>
    <mergeCell ref="F6:G6"/>
    <mergeCell ref="H6:K6"/>
    <mergeCell ref="C8:F8"/>
    <mergeCell ref="G8:J8"/>
    <mergeCell ref="D9:E9"/>
    <mergeCell ref="H9:I9"/>
    <mergeCell ref="K9:K10"/>
    <mergeCell ref="A23:B23"/>
    <mergeCell ref="A24:K24"/>
    <mergeCell ref="I1:K1"/>
    <mergeCell ref="A2:K2"/>
    <mergeCell ref="A5:B5"/>
    <mergeCell ref="C5:E5"/>
    <mergeCell ref="F5:G5"/>
    <mergeCell ref="H5:K5"/>
  </mergeCells>
  <phoneticPr fontId="5"/>
  <printOptions horizontalCentered="1"/>
  <pageMargins left="0" right="0" top="0.39370078740157483" bottom="0" header="0.31496062992125984" footer="0.31496062992125984"/>
  <pageSetup paperSize="9" scale="80" firstPageNumber="5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別紙16-1</vt:lpstr>
      <vt:lpstr>内訳表(熱量変更なし) </vt:lpstr>
      <vt:lpstr>内訳表(熱量変更あり) </vt:lpstr>
      <vt:lpstr>【記入例】内訳表(熱量変更なし)</vt:lpstr>
      <vt:lpstr>【記入例】内訳表(熱量変更あり)</vt:lpstr>
      <vt:lpstr>'【記入例】内訳表(熱量変更あり)'!Print_Area</vt:lpstr>
      <vt:lpstr>'【記入例】内訳表(熱量変更なし)'!Print_Area</vt:lpstr>
      <vt:lpstr>'内訳表(熱量変更あり) '!Print_Area</vt:lpstr>
      <vt:lpstr>'内訳表(熱量変更なし) '!Print_Area</vt:lpstr>
      <vt:lpstr>'別紙16-1'!Print_Area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恵理</dc:creator>
  <cp:lastModifiedBy>iwasaki</cp:lastModifiedBy>
  <cp:lastPrinted>2018-12-06T01:10:57Z</cp:lastPrinted>
  <dcterms:created xsi:type="dcterms:W3CDTF">2017-07-28T00:51:54Z</dcterms:created>
  <dcterms:modified xsi:type="dcterms:W3CDTF">2018-12-06T01:35:54Z</dcterms:modified>
</cp:coreProperties>
</file>