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事業部\天然ガス化普及促進グループ\■社会経済活動■\★ H31年度\H31 ホームページ\"/>
    </mc:Choice>
  </mc:AlternateContent>
  <bookViews>
    <workbookView xWindow="0" yWindow="0" windowWidth="20490" windowHeight="7530" tabRatio="844" firstSheet="7" activeTab="7"/>
  </bookViews>
  <sheets>
    <sheet name="別紙１　様式１０" sheetId="178" r:id="rId1"/>
    <sheet name="別紙１　様式１０ (2社用)" sheetId="189" r:id="rId2"/>
    <sheet name="別紙１　様式１０ (3社用)" sheetId="190" r:id="rId3"/>
    <sheet name="別紙２ " sheetId="191" r:id="rId4"/>
    <sheet name="別紙３" sheetId="136" r:id="rId5"/>
    <sheet name="別紙４" sheetId="97" r:id="rId6"/>
    <sheet name="別紙５" sheetId="130" r:id="rId7"/>
    <sheet name="別紙１６－２" sheetId="149" r:id="rId8"/>
  </sheets>
  <externalReferences>
    <externalReference r:id="rId9"/>
    <externalReference r:id="rId10"/>
    <externalReference r:id="rId11"/>
    <externalReference r:id="rId12"/>
    <externalReference r:id="rId13"/>
    <externalReference r:id="rId14"/>
    <externalReference r:id="rId15"/>
  </externalReferences>
  <definedNames>
    <definedName name="Ⅰ_" localSheetId="1">#REF!</definedName>
    <definedName name="Ⅰ_" localSheetId="2">#REF!</definedName>
    <definedName name="Ⅰ_">#REF!</definedName>
    <definedName name="_xlnm.Print_Area" localSheetId="0">'別紙１　様式１０'!$A$1:$AS$96</definedName>
    <definedName name="_xlnm.Print_Area" localSheetId="1">'別紙１　様式１０ (2社用)'!$A$1:$AS$109</definedName>
    <definedName name="_xlnm.Print_Area" localSheetId="2">'別紙１　様式１０ (3社用)'!$A$1:$AS$124</definedName>
    <definedName name="_xlnm.Print_Area" localSheetId="7">'別紙１６－２'!$A$1:$BE$45</definedName>
    <definedName name="_xlnm.Print_Area" localSheetId="3">'別紙２ '!$A$1:$AV$55</definedName>
    <definedName name="_xlnm.Print_Area" localSheetId="4">別紙３!$A$1:$AR$111</definedName>
    <definedName name="_xlnm.Print_Area" localSheetId="5">別紙４!$A$1:$AR$56</definedName>
    <definedName name="_xlnm.Print_Area" localSheetId="6">別紙５!$A$1:$AK$37</definedName>
    <definedName name="ｱ_帰宅困難者受入施設" localSheetId="0">#REF!</definedName>
    <definedName name="ｱ_帰宅困難者受入施設" localSheetId="1">#REF!</definedName>
    <definedName name="ｱ_帰宅困難者受入施設" localSheetId="2">#REF!</definedName>
    <definedName name="ｱ_帰宅困難者受入施設">#REF!</definedName>
    <definedName name="ｱ_防災計画指定" localSheetId="0">#REF!</definedName>
    <definedName name="ｱ_防災計画指定" localSheetId="1">#REF!</definedName>
    <definedName name="ｱ_防災計画指定" localSheetId="2">#REF!</definedName>
    <definedName name="ｱ_防災計画指定">#REF!</definedName>
    <definedName name="ｲ_機能維持" localSheetId="0">#REF!</definedName>
    <definedName name="ｲ_機能維持" localSheetId="1">#REF!</definedName>
    <definedName name="ｲ_機能維持" localSheetId="2">#REF!</definedName>
    <definedName name="ｲ_機能維持">#REF!</definedName>
    <definedName name="ｳ_災害時協定" localSheetId="0">#REF!</definedName>
    <definedName name="ｳ_災害時協定" localSheetId="1">#REF!</definedName>
    <definedName name="ｳ_災害時協定" localSheetId="2">#REF!</definedName>
    <definedName name="ｳ_災害時協定">#REF!</definedName>
    <definedName name="ｴ_その他" localSheetId="0">#REF!</definedName>
    <definedName name="ｴ_その他" localSheetId="1">#REF!</definedName>
    <definedName name="ｴ_その他" localSheetId="2">#REF!</definedName>
    <definedName name="ｴ_その他">#REF!</definedName>
    <definedName name="業種">'[1]業種 (2)'!$C$4:$C$119</definedName>
    <definedName name="産業分類" localSheetId="0">[2]産業分類!$C$4:$C$119</definedName>
    <definedName name="産業分類" localSheetId="1">[2]産業分類!$C$4:$C$119</definedName>
    <definedName name="産業分類" localSheetId="2">[2]産業分類!$C$4:$C$119</definedName>
    <definedName name="産業分類">[3]産業分類!$C$4:$C$119</definedName>
    <definedName name="施設要件">[4]Sheet1!$D$32:$I$32</definedName>
    <definedName name="日本標準産業分類">[5]産業分類!$C$4:$C$119</definedName>
    <definedName name="燃料種" localSheetId="0">#REF!</definedName>
    <definedName name="燃料種" localSheetId="1">#REF!</definedName>
    <definedName name="燃料種" localSheetId="2">#REF!</definedName>
    <definedName name="燃料種">[6]原単位シート!$B$4:$B$18</definedName>
    <definedName name="表題" localSheetId="0">[7]産業分類!#REF!</definedName>
    <definedName name="表題" localSheetId="1">[7]産業分類!#REF!</definedName>
    <definedName name="表題" localSheetId="2">[7]産業分類!#REF!</definedName>
    <definedName name="表題" localSheetId="3">[7]産業分類!#REF!</definedName>
    <definedName name="表題">[7]産業分類!#REF!</definedName>
    <definedName name="補助率1">[5]産業分類!$B$123:$B$125</definedName>
    <definedName name="有無" localSheetId="0">[7]産業分類!#REF!</definedName>
    <definedName name="有無" localSheetId="1">[7]産業分類!#REF!</definedName>
    <definedName name="有無" localSheetId="2">[7]産業分類!#REF!</definedName>
    <definedName name="有無" localSheetId="3">[7]産業分類!#REF!</definedName>
    <definedName name="有無">[7]産業分類!#REF!</definedName>
  </definedNames>
  <calcPr calcId="162913"/>
</workbook>
</file>

<file path=xl/calcChain.xml><?xml version="1.0" encoding="utf-8"?>
<calcChain xmlns="http://schemas.openxmlformats.org/spreadsheetml/2006/main">
  <c r="BE19" i="149" l="1"/>
  <c r="BD19" i="149"/>
  <c r="BC19" i="149"/>
  <c r="BB19" i="149"/>
  <c r="BA19" i="149"/>
  <c r="AZ19" i="149"/>
  <c r="AY19" i="149"/>
  <c r="AX19" i="149"/>
  <c r="AW19" i="149"/>
  <c r="AV19" i="149"/>
  <c r="AU19" i="149"/>
  <c r="AT19" i="149"/>
  <c r="C8" i="191" l="1"/>
  <c r="M8" i="191"/>
  <c r="T8" i="191"/>
  <c r="C10" i="191"/>
  <c r="M10" i="191"/>
  <c r="T10" i="191"/>
  <c r="C12" i="191"/>
  <c r="M12" i="191"/>
  <c r="T12" i="191"/>
  <c r="C14" i="191"/>
  <c r="M14" i="191"/>
  <c r="T14" i="191"/>
  <c r="C16" i="191"/>
  <c r="M16" i="191"/>
  <c r="T16" i="191"/>
  <c r="AB8" i="191"/>
  <c r="AB18" i="191" s="1"/>
  <c r="AB10" i="191"/>
  <c r="AB12" i="191"/>
  <c r="AB14" i="191"/>
  <c r="AB16" i="191"/>
  <c r="AM52" i="191"/>
  <c r="AB52" i="191"/>
  <c r="T52" i="191"/>
  <c r="M50" i="191"/>
  <c r="C50" i="191"/>
  <c r="M48" i="191"/>
  <c r="C48" i="191"/>
  <c r="M46" i="191"/>
  <c r="C46" i="191"/>
  <c r="M44" i="191"/>
  <c r="C44" i="191"/>
  <c r="M42" i="191"/>
  <c r="C42" i="191"/>
  <c r="AM35" i="191"/>
  <c r="AB35" i="191"/>
  <c r="T35" i="191"/>
  <c r="AM16" i="191"/>
  <c r="AM14" i="191"/>
  <c r="AM12" i="191"/>
  <c r="AM10" i="191"/>
  <c r="AM8" i="191"/>
  <c r="L65" i="136"/>
  <c r="L67" i="136"/>
  <c r="L69" i="136"/>
  <c r="L71" i="136"/>
  <c r="L75" i="136" s="1"/>
  <c r="L73" i="136"/>
  <c r="U69" i="136"/>
  <c r="AJ69" i="136" s="1"/>
  <c r="L107" i="136"/>
  <c r="U71" i="136"/>
  <c r="AJ71" i="136" s="1"/>
  <c r="U67" i="136"/>
  <c r="AJ67" i="136" s="1"/>
  <c r="U65" i="136"/>
  <c r="AJ65" i="136" s="1"/>
  <c r="L91" i="136"/>
  <c r="U91" i="136"/>
  <c r="AM18" i="191" l="1"/>
  <c r="T18" i="191"/>
  <c r="U107" i="136"/>
  <c r="U73" i="136"/>
  <c r="AJ73" i="136" s="1"/>
  <c r="AJ75" i="136" s="1"/>
  <c r="AJ91" i="136"/>
  <c r="AJ107" i="136"/>
  <c r="V105" i="190"/>
  <c r="M105" i="190"/>
  <c r="AK103" i="190"/>
  <c r="AK101" i="190"/>
  <c r="AK99" i="190"/>
  <c r="AK105" i="190" s="1"/>
  <c r="AK97" i="190"/>
  <c r="AK95" i="190"/>
  <c r="AK90" i="189"/>
  <c r="V90" i="189"/>
  <c r="M90" i="189"/>
  <c r="AK88" i="189"/>
  <c r="AK86" i="189"/>
  <c r="AK84" i="189"/>
  <c r="AK82" i="189"/>
  <c r="AK80" i="189"/>
  <c r="U75" i="136" l="1"/>
  <c r="AN31" i="149"/>
  <c r="AJ31" i="149"/>
  <c r="AQ30" i="149"/>
  <c r="AQ31" i="149" s="1"/>
  <c r="AP30" i="149"/>
  <c r="AP31" i="149" s="1"/>
  <c r="AO30" i="149"/>
  <c r="AO31" i="149" s="1"/>
  <c r="AN30" i="149"/>
  <c r="AM30" i="149"/>
  <c r="AM31" i="149" s="1"/>
  <c r="AL30" i="149"/>
  <c r="AL31" i="149" s="1"/>
  <c r="AK30" i="149"/>
  <c r="AK31" i="149" s="1"/>
  <c r="AJ30" i="149"/>
  <c r="AJ19" i="136" l="1"/>
  <c r="V76" i="178" l="1"/>
  <c r="M76" i="178"/>
  <c r="AK74" i="178"/>
  <c r="AK72" i="178"/>
  <c r="AK70" i="178"/>
  <c r="AK76" i="178" s="1"/>
  <c r="AK68" i="178"/>
  <c r="AK66" i="178"/>
  <c r="AT12" i="149" l="1"/>
  <c r="AI17" i="149" l="1"/>
  <c r="BC29" i="149" l="1"/>
  <c r="AY29" i="149"/>
  <c r="AU29" i="149"/>
  <c r="AW25" i="149"/>
  <c r="BD24" i="149"/>
  <c r="BD25" i="149" s="1"/>
  <c r="BB24" i="149"/>
  <c r="BB25" i="149" s="1"/>
  <c r="BA24" i="149"/>
  <c r="BA26" i="149" s="1"/>
  <c r="AZ24" i="149"/>
  <c r="AZ25" i="149" s="1"/>
  <c r="AZ27" i="149" s="1"/>
  <c r="AZ28" i="149" s="1"/>
  <c r="AX24" i="149"/>
  <c r="AX25" i="149" s="1"/>
  <c r="AW24" i="149"/>
  <c r="AW26" i="149" s="1"/>
  <c r="AV24" i="149"/>
  <c r="AV25" i="149" s="1"/>
  <c r="AV27" i="149" s="1"/>
  <c r="AV28" i="149" s="1"/>
  <c r="AT24" i="149"/>
  <c r="AI23" i="149"/>
  <c r="AI22" i="149"/>
  <c r="AI21" i="149"/>
  <c r="BE20" i="149"/>
  <c r="BE30" i="149" s="1"/>
  <c r="BE31" i="149" s="1"/>
  <c r="BD20" i="149"/>
  <c r="BD30" i="149" s="1"/>
  <c r="BD31" i="149" s="1"/>
  <c r="BA20" i="149"/>
  <c r="BA30" i="149" s="1"/>
  <c r="BA31" i="149" s="1"/>
  <c r="AZ20" i="149"/>
  <c r="AZ30" i="149" s="1"/>
  <c r="AZ31" i="149" s="1"/>
  <c r="AW20" i="149"/>
  <c r="AW30" i="149" s="1"/>
  <c r="AW31" i="149" s="1"/>
  <c r="AV20" i="149"/>
  <c r="AV30" i="149" s="1"/>
  <c r="AV31" i="149" s="1"/>
  <c r="BE18" i="149"/>
  <c r="BD18" i="149"/>
  <c r="BC18" i="149"/>
  <c r="BC20" i="149" s="1"/>
  <c r="BC30" i="149" s="1"/>
  <c r="BC31" i="149" s="1"/>
  <c r="BB18" i="149"/>
  <c r="BA18" i="149"/>
  <c r="AZ18" i="149"/>
  <c r="AY18" i="149"/>
  <c r="AY20" i="149" s="1"/>
  <c r="AY30" i="149" s="1"/>
  <c r="AY31" i="149" s="1"/>
  <c r="AX18" i="149"/>
  <c r="AW18" i="149"/>
  <c r="AV18" i="149"/>
  <c r="AU18" i="149"/>
  <c r="AU20" i="149" s="1"/>
  <c r="AU30" i="149" s="1"/>
  <c r="AU31" i="149" s="1"/>
  <c r="AT18" i="149"/>
  <c r="AI16" i="149"/>
  <c r="AI15" i="149"/>
  <c r="AI14" i="149"/>
  <c r="AI13" i="149"/>
  <c r="BE12" i="149"/>
  <c r="BE29" i="149" s="1"/>
  <c r="BD12" i="149"/>
  <c r="BD29" i="149" s="1"/>
  <c r="BC12" i="149"/>
  <c r="BB12" i="149"/>
  <c r="BB29" i="149" s="1"/>
  <c r="BA12" i="149"/>
  <c r="BA29" i="149" s="1"/>
  <c r="AZ12" i="149"/>
  <c r="AZ29" i="149" s="1"/>
  <c r="AY12" i="149"/>
  <c r="AX12" i="149"/>
  <c r="AX29" i="149" s="1"/>
  <c r="AW12" i="149"/>
  <c r="AW29" i="149" s="1"/>
  <c r="AV12" i="149"/>
  <c r="AV29" i="149" s="1"/>
  <c r="AU12" i="149"/>
  <c r="AI11" i="149"/>
  <c r="AT6" i="149"/>
  <c r="BE24" i="149" s="1"/>
  <c r="AI19" i="149" l="1"/>
  <c r="AI18" i="149"/>
  <c r="AI12" i="149"/>
  <c r="BA25" i="149"/>
  <c r="BA27" i="149" s="1"/>
  <c r="BA28" i="149" s="1"/>
  <c r="AW27" i="149"/>
  <c r="AW28" i="149" s="1"/>
  <c r="BE26" i="149"/>
  <c r="BE25" i="149"/>
  <c r="BE27" i="149" s="1"/>
  <c r="BE28" i="149" s="1"/>
  <c r="BB27" i="149"/>
  <c r="BB28" i="149" s="1"/>
  <c r="AX27" i="149"/>
  <c r="AX28" i="149" s="1"/>
  <c r="BD27" i="149"/>
  <c r="BD28" i="149" s="1"/>
  <c r="AX26" i="149"/>
  <c r="AT20" i="149"/>
  <c r="AX20" i="149"/>
  <c r="AX30" i="149" s="1"/>
  <c r="AX31" i="149" s="1"/>
  <c r="BB20" i="149"/>
  <c r="BB30" i="149" s="1"/>
  <c r="BB31" i="149" s="1"/>
  <c r="AV26" i="149"/>
  <c r="AZ26" i="149"/>
  <c r="BD26" i="149"/>
  <c r="AU24" i="149"/>
  <c r="AY24" i="149"/>
  <c r="BC24" i="149"/>
  <c r="AT25" i="149"/>
  <c r="AT29" i="149"/>
  <c r="AI29" i="149" s="1"/>
  <c r="AT26" i="149"/>
  <c r="BB26" i="149"/>
  <c r="AT30" i="149" l="1"/>
  <c r="AT31" i="149" s="1"/>
  <c r="BC26" i="149"/>
  <c r="BC25" i="149"/>
  <c r="BC27" i="149" s="1"/>
  <c r="BC28" i="149" s="1"/>
  <c r="AY26" i="149"/>
  <c r="AY25" i="149"/>
  <c r="AY27" i="149" s="1"/>
  <c r="AY28" i="149" s="1"/>
  <c r="AI20" i="149"/>
  <c r="AI30" i="149" s="1"/>
  <c r="AI31" i="149" s="1"/>
  <c r="AU26" i="149"/>
  <c r="AU25" i="149"/>
  <c r="AU27" i="149" s="1"/>
  <c r="AU28" i="149" s="1"/>
  <c r="AT27" i="149"/>
  <c r="AI24" i="149"/>
  <c r="AI26" i="149" l="1"/>
  <c r="AI27" i="149"/>
  <c r="AT28" i="149"/>
  <c r="AI25" i="149"/>
  <c r="AZ36" i="149"/>
  <c r="AZ35" i="149"/>
  <c r="AI28" i="149" l="1"/>
  <c r="L51" i="136"/>
  <c r="AJ51" i="136"/>
  <c r="L35" i="136"/>
  <c r="U35" i="136" l="1"/>
  <c r="AJ35" i="136"/>
  <c r="U51" i="136"/>
  <c r="L19" i="136"/>
  <c r="U19" i="136" l="1"/>
</calcChain>
</file>

<file path=xl/comments1.xml><?xml version="1.0" encoding="utf-8"?>
<comments xmlns="http://schemas.openxmlformats.org/spreadsheetml/2006/main">
  <authors>
    <author>master</author>
  </authors>
  <commentList>
    <comment ref="BB1" authorId="0" shapeId="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<sst xmlns="http://schemas.openxmlformats.org/spreadsheetml/2006/main" count="734" uniqueCount="267">
  <si>
    <t>補助対象経費</t>
    <rPh sb="0" eb="2">
      <t>ホジョ</t>
    </rPh>
    <rPh sb="2" eb="4">
      <t>タイショウ</t>
    </rPh>
    <rPh sb="4" eb="6">
      <t>ケイヒ</t>
    </rPh>
    <phoneticPr fontId="6"/>
  </si>
  <si>
    <t>年　月　日</t>
    <rPh sb="0" eb="1">
      <t>トシ</t>
    </rPh>
    <rPh sb="2" eb="3">
      <t>ツキ</t>
    </rPh>
    <rPh sb="4" eb="5">
      <t>ヒ</t>
    </rPh>
    <phoneticPr fontId="6"/>
  </si>
  <si>
    <t>交付申請</t>
    <rPh sb="0" eb="2">
      <t>コウフ</t>
    </rPh>
    <rPh sb="2" eb="4">
      <t>シンセイ</t>
    </rPh>
    <phoneticPr fontId="6"/>
  </si>
  <si>
    <t>納品</t>
    <rPh sb="0" eb="2">
      <t>ノウヒン</t>
    </rPh>
    <phoneticPr fontId="6"/>
  </si>
  <si>
    <t>検収</t>
    <rPh sb="0" eb="2">
      <t>ケンシュウ</t>
    </rPh>
    <phoneticPr fontId="6"/>
  </si>
  <si>
    <t>請求</t>
    <rPh sb="0" eb="2">
      <t>セイキュウ</t>
    </rPh>
    <phoneticPr fontId="6"/>
  </si>
  <si>
    <t>円</t>
    <rPh sb="0" eb="1">
      <t>エン</t>
    </rPh>
    <phoneticPr fontId="6"/>
  </si>
  <si>
    <t>印</t>
    <rPh sb="0" eb="1">
      <t>イン</t>
    </rPh>
    <phoneticPr fontId="6"/>
  </si>
  <si>
    <t>都市ガス振興センター　御中</t>
  </si>
  <si>
    <t>番号</t>
  </si>
  <si>
    <t>区　分</t>
    <rPh sb="0" eb="1">
      <t>ク</t>
    </rPh>
    <rPh sb="2" eb="3">
      <t>ブン</t>
    </rPh>
    <phoneticPr fontId="6"/>
  </si>
  <si>
    <t>　　合　　　計</t>
    <rPh sb="2" eb="3">
      <t>ゴウ</t>
    </rPh>
    <rPh sb="6" eb="7">
      <t>ケイ</t>
    </rPh>
    <phoneticPr fontId="6"/>
  </si>
  <si>
    <t>合計</t>
    <rPh sb="0" eb="2">
      <t>ゴウケイ</t>
    </rPh>
    <phoneticPr fontId="6"/>
  </si>
  <si>
    <t>←交付決定通知書に</t>
    <rPh sb="1" eb="3">
      <t>コウフ</t>
    </rPh>
    <rPh sb="3" eb="5">
      <t>ケッテイ</t>
    </rPh>
    <rPh sb="5" eb="8">
      <t>ツウチショ</t>
    </rPh>
    <phoneticPr fontId="6"/>
  </si>
  <si>
    <t>　記載の補助金交付番号</t>
    <rPh sb="1" eb="3">
      <t>キサイ</t>
    </rPh>
    <rPh sb="4" eb="7">
      <t>ホジョキン</t>
    </rPh>
    <rPh sb="7" eb="9">
      <t>コウフ</t>
    </rPh>
    <rPh sb="9" eb="11">
      <t>バンゴウ</t>
    </rPh>
    <phoneticPr fontId="6"/>
  </si>
  <si>
    <t>一般社団法人　</t>
  </si>
  <si>
    <t>記</t>
  </si>
  <si>
    <t>代表者名</t>
    <rPh sb="0" eb="3">
      <t>ダイヒョウシャ</t>
    </rPh>
    <phoneticPr fontId="6"/>
  </si>
  <si>
    <t>法 人 名</t>
    <phoneticPr fontId="6"/>
  </si>
  <si>
    <t>住　　所</t>
    <phoneticPr fontId="6"/>
  </si>
  <si>
    <t>報告日(記入日)</t>
    <rPh sb="0" eb="2">
      <t>ホウコク</t>
    </rPh>
    <phoneticPr fontId="6"/>
  </si>
  <si>
    <t>１．補助事業者</t>
    <rPh sb="2" eb="4">
      <t>ホジョ</t>
    </rPh>
    <rPh sb="4" eb="6">
      <t>ジギョウ</t>
    </rPh>
    <rPh sb="6" eb="7">
      <t>シャ</t>
    </rPh>
    <phoneticPr fontId="6"/>
  </si>
  <si>
    <t>※　補助事業者が複数の場合は、全ての事業者について記入のうえ押印すること。</t>
    <rPh sb="2" eb="4">
      <t>ホジョ</t>
    </rPh>
    <rPh sb="4" eb="6">
      <t>ジギョウ</t>
    </rPh>
    <rPh sb="6" eb="7">
      <t>シャ</t>
    </rPh>
    <rPh sb="8" eb="10">
      <t>フクスウ</t>
    </rPh>
    <rPh sb="11" eb="13">
      <t>バアイ</t>
    </rPh>
    <rPh sb="15" eb="16">
      <t>スベ</t>
    </rPh>
    <rPh sb="18" eb="21">
      <t>ジギョウシャ</t>
    </rPh>
    <rPh sb="25" eb="27">
      <t>キニュウ</t>
    </rPh>
    <rPh sb="30" eb="32">
      <t>オウイン</t>
    </rPh>
    <phoneticPr fontId="6"/>
  </si>
  <si>
    <t>※　金額に消費税等は含まないこと。</t>
    <rPh sb="2" eb="4">
      <t>キンガク</t>
    </rPh>
    <rPh sb="5" eb="8">
      <t>ショウヒゼイ</t>
    </rPh>
    <rPh sb="8" eb="9">
      <t>トウ</t>
    </rPh>
    <rPh sb="10" eb="11">
      <t>フク</t>
    </rPh>
    <phoneticPr fontId="6"/>
  </si>
  <si>
    <t>補助金額</t>
    <rPh sb="0" eb="3">
      <t>ホジョキン</t>
    </rPh>
    <rPh sb="3" eb="4">
      <t>ガク</t>
    </rPh>
    <phoneticPr fontId="6"/>
  </si>
  <si>
    <t>実績報告書</t>
    <rPh sb="0" eb="2">
      <t>ジッセキ</t>
    </rPh>
    <rPh sb="2" eb="5">
      <t>ホウコクショ</t>
    </rPh>
    <phoneticPr fontId="6"/>
  </si>
  <si>
    <t>２．実施した補助事業の内容</t>
    <rPh sb="2" eb="4">
      <t>ジッシ</t>
    </rPh>
    <rPh sb="6" eb="8">
      <t>ホジョ</t>
    </rPh>
    <rPh sb="8" eb="10">
      <t>ジギョウ</t>
    </rPh>
    <rPh sb="11" eb="13">
      <t>ナイヨウ</t>
    </rPh>
    <phoneticPr fontId="6"/>
  </si>
  <si>
    <t>請負会社選定のための見積額比較表</t>
    <rPh sb="0" eb="2">
      <t>ウケオイ</t>
    </rPh>
    <rPh sb="2" eb="4">
      <t>カイシャ</t>
    </rPh>
    <rPh sb="4" eb="6">
      <t>センテイ</t>
    </rPh>
    <rPh sb="10" eb="12">
      <t>ミツモリ</t>
    </rPh>
    <rPh sb="12" eb="13">
      <t>ガク</t>
    </rPh>
    <rPh sb="13" eb="15">
      <t>ヒカク</t>
    </rPh>
    <rPh sb="15" eb="16">
      <t>ヒョウ</t>
    </rPh>
    <phoneticPr fontId="6"/>
  </si>
  <si>
    <t>請負会社選定理由</t>
    <rPh sb="0" eb="2">
      <t>ウケオイ</t>
    </rPh>
    <rPh sb="2" eb="4">
      <t>ガイシャ</t>
    </rPh>
    <rPh sb="4" eb="6">
      <t>センテイ</t>
    </rPh>
    <rPh sb="6" eb="8">
      <t>リユウ</t>
    </rPh>
    <phoneticPr fontId="6"/>
  </si>
  <si>
    <t>契約先と契約金額</t>
    <rPh sb="0" eb="3">
      <t>ケイヤクサキ</t>
    </rPh>
    <rPh sb="4" eb="6">
      <t>ケイヤク</t>
    </rPh>
    <rPh sb="6" eb="8">
      <t>キンガク</t>
    </rPh>
    <phoneticPr fontId="6"/>
  </si>
  <si>
    <t>３．補助事業に要した経費、補助対象経費及び補助金の額並びに区分ごとの配分</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phoneticPr fontId="6"/>
  </si>
  <si>
    <t>※　補助事業者が複数の場合、合計金額を記入し、事業者ごとの内訳が分かる書類を添付すること。</t>
    <rPh sb="2" eb="4">
      <t>ホジョ</t>
    </rPh>
    <rPh sb="4" eb="6">
      <t>ジギョウ</t>
    </rPh>
    <rPh sb="6" eb="7">
      <t>シャ</t>
    </rPh>
    <rPh sb="8" eb="10">
      <t>フクスウ</t>
    </rPh>
    <rPh sb="11" eb="13">
      <t>バアイ</t>
    </rPh>
    <rPh sb="14" eb="16">
      <t>ゴウケイ</t>
    </rPh>
    <rPh sb="16" eb="18">
      <t>キンガク</t>
    </rPh>
    <rPh sb="19" eb="21">
      <t>キニュウ</t>
    </rPh>
    <rPh sb="23" eb="26">
      <t>ジギョウシャ</t>
    </rPh>
    <rPh sb="29" eb="31">
      <t>ウチワケ</t>
    </rPh>
    <rPh sb="32" eb="33">
      <t>ワ</t>
    </rPh>
    <rPh sb="35" eb="37">
      <t>ショルイ</t>
    </rPh>
    <rPh sb="38" eb="40">
      <t>テンプ</t>
    </rPh>
    <phoneticPr fontId="6"/>
  </si>
  <si>
    <t>※　見積書、支払い証明書の写しを添付すること。</t>
    <rPh sb="2" eb="4">
      <t>ミツモ</t>
    </rPh>
    <rPh sb="4" eb="5">
      <t>ショ</t>
    </rPh>
    <rPh sb="6" eb="8">
      <t>シハラ</t>
    </rPh>
    <rPh sb="9" eb="12">
      <t>ショウメイショ</t>
    </rPh>
    <rPh sb="13" eb="14">
      <t>ウツ</t>
    </rPh>
    <rPh sb="16" eb="18">
      <t>テンプ</t>
    </rPh>
    <phoneticPr fontId="6"/>
  </si>
  <si>
    <t>　　　（上記金額根拠が明確に分かるように別途注釈をつけること。）</t>
    <rPh sb="6" eb="8">
      <t>キンガク</t>
    </rPh>
    <rPh sb="8" eb="10">
      <t>コンキョ</t>
    </rPh>
    <rPh sb="20" eb="22">
      <t>ベット</t>
    </rPh>
    <phoneticPr fontId="6"/>
  </si>
  <si>
    <t>４．補助事業開始日及び完了日</t>
    <rPh sb="2" eb="4">
      <t>ホジョ</t>
    </rPh>
    <rPh sb="4" eb="6">
      <t>ジギョウ</t>
    </rPh>
    <rPh sb="6" eb="9">
      <t>カイシビ</t>
    </rPh>
    <rPh sb="9" eb="10">
      <t>オヨ</t>
    </rPh>
    <rPh sb="11" eb="14">
      <t>カンリョウビ</t>
    </rPh>
    <phoneticPr fontId="6"/>
  </si>
  <si>
    <t>開始日</t>
    <rPh sb="0" eb="3">
      <t>カイシビ</t>
    </rPh>
    <phoneticPr fontId="6"/>
  </si>
  <si>
    <t>完了日</t>
    <rPh sb="0" eb="3">
      <t>カンリョウビ</t>
    </rPh>
    <phoneticPr fontId="6"/>
  </si>
  <si>
    <t>（注）実績報告の際には本様式の他、別に定める資料を添付して報告すること。</t>
    <rPh sb="1" eb="2">
      <t>チュウ</t>
    </rPh>
    <rPh sb="3" eb="5">
      <t>ジッセキ</t>
    </rPh>
    <rPh sb="5" eb="7">
      <t>ホウコク</t>
    </rPh>
    <rPh sb="8" eb="9">
      <t>サイ</t>
    </rPh>
    <rPh sb="11" eb="12">
      <t>ホン</t>
    </rPh>
    <rPh sb="12" eb="14">
      <t>ヨウシキ</t>
    </rPh>
    <rPh sb="15" eb="16">
      <t>ホカ</t>
    </rPh>
    <rPh sb="17" eb="18">
      <t>ベツ</t>
    </rPh>
    <rPh sb="19" eb="20">
      <t>サダ</t>
    </rPh>
    <rPh sb="22" eb="24">
      <t>シリョウ</t>
    </rPh>
    <rPh sb="25" eb="27">
      <t>テンプ</t>
    </rPh>
    <rPh sb="29" eb="31">
      <t>ホウコク</t>
    </rPh>
    <phoneticPr fontId="6"/>
  </si>
  <si>
    <t>補 助 金 交 付 番 号</t>
    <rPh sb="0" eb="1">
      <t>ホ</t>
    </rPh>
    <rPh sb="2" eb="3">
      <t>スケ</t>
    </rPh>
    <rPh sb="4" eb="5">
      <t>キン</t>
    </rPh>
    <rPh sb="6" eb="7">
      <t>コウ</t>
    </rPh>
    <rPh sb="8" eb="9">
      <t>ヅキ</t>
    </rPh>
    <phoneticPr fontId="6"/>
  </si>
  <si>
    <t>・○○工事</t>
    <rPh sb="3" eb="5">
      <t>コウジ</t>
    </rPh>
    <phoneticPr fontId="6"/>
  </si>
  <si>
    <t>Ｎｏ</t>
    <phoneticPr fontId="6"/>
  </si>
  <si>
    <t>遂　行　経　緯</t>
    <rPh sb="0" eb="1">
      <t>ズイ</t>
    </rPh>
    <rPh sb="2" eb="3">
      <t>ギョウ</t>
    </rPh>
    <rPh sb="4" eb="5">
      <t>キョウ</t>
    </rPh>
    <rPh sb="6" eb="7">
      <t>ヨコイト</t>
    </rPh>
    <phoneticPr fontId="6"/>
  </si>
  <si>
    <t>1</t>
    <phoneticPr fontId="6"/>
  </si>
  <si>
    <t>概算見積依頼（○○㈱）</t>
    <rPh sb="0" eb="2">
      <t>ガイサン</t>
    </rPh>
    <rPh sb="2" eb="4">
      <t>ミツモリ</t>
    </rPh>
    <rPh sb="4" eb="6">
      <t>イライ</t>
    </rPh>
    <phoneticPr fontId="6"/>
  </si>
  <si>
    <t>2</t>
    <phoneticPr fontId="6"/>
  </si>
  <si>
    <t>3</t>
  </si>
  <si>
    <t>4</t>
  </si>
  <si>
    <t>交付決定</t>
    <rPh sb="0" eb="2">
      <t>コウフ</t>
    </rPh>
    <rPh sb="2" eb="4">
      <t>ケッテイ</t>
    </rPh>
    <phoneticPr fontId="6"/>
  </si>
  <si>
    <t>5</t>
  </si>
  <si>
    <t>実施見積依頼（○○㈱、　㈱△△、　□□㈱）</t>
    <rPh sb="0" eb="2">
      <t>ジッシ</t>
    </rPh>
    <rPh sb="2" eb="4">
      <t>ミツモリ</t>
    </rPh>
    <rPh sb="4" eb="6">
      <t>イライ</t>
    </rPh>
    <phoneticPr fontId="6"/>
  </si>
  <si>
    <t>6</t>
  </si>
  <si>
    <t>7</t>
  </si>
  <si>
    <t>8</t>
  </si>
  <si>
    <t>9</t>
  </si>
  <si>
    <t>施工開始</t>
    <rPh sb="0" eb="2">
      <t>セコウ</t>
    </rPh>
    <rPh sb="2" eb="4">
      <t>カイシ</t>
    </rPh>
    <phoneticPr fontId="6"/>
  </si>
  <si>
    <t>10</t>
  </si>
  <si>
    <t>11</t>
  </si>
  <si>
    <t>12</t>
  </si>
  <si>
    <t>13</t>
  </si>
  <si>
    <t>中間報告</t>
    <rPh sb="0" eb="2">
      <t>チュウカン</t>
    </rPh>
    <rPh sb="2" eb="4">
      <t>ホウコク</t>
    </rPh>
    <phoneticPr fontId="6"/>
  </si>
  <si>
    <t>14</t>
  </si>
  <si>
    <t>支払い完了（㈱△△ ○○円税込）</t>
    <rPh sb="0" eb="2">
      <t>シハラ</t>
    </rPh>
    <rPh sb="3" eb="5">
      <t>カンリョウ</t>
    </rPh>
    <rPh sb="13" eb="15">
      <t>ゼイコミ</t>
    </rPh>
    <phoneticPr fontId="6"/>
  </si>
  <si>
    <t>15</t>
  </si>
  <si>
    <t>16</t>
    <phoneticPr fontId="6"/>
  </si>
  <si>
    <t>17</t>
    <phoneticPr fontId="6"/>
  </si>
  <si>
    <t>18</t>
    <phoneticPr fontId="6"/>
  </si>
  <si>
    <t>19</t>
    <phoneticPr fontId="6"/>
  </si>
  <si>
    <t>20</t>
    <phoneticPr fontId="6"/>
  </si>
  <si>
    <t>Ⅰ．設　計　費</t>
    <rPh sb="2" eb="3">
      <t>セツ</t>
    </rPh>
    <rPh sb="4" eb="5">
      <t>ケイ</t>
    </rPh>
    <rPh sb="6" eb="7">
      <t>ヒ</t>
    </rPh>
    <phoneticPr fontId="6"/>
  </si>
  <si>
    <t>Ⅲ．新規設備機器費</t>
    <rPh sb="2" eb="4">
      <t>シンキ</t>
    </rPh>
    <rPh sb="4" eb="6">
      <t>セツビ</t>
    </rPh>
    <rPh sb="6" eb="8">
      <t>キキ</t>
    </rPh>
    <rPh sb="8" eb="9">
      <t>ヒ</t>
    </rPh>
    <phoneticPr fontId="6"/>
  </si>
  <si>
    <t>Ⅳ．新規設備設置工事費</t>
    <rPh sb="2" eb="4">
      <t>シンキ</t>
    </rPh>
    <rPh sb="4" eb="6">
      <t>セツビ</t>
    </rPh>
    <rPh sb="6" eb="8">
      <t>セッチ</t>
    </rPh>
    <rPh sb="8" eb="11">
      <t>コウジヒ</t>
    </rPh>
    <phoneticPr fontId="6"/>
  </si>
  <si>
    <t>Ⅴ．敷地内ガス管敷設費</t>
    <rPh sb="2" eb="4">
      <t>シキチ</t>
    </rPh>
    <rPh sb="4" eb="5">
      <t>ナイ</t>
    </rPh>
    <rPh sb="7" eb="8">
      <t>カン</t>
    </rPh>
    <rPh sb="8" eb="10">
      <t>フセツ</t>
    </rPh>
    <rPh sb="10" eb="11">
      <t>ヒ</t>
    </rPh>
    <phoneticPr fontId="6"/>
  </si>
  <si>
    <t>補助率</t>
    <phoneticPr fontId="6"/>
  </si>
  <si>
    <t>Ⅱ．既存設備撤去費</t>
    <rPh sb="2" eb="4">
      <t>キゾン</t>
    </rPh>
    <rPh sb="4" eb="6">
      <t>セツビ</t>
    </rPh>
    <rPh sb="6" eb="8">
      <t>テッキョ</t>
    </rPh>
    <rPh sb="8" eb="9">
      <t>ヒ</t>
    </rPh>
    <phoneticPr fontId="6"/>
  </si>
  <si>
    <t>補助事業に要した経費</t>
    <phoneticPr fontId="6"/>
  </si>
  <si>
    <t>定格</t>
    <phoneticPr fontId="6"/>
  </si>
  <si>
    <t>設備名称</t>
    <rPh sb="0" eb="2">
      <t>セツビ</t>
    </rPh>
    <rPh sb="2" eb="4">
      <t>メイショウ</t>
    </rPh>
    <phoneticPr fontId="6"/>
  </si>
  <si>
    <t>製造メーカ
型式</t>
    <phoneticPr fontId="6"/>
  </si>
  <si>
    <t>台数</t>
    <rPh sb="0" eb="2">
      <t>ダイスウ</t>
    </rPh>
    <phoneticPr fontId="6"/>
  </si>
  <si>
    <t>使用燃料</t>
    <rPh sb="0" eb="2">
      <t>シヨウ</t>
    </rPh>
    <rPh sb="2" eb="4">
      <t>ネンリョウ</t>
    </rPh>
    <phoneticPr fontId="6"/>
  </si>
  <si>
    <t>燃料消費量
(Nm3/h)</t>
    <rPh sb="0" eb="2">
      <t>ネンリョウ</t>
    </rPh>
    <rPh sb="2" eb="5">
      <t>ショウヒリョウ</t>
    </rPh>
    <phoneticPr fontId="6"/>
  </si>
  <si>
    <t>（低位発熱量</t>
    <rPh sb="1" eb="3">
      <t>テイイ</t>
    </rPh>
    <rPh sb="3" eb="6">
      <t>ハツネツリョウ</t>
    </rPh>
    <phoneticPr fontId="6"/>
  </si>
  <si>
    <t>MJ/Nm3）</t>
    <phoneticPr fontId="6"/>
  </si>
  <si>
    <t>定格</t>
    <phoneticPr fontId="6"/>
  </si>
  <si>
    <t>製造メーカ
型式</t>
    <phoneticPr fontId="6"/>
  </si>
  <si>
    <t>定格出力
(kW)</t>
    <rPh sb="0" eb="2">
      <t>テイカク</t>
    </rPh>
    <rPh sb="2" eb="4">
      <t>シュツリョク</t>
    </rPh>
    <phoneticPr fontId="6"/>
  </si>
  <si>
    <t>(1)補助事業方式設備(申請値)</t>
    <rPh sb="3" eb="5">
      <t>ホジョ</t>
    </rPh>
    <rPh sb="5" eb="7">
      <t>ジギョウ</t>
    </rPh>
    <rPh sb="7" eb="9">
      <t>ホウシキ</t>
    </rPh>
    <phoneticPr fontId="6"/>
  </si>
  <si>
    <t>(2)補助事業方式設備(実績値)</t>
    <rPh sb="3" eb="5">
      <t>ホジョ</t>
    </rPh>
    <rPh sb="5" eb="7">
      <t>ジギョウ</t>
    </rPh>
    <rPh sb="7" eb="9">
      <t>ホウシキ</t>
    </rPh>
    <phoneticPr fontId="6"/>
  </si>
  <si>
    <t>発電
効率</t>
    <rPh sb="0" eb="2">
      <t>ハツデン</t>
    </rPh>
    <rPh sb="3" eb="5">
      <t>コウリツ</t>
    </rPh>
    <phoneticPr fontId="6"/>
  </si>
  <si>
    <t>補助率</t>
    <phoneticPr fontId="6"/>
  </si>
  <si>
    <t>○○○○株式会社</t>
    <rPh sb="4" eb="8">
      <t>カブシキガイシャ</t>
    </rPh>
    <phoneticPr fontId="6"/>
  </si>
  <si>
    <t>補助率</t>
    <phoneticPr fontId="6"/>
  </si>
  <si>
    <t>△△△△株式会社</t>
    <rPh sb="4" eb="8">
      <t>カブシキガイシャ</t>
    </rPh>
    <phoneticPr fontId="6"/>
  </si>
  <si>
    <t>補助事業に要した経費</t>
    <phoneticPr fontId="6"/>
  </si>
  <si>
    <t>補助事業に要した経費</t>
    <phoneticPr fontId="6"/>
  </si>
  <si>
    <t>補助事業に要した経費</t>
    <phoneticPr fontId="6"/>
  </si>
  <si>
    <t>全体計画</t>
    <rPh sb="0" eb="2">
      <t>ゼンタイ</t>
    </rPh>
    <rPh sb="2" eb="4">
      <t>ケイカク</t>
    </rPh>
    <phoneticPr fontId="6"/>
  </si>
  <si>
    <t>見積件名</t>
    <rPh sb="0" eb="2">
      <t>ミツモリ</t>
    </rPh>
    <rPh sb="2" eb="4">
      <t>ケンメイ</t>
    </rPh>
    <phoneticPr fontId="6"/>
  </si>
  <si>
    <t>補助率</t>
    <rPh sb="0" eb="2">
      <t>ホジョ</t>
    </rPh>
    <rPh sb="2" eb="3">
      <t>リツ</t>
    </rPh>
    <phoneticPr fontId="6"/>
  </si>
  <si>
    <r>
      <rPr>
        <sz val="9"/>
        <rFont val="ＭＳ 明朝"/>
        <family val="1"/>
        <charset val="128"/>
      </rPr>
      <t>補助金交付番号</t>
    </r>
    <r>
      <rPr>
        <sz val="9"/>
        <rFont val="Century"/>
        <family val="1"/>
      </rPr>
      <t xml:space="preserve"> </t>
    </r>
    <rPh sb="0" eb="3">
      <t>ホジョキン</t>
    </rPh>
    <rPh sb="3" eb="5">
      <t>コウフ</t>
    </rPh>
    <rPh sb="5" eb="6">
      <t>バン</t>
    </rPh>
    <rPh sb="6" eb="7">
      <t>ゴウ</t>
    </rPh>
    <phoneticPr fontId="6"/>
  </si>
  <si>
    <t>6月</t>
  </si>
  <si>
    <t>7月</t>
  </si>
  <si>
    <t>8月</t>
  </si>
  <si>
    <t>9月</t>
  </si>
  <si>
    <t>10月</t>
  </si>
  <si>
    <t>11月</t>
  </si>
  <si>
    <t>12月</t>
  </si>
  <si>
    <t>※ 各分類に属する設備が多数の場合は、記入枠を増やして全数記入すること。</t>
    <rPh sb="2" eb="3">
      <t>カク</t>
    </rPh>
    <rPh sb="3" eb="5">
      <t>ブンルイ</t>
    </rPh>
    <rPh sb="6" eb="7">
      <t>ゾク</t>
    </rPh>
    <rPh sb="9" eb="11">
      <t>セツビ</t>
    </rPh>
    <rPh sb="12" eb="14">
      <t>タスウ</t>
    </rPh>
    <rPh sb="15" eb="17">
      <t>バアイ</t>
    </rPh>
    <rPh sb="19" eb="21">
      <t>キニュウ</t>
    </rPh>
    <rPh sb="21" eb="22">
      <t>ワク</t>
    </rPh>
    <rPh sb="23" eb="24">
      <t>フ</t>
    </rPh>
    <rPh sb="27" eb="29">
      <t>ゼンスウ</t>
    </rPh>
    <rPh sb="29" eb="31">
      <t>キニュウ</t>
    </rPh>
    <phoneticPr fontId="6"/>
  </si>
  <si>
    <t>交付番号</t>
    <rPh sb="0" eb="2">
      <t>コウフ</t>
    </rPh>
    <rPh sb="2" eb="4">
      <t>バンゴウ</t>
    </rPh>
    <phoneticPr fontId="6"/>
  </si>
  <si>
    <t>事業者名</t>
    <rPh sb="0" eb="3">
      <t>ジギョウシャ</t>
    </rPh>
    <rPh sb="3" eb="4">
      <t>メイ</t>
    </rPh>
    <phoneticPr fontId="6"/>
  </si>
  <si>
    <t>実施場所</t>
    <rPh sb="0" eb="2">
      <t>ジッシ</t>
    </rPh>
    <rPh sb="2" eb="4">
      <t>バショ</t>
    </rPh>
    <phoneticPr fontId="6"/>
  </si>
  <si>
    <t>項目</t>
    <rPh sb="0" eb="2">
      <t>コウモク</t>
    </rPh>
    <phoneticPr fontId="6"/>
  </si>
  <si>
    <t>実績報告値</t>
    <rPh sb="0" eb="2">
      <t>ジッセキ</t>
    </rPh>
    <rPh sb="2" eb="4">
      <t>ホウコク</t>
    </rPh>
    <rPh sb="4" eb="5">
      <t>チ</t>
    </rPh>
    <phoneticPr fontId="6"/>
  </si>
  <si>
    <t>年間値</t>
    <rPh sb="0" eb="2">
      <t>ネンカン</t>
    </rPh>
    <rPh sb="2" eb="3">
      <t>チ</t>
    </rPh>
    <phoneticPr fontId="6"/>
  </si>
  <si>
    <t>4月</t>
    <rPh sb="1" eb="2">
      <t>ガツ</t>
    </rPh>
    <phoneticPr fontId="6"/>
  </si>
  <si>
    <t>5月</t>
    <rPh sb="1" eb="2">
      <t>ガツ</t>
    </rPh>
    <phoneticPr fontId="6"/>
  </si>
  <si>
    <t>1月</t>
  </si>
  <si>
    <t>2月</t>
  </si>
  <si>
    <t>3月</t>
  </si>
  <si>
    <t>運転時間</t>
    <rPh sb="0" eb="2">
      <t>ウンテン</t>
    </rPh>
    <rPh sb="2" eb="4">
      <t>ジカン</t>
    </rPh>
    <phoneticPr fontId="6"/>
  </si>
  <si>
    <t>h/年</t>
    <rPh sb="2" eb="3">
      <t>ネン</t>
    </rPh>
    <phoneticPr fontId="6"/>
  </si>
  <si>
    <t>昼間（電気需要平準化時間帯以外）</t>
    <rPh sb="0" eb="2">
      <t>ヒルマ</t>
    </rPh>
    <rPh sb="3" eb="5">
      <t>デンキ</t>
    </rPh>
    <rPh sb="5" eb="7">
      <t>ジュヨウ</t>
    </rPh>
    <rPh sb="7" eb="9">
      <t>ヘイジュン</t>
    </rPh>
    <rPh sb="9" eb="10">
      <t>カ</t>
    </rPh>
    <rPh sb="10" eb="13">
      <t>ジカンタイ</t>
    </rPh>
    <rPh sb="13" eb="15">
      <t>イガイ</t>
    </rPh>
    <phoneticPr fontId="6"/>
  </si>
  <si>
    <t>電気需要平準化時間帯</t>
    <rPh sb="0" eb="10">
      <t>デンキジュヨウヘイジュンカジカンタイ</t>
    </rPh>
    <phoneticPr fontId="6"/>
  </si>
  <si>
    <t>夜間（22:00～翌日8:00）</t>
    <rPh sb="0" eb="2">
      <t>ヤカン</t>
    </rPh>
    <phoneticPr fontId="6"/>
  </si>
  <si>
    <t>電力</t>
    <rPh sb="0" eb="2">
      <t>デンリョク</t>
    </rPh>
    <phoneticPr fontId="6"/>
  </si>
  <si>
    <t>MWh/年</t>
    <rPh sb="4" eb="5">
      <t>ネン</t>
    </rPh>
    <phoneticPr fontId="6"/>
  </si>
  <si>
    <t>逆潮流電力</t>
    <rPh sb="0" eb="1">
      <t>ギャク</t>
    </rPh>
    <rPh sb="1" eb="3">
      <t>チョウリュウ</t>
    </rPh>
    <rPh sb="3" eb="5">
      <t>デンリョク</t>
    </rPh>
    <phoneticPr fontId="6"/>
  </si>
  <si>
    <t>GJ/年</t>
    <rPh sb="3" eb="4">
      <t>ネン</t>
    </rPh>
    <phoneticPr fontId="6"/>
  </si>
  <si>
    <t>kL/年</t>
    <rPh sb="3" eb="4">
      <t>ネン</t>
    </rPh>
    <phoneticPr fontId="6"/>
  </si>
  <si>
    <t>ＣＯ2排出量</t>
    <rPh sb="3" eb="5">
      <t>ハイシュツ</t>
    </rPh>
    <rPh sb="5" eb="6">
      <t>リョウ</t>
    </rPh>
    <phoneticPr fontId="6"/>
  </si>
  <si>
    <t>負荷</t>
    <rPh sb="0" eb="2">
      <t>フカ</t>
    </rPh>
    <phoneticPr fontId="6"/>
  </si>
  <si>
    <t>蒸気</t>
    <rPh sb="0" eb="2">
      <t>ジョウキ</t>
    </rPh>
    <phoneticPr fontId="6"/>
  </si>
  <si>
    <t>温水</t>
    <rPh sb="0" eb="2">
      <t>オンスイ</t>
    </rPh>
    <phoneticPr fontId="6"/>
  </si>
  <si>
    <t>冷水</t>
    <rPh sb="0" eb="2">
      <t>レイスイ</t>
    </rPh>
    <phoneticPr fontId="6"/>
  </si>
  <si>
    <t>従来方式一次エネルギー消費量</t>
    <rPh sb="0" eb="2">
      <t>ジュウライ</t>
    </rPh>
    <rPh sb="2" eb="4">
      <t>ホウシキ</t>
    </rPh>
    <rPh sb="4" eb="6">
      <t>イチジ</t>
    </rPh>
    <rPh sb="11" eb="14">
      <t>ショウヒリョウ</t>
    </rPh>
    <phoneticPr fontId="6"/>
  </si>
  <si>
    <t>省エネルギー量</t>
    <rPh sb="0" eb="1">
      <t>ショウ</t>
    </rPh>
    <rPh sb="6" eb="7">
      <t>リョウ</t>
    </rPh>
    <phoneticPr fontId="6"/>
  </si>
  <si>
    <t>省エネルギー率</t>
    <rPh sb="0" eb="1">
      <t>ショウ</t>
    </rPh>
    <rPh sb="6" eb="7">
      <t>リツ</t>
    </rPh>
    <phoneticPr fontId="6"/>
  </si>
  <si>
    <t>従来方式ＣＯ2排出量</t>
    <rPh sb="0" eb="2">
      <t>ジュウライ</t>
    </rPh>
    <rPh sb="2" eb="4">
      <t>ホウシキ</t>
    </rPh>
    <rPh sb="7" eb="9">
      <t>ハイシュツ</t>
    </rPh>
    <rPh sb="9" eb="10">
      <t>リョウ</t>
    </rPh>
    <phoneticPr fontId="6"/>
  </si>
  <si>
    <t>製造メーカ
型式</t>
    <rPh sb="0" eb="2">
      <t>セイゾウ</t>
    </rPh>
    <rPh sb="6" eb="8">
      <t>カタシキ</t>
    </rPh>
    <phoneticPr fontId="6"/>
  </si>
  <si>
    <t>入力
エネルギー</t>
    <rPh sb="0" eb="2">
      <t>ニュウリョク</t>
    </rPh>
    <phoneticPr fontId="6"/>
  </si>
  <si>
    <t>出力
形態</t>
    <rPh sb="0" eb="2">
      <t>シュツリョク</t>
    </rPh>
    <rPh sb="3" eb="5">
      <t>ケイタイ</t>
    </rPh>
    <phoneticPr fontId="6"/>
  </si>
  <si>
    <t>消費量
kW(HHV)</t>
    <rPh sb="0" eb="2">
      <t>ショウヒ</t>
    </rPh>
    <rPh sb="2" eb="3">
      <t>リョウ</t>
    </rPh>
    <phoneticPr fontId="6"/>
  </si>
  <si>
    <r>
      <t>出力</t>
    </r>
    <r>
      <rPr>
        <sz val="9"/>
        <rFont val="Meiryo UI"/>
        <family val="3"/>
        <charset val="128"/>
      </rPr>
      <t xml:space="preserve">
kW</t>
    </r>
    <rPh sb="0" eb="2">
      <t>シュツリョク</t>
    </rPh>
    <phoneticPr fontId="6"/>
  </si>
  <si>
    <t>効率</t>
    <rPh sb="0" eb="2">
      <t>コウリツ</t>
    </rPh>
    <phoneticPr fontId="6"/>
  </si>
  <si>
    <t>申請値</t>
    <rPh sb="0" eb="2">
      <t>シンセイ</t>
    </rPh>
    <rPh sb="2" eb="3">
      <t>チ</t>
    </rPh>
    <phoneticPr fontId="6"/>
  </si>
  <si>
    <t>効果検証結果</t>
    <rPh sb="0" eb="2">
      <t>コウカ</t>
    </rPh>
    <rPh sb="2" eb="4">
      <t>ケンショウ</t>
    </rPh>
    <rPh sb="4" eb="6">
      <t>ケッカ</t>
    </rPh>
    <phoneticPr fontId="6"/>
  </si>
  <si>
    <t>CO2削減量</t>
    <rPh sb="3" eb="5">
      <t>サクゲン</t>
    </rPh>
    <rPh sb="5" eb="6">
      <t>リョウ</t>
    </rPh>
    <phoneticPr fontId="6"/>
  </si>
  <si>
    <t>（事業者名）</t>
    <rPh sb="1" eb="4">
      <t>ジギョウシャ</t>
    </rPh>
    <rPh sb="4" eb="5">
      <t>メイ</t>
    </rPh>
    <phoneticPr fontId="6"/>
  </si>
  <si>
    <t>（担当者）</t>
    <rPh sb="1" eb="4">
      <t>タントウシャ</t>
    </rPh>
    <phoneticPr fontId="6"/>
  </si>
  <si>
    <t>使用燃料（HHV)</t>
    <rPh sb="0" eb="2">
      <t>シヨウ</t>
    </rPh>
    <rPh sb="2" eb="4">
      <t>ネンリョウ</t>
    </rPh>
    <phoneticPr fontId="6"/>
  </si>
  <si>
    <t>換算係数</t>
    <rPh sb="0" eb="2">
      <t>カンザン</t>
    </rPh>
    <rPh sb="2" eb="4">
      <t>ケイスウ</t>
    </rPh>
    <phoneticPr fontId="6"/>
  </si>
  <si>
    <t>構内
使用
電力量</t>
    <rPh sb="0" eb="2">
      <t>コウナイ</t>
    </rPh>
    <rPh sb="3" eb="5">
      <t>シヨウ</t>
    </rPh>
    <rPh sb="6" eb="8">
      <t>デンリョク</t>
    </rPh>
    <rPh sb="8" eb="9">
      <t>リョウ</t>
    </rPh>
    <phoneticPr fontId="6"/>
  </si>
  <si>
    <t>薄青欄は値を記入</t>
    <rPh sb="0" eb="1">
      <t>ウス</t>
    </rPh>
    <rPh sb="1" eb="2">
      <t>アオ</t>
    </rPh>
    <rPh sb="2" eb="3">
      <t>ラン</t>
    </rPh>
    <rPh sb="4" eb="5">
      <t>アタイ</t>
    </rPh>
    <rPh sb="6" eb="8">
      <t>キニュウ</t>
    </rPh>
    <phoneticPr fontId="6"/>
  </si>
  <si>
    <t>無色欄は自動計算（入力は不要）</t>
    <rPh sb="0" eb="2">
      <t>ムショク</t>
    </rPh>
    <rPh sb="2" eb="3">
      <t>ラン</t>
    </rPh>
    <rPh sb="4" eb="6">
      <t>ジドウ</t>
    </rPh>
    <rPh sb="6" eb="8">
      <t>ケイサン</t>
    </rPh>
    <rPh sb="9" eb="11">
      <t>ニュウリョク</t>
    </rPh>
    <rPh sb="12" eb="14">
      <t>フヨウ</t>
    </rPh>
    <phoneticPr fontId="6"/>
  </si>
  <si>
    <t>燃料消費量</t>
    <rPh sb="0" eb="2">
      <t>ネンリョウ</t>
    </rPh>
    <rPh sb="2" eb="5">
      <t>ショウヒリョウ</t>
    </rPh>
    <phoneticPr fontId="6"/>
  </si>
  <si>
    <t>燃料使用量</t>
    <rPh sb="0" eb="2">
      <t>ネンリョウ</t>
    </rPh>
    <rPh sb="2" eb="5">
      <t>シヨウリョウ</t>
    </rPh>
    <phoneticPr fontId="6"/>
  </si>
  <si>
    <t>熱量換算燃料使用量</t>
    <rPh sb="0" eb="2">
      <t>ネツリョウ</t>
    </rPh>
    <rPh sb="2" eb="4">
      <t>カンザン</t>
    </rPh>
    <rPh sb="4" eb="6">
      <t>ネンリョウ</t>
    </rPh>
    <rPh sb="6" eb="9">
      <t>シヨウリョウ</t>
    </rPh>
    <phoneticPr fontId="6"/>
  </si>
  <si>
    <t>原油換算燃料使用量</t>
    <rPh sb="0" eb="2">
      <t>ゲンユ</t>
    </rPh>
    <rPh sb="2" eb="4">
      <t>カンザン</t>
    </rPh>
    <rPh sb="4" eb="6">
      <t>ネンリョウ</t>
    </rPh>
    <rPh sb="6" eb="9">
      <t>シヨウリョウ</t>
    </rPh>
    <phoneticPr fontId="6"/>
  </si>
  <si>
    <t>蒸気利用量</t>
    <rPh sb="0" eb="2">
      <t>ジョウキ</t>
    </rPh>
    <rPh sb="2" eb="4">
      <t>リヨウ</t>
    </rPh>
    <rPh sb="4" eb="5">
      <t>リョウ</t>
    </rPh>
    <phoneticPr fontId="6"/>
  </si>
  <si>
    <t>温水利用量</t>
    <rPh sb="0" eb="2">
      <t>オンスイ</t>
    </rPh>
    <rPh sb="2" eb="4">
      <t>リヨウ</t>
    </rPh>
    <rPh sb="4" eb="5">
      <t>リョウ</t>
    </rPh>
    <phoneticPr fontId="6"/>
  </si>
  <si>
    <t>冷水利用量</t>
    <rPh sb="0" eb="2">
      <t>レイスイ</t>
    </rPh>
    <rPh sb="2" eb="4">
      <t>リヨウ</t>
    </rPh>
    <rPh sb="4" eb="5">
      <t>リョウ</t>
    </rPh>
    <phoneticPr fontId="6"/>
  </si>
  <si>
    <t>CO2排出量</t>
    <rPh sb="3" eb="5">
      <t>ハイシュツ</t>
    </rPh>
    <rPh sb="5" eb="6">
      <t>リョウ</t>
    </rPh>
    <phoneticPr fontId="6"/>
  </si>
  <si>
    <t>CO2排出量が申請値より多く、かつ、CO2削減量が申請値より少ない場合未達判定となる。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6"/>
  </si>
  <si>
    <t>GJ/千Nm3</t>
    <phoneticPr fontId="6"/>
  </si>
  <si>
    <t>昼間（電気需要平準化時間帯以外）</t>
    <phoneticPr fontId="6"/>
  </si>
  <si>
    <t>GJ/MWh</t>
    <phoneticPr fontId="6"/>
  </si>
  <si>
    <t>GJ/GJ</t>
    <phoneticPr fontId="6"/>
  </si>
  <si>
    <t>電気需要平準化時間帯</t>
    <phoneticPr fontId="6"/>
  </si>
  <si>
    <t>夜間</t>
    <phoneticPr fontId="6"/>
  </si>
  <si>
    <t>逆潮流電力</t>
    <phoneticPr fontId="6"/>
  </si>
  <si>
    <t>①</t>
    <phoneticPr fontId="6"/>
  </si>
  <si>
    <t>②</t>
    <phoneticPr fontId="6"/>
  </si>
  <si>
    <t>③</t>
    <phoneticPr fontId="6"/>
  </si>
  <si>
    <t>④</t>
    <phoneticPr fontId="6"/>
  </si>
  <si>
    <t>⑤</t>
    <phoneticPr fontId="6"/>
  </si>
  <si>
    <t>⑥</t>
    <phoneticPr fontId="6"/>
  </si>
  <si>
    <t>標準状態(0℃、1気圧）に換算</t>
    <phoneticPr fontId="6"/>
  </si>
  <si>
    <t>Nm3/年</t>
    <rPh sb="4" eb="5">
      <t>ネン</t>
    </rPh>
    <phoneticPr fontId="6"/>
  </si>
  <si>
    <t>⑦</t>
    <phoneticPr fontId="6"/>
  </si>
  <si>
    <t>⑧</t>
    <phoneticPr fontId="6"/>
  </si>
  <si>
    <t>⑨</t>
    <phoneticPr fontId="6"/>
  </si>
  <si>
    <t>⑪</t>
    <phoneticPr fontId="6"/>
  </si>
  <si>
    <t>⑫</t>
    <phoneticPr fontId="6"/>
  </si>
  <si>
    <t>⑬</t>
    <phoneticPr fontId="6"/>
  </si>
  <si>
    <t>⑭</t>
    <phoneticPr fontId="6"/>
  </si>
  <si>
    <t>⑮</t>
    <phoneticPr fontId="6"/>
  </si>
  <si>
    <t>⑯</t>
    <phoneticPr fontId="6"/>
  </si>
  <si>
    <t>⑰</t>
    <phoneticPr fontId="6"/>
  </si>
  <si>
    <t>⑱</t>
    <phoneticPr fontId="6"/>
  </si>
  <si>
    <t>％</t>
    <phoneticPr fontId="6"/>
  </si>
  <si>
    <t>⑲</t>
    <phoneticPr fontId="6"/>
  </si>
  <si>
    <t>⑳</t>
    <phoneticPr fontId="6"/>
  </si>
  <si>
    <t>NO</t>
    <phoneticPr fontId="6"/>
  </si>
  <si>
    <t>tCO2/年</t>
    <phoneticPr fontId="6"/>
  </si>
  <si>
    <t>▲tCO2/年</t>
    <phoneticPr fontId="6"/>
  </si>
  <si>
    <t>＜自家発電設備使用者＞</t>
    <rPh sb="1" eb="3">
      <t>ジカ</t>
    </rPh>
    <rPh sb="3" eb="5">
      <t>ハツデン</t>
    </rPh>
    <rPh sb="5" eb="7">
      <t>セツビ</t>
    </rPh>
    <rPh sb="7" eb="10">
      <t>シヨウシャ</t>
    </rPh>
    <phoneticPr fontId="6"/>
  </si>
  <si>
    <t>※2　実績報告書提出前に現地調査を実施した場合は、「現地調査」項目を入れること</t>
    <rPh sb="3" eb="5">
      <t>ジッセキ</t>
    </rPh>
    <rPh sb="5" eb="8">
      <t>ホウコクショ</t>
    </rPh>
    <rPh sb="8" eb="10">
      <t>テイシュツ</t>
    </rPh>
    <rPh sb="10" eb="11">
      <t>マエ</t>
    </rPh>
    <rPh sb="12" eb="14">
      <t>ゲンチ</t>
    </rPh>
    <rPh sb="14" eb="16">
      <t>チョウサ</t>
    </rPh>
    <rPh sb="17" eb="19">
      <t>ジッシ</t>
    </rPh>
    <rPh sb="21" eb="23">
      <t>バアイ</t>
    </rPh>
    <rPh sb="26" eb="28">
      <t>ゲンチ</t>
    </rPh>
    <rPh sb="28" eb="30">
      <t>チョウサ</t>
    </rPh>
    <rPh sb="31" eb="33">
      <t>コウモク</t>
    </rPh>
    <rPh sb="34" eb="35">
      <t>イ</t>
    </rPh>
    <phoneticPr fontId="6"/>
  </si>
  <si>
    <t>※1　実績報告書提出日が１月以降になる場合は、「中間報告」項目を入れること</t>
    <rPh sb="3" eb="5">
      <t>ジッセキ</t>
    </rPh>
    <rPh sb="5" eb="8">
      <t>ホウコクショ</t>
    </rPh>
    <rPh sb="8" eb="10">
      <t>テイシュツ</t>
    </rPh>
    <rPh sb="10" eb="11">
      <t>ビ</t>
    </rPh>
    <rPh sb="13" eb="14">
      <t>ツキ</t>
    </rPh>
    <rPh sb="14" eb="16">
      <t>イコウ</t>
    </rPh>
    <rPh sb="19" eb="21">
      <t>バアイ</t>
    </rPh>
    <rPh sb="24" eb="26">
      <t>チュウカン</t>
    </rPh>
    <rPh sb="26" eb="28">
      <t>ホウコク</t>
    </rPh>
    <rPh sb="29" eb="31">
      <t>コウモク</t>
    </rPh>
    <rPh sb="32" eb="33">
      <t>イ</t>
    </rPh>
    <phoneticPr fontId="6"/>
  </si>
  <si>
    <t>概算見積回答（○○㈱ ○○円税抜）</t>
    <rPh sb="0" eb="2">
      <t>ガイサン</t>
    </rPh>
    <rPh sb="2" eb="4">
      <t>ミツモリ</t>
    </rPh>
    <rPh sb="4" eb="6">
      <t>カイトウ</t>
    </rPh>
    <rPh sb="13" eb="14">
      <t>エン</t>
    </rPh>
    <rPh sb="14" eb="15">
      <t>ゼイ</t>
    </rPh>
    <rPh sb="15" eb="16">
      <t>ヌ</t>
    </rPh>
    <phoneticPr fontId="6"/>
  </si>
  <si>
    <t>実績報告</t>
    <phoneticPr fontId="6"/>
  </si>
  <si>
    <t>現地調査</t>
    <rPh sb="0" eb="2">
      <t>ゲンチ</t>
    </rPh>
    <rPh sb="2" eb="4">
      <t>チョウサ</t>
    </rPh>
    <phoneticPr fontId="6"/>
  </si>
  <si>
    <t>実施見積回答（○○㈱ ○○円税抜、㈱△△ ○○円税抜）</t>
    <rPh sb="0" eb="2">
      <t>ジッシ</t>
    </rPh>
    <rPh sb="2" eb="4">
      <t>ミツモリ</t>
    </rPh>
    <rPh sb="4" eb="6">
      <t>カイトウ</t>
    </rPh>
    <rPh sb="13" eb="14">
      <t>エン</t>
    </rPh>
    <rPh sb="14" eb="15">
      <t>ゼイ</t>
    </rPh>
    <rPh sb="15" eb="16">
      <t>ヌ</t>
    </rPh>
    <rPh sb="23" eb="24">
      <t>エン</t>
    </rPh>
    <rPh sb="24" eb="25">
      <t>ゼイ</t>
    </rPh>
    <rPh sb="25" eb="26">
      <t>ヌ</t>
    </rPh>
    <phoneticPr fontId="6"/>
  </si>
  <si>
    <t>実施見積回答（□□㈱ ○○円税抜）</t>
    <rPh sb="0" eb="2">
      <t>ジッシ</t>
    </rPh>
    <rPh sb="2" eb="4">
      <t>ミツモリ</t>
    </rPh>
    <rPh sb="4" eb="6">
      <t>カイトウ</t>
    </rPh>
    <rPh sb="14" eb="15">
      <t>ゼイ</t>
    </rPh>
    <rPh sb="15" eb="16">
      <t>ヌ</t>
    </rPh>
    <phoneticPr fontId="6"/>
  </si>
  <si>
    <t>契約締結（㈱△△ ○○円税抜）</t>
    <rPh sb="0" eb="2">
      <t>ケイヤク</t>
    </rPh>
    <rPh sb="2" eb="4">
      <t>テイケツ</t>
    </rPh>
    <rPh sb="11" eb="12">
      <t>エン</t>
    </rPh>
    <rPh sb="12" eb="13">
      <t>ゼイ</t>
    </rPh>
    <rPh sb="13" eb="14">
      <t>ヌ</t>
    </rPh>
    <phoneticPr fontId="6"/>
  </si>
  <si>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6"/>
  </si>
  <si>
    <t>【添付が必要な資料】</t>
    <rPh sb="1" eb="3">
      <t>テンプ</t>
    </rPh>
    <rPh sb="4" eb="6">
      <t>ヒツヨウ</t>
    </rPh>
    <rPh sb="7" eb="9">
      <t>シリョウ</t>
    </rPh>
    <phoneticPr fontId="6"/>
  </si>
  <si>
    <t>●　運転実績の根拠となる資料を添付すること。</t>
    <rPh sb="2" eb="4">
      <t>ウンテン</t>
    </rPh>
    <rPh sb="4" eb="6">
      <t>ジッセキ</t>
    </rPh>
    <rPh sb="7" eb="9">
      <t>コンキョ</t>
    </rPh>
    <rPh sb="12" eb="14">
      <t>シリョウ</t>
    </rPh>
    <rPh sb="15" eb="17">
      <t>テンプ</t>
    </rPh>
    <phoneticPr fontId="6"/>
  </si>
  <si>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6"/>
  </si>
  <si>
    <t>役　　職</t>
    <rPh sb="0" eb="1">
      <t>ヤク</t>
    </rPh>
    <rPh sb="3" eb="4">
      <t>ショク</t>
    </rPh>
    <phoneticPr fontId="6"/>
  </si>
  <si>
    <t>補助事業設備の用途</t>
    <rPh sb="0" eb="2">
      <t>ホジョ</t>
    </rPh>
    <rPh sb="2" eb="4">
      <t>ジギョウ</t>
    </rPh>
    <rPh sb="4" eb="6">
      <t>セツビ</t>
    </rPh>
    <rPh sb="7" eb="9">
      <t>ヨウト</t>
    </rPh>
    <phoneticPr fontId="6"/>
  </si>
  <si>
    <t>補助事業設備の仕様確認表</t>
    <rPh sb="0" eb="2">
      <t>ホジョ</t>
    </rPh>
    <rPh sb="2" eb="4">
      <t>ジギョウ</t>
    </rPh>
    <rPh sb="4" eb="6">
      <t>セツビ</t>
    </rPh>
    <rPh sb="7" eb="9">
      <t>シヨウ</t>
    </rPh>
    <rPh sb="9" eb="11">
      <t>カクニン</t>
    </rPh>
    <rPh sb="11" eb="12">
      <t>ヒョウ</t>
    </rPh>
    <phoneticPr fontId="6"/>
  </si>
  <si>
    <r>
      <t>送電電力量</t>
    </r>
    <r>
      <rPr>
        <sz val="6"/>
        <rFont val="Meiryo UI"/>
        <family val="3"/>
        <charset val="128"/>
      </rPr>
      <t>※1</t>
    </r>
    <rPh sb="0" eb="2">
      <t>ソウデン</t>
    </rPh>
    <rPh sb="2" eb="4">
      <t>デンリョク</t>
    </rPh>
    <rPh sb="4" eb="5">
      <t>リョウ</t>
    </rPh>
    <phoneticPr fontId="6"/>
  </si>
  <si>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6"/>
  </si>
  <si>
    <t>（別紙４）</t>
    <rPh sb="1" eb="3">
      <t>ベッシ</t>
    </rPh>
    <phoneticPr fontId="6"/>
  </si>
  <si>
    <t>令和元年○月○日</t>
    <rPh sb="0" eb="1">
      <t>レイ</t>
    </rPh>
    <rPh sb="1" eb="2">
      <t>カズ</t>
    </rPh>
    <rPh sb="2" eb="4">
      <t>ガンネン</t>
    </rPh>
    <rPh sb="3" eb="4">
      <t>ネン</t>
    </rPh>
    <rPh sb="5" eb="6">
      <t>ガツ</t>
    </rPh>
    <rPh sb="7" eb="8">
      <t>ニチ</t>
    </rPh>
    <phoneticPr fontId="6"/>
  </si>
  <si>
    <t>令和２年○月○日</t>
    <rPh sb="0" eb="1">
      <t>レイ</t>
    </rPh>
    <rPh sb="1" eb="2">
      <t>カズ</t>
    </rPh>
    <rPh sb="3" eb="4">
      <t>ネン</t>
    </rPh>
    <rPh sb="5" eb="6">
      <t>ガツ</t>
    </rPh>
    <rPh sb="7" eb="8">
      <t>ニチ</t>
    </rPh>
    <phoneticPr fontId="6"/>
  </si>
  <si>
    <t>※網掛け部分は記入しない</t>
    <rPh sb="1" eb="3">
      <t>アミカ</t>
    </rPh>
    <rPh sb="4" eb="6">
      <t>ブブン</t>
    </rPh>
    <rPh sb="7" eb="9">
      <t>キニュウ</t>
    </rPh>
    <phoneticPr fontId="6"/>
  </si>
  <si>
    <t>見積会社</t>
    <rPh sb="0" eb="2">
      <t>ミツモリ</t>
    </rPh>
    <rPh sb="2" eb="4">
      <t>ガイシャ</t>
    </rPh>
    <phoneticPr fontId="6"/>
  </si>
  <si>
    <t>合　計</t>
    <rPh sb="0" eb="1">
      <t>ア</t>
    </rPh>
    <rPh sb="2" eb="3">
      <t>ケイ</t>
    </rPh>
    <phoneticPr fontId="6"/>
  </si>
  <si>
    <t>当年度</t>
    <rPh sb="0" eb="3">
      <t>トウネンド</t>
    </rPh>
    <phoneticPr fontId="6"/>
  </si>
  <si>
    <t>他年度（　　　　　年度）</t>
    <rPh sb="0" eb="1">
      <t>タ</t>
    </rPh>
    <rPh sb="1" eb="3">
      <t>ネンド</t>
    </rPh>
    <rPh sb="9" eb="11">
      <t>ネンド</t>
    </rPh>
    <phoneticPr fontId="6"/>
  </si>
  <si>
    <t>（別紙２）</t>
    <rPh sb="1" eb="3">
      <t>ベッシ</t>
    </rPh>
    <phoneticPr fontId="6"/>
  </si>
  <si>
    <t>令和元年○月○日</t>
    <rPh sb="0" eb="1">
      <t>レイ</t>
    </rPh>
    <rPh sb="1" eb="2">
      <t>カズ</t>
    </rPh>
    <rPh sb="2" eb="3">
      <t>モト</t>
    </rPh>
    <rPh sb="3" eb="4">
      <t>トシ</t>
    </rPh>
    <rPh sb="4" eb="5">
      <t>ヘイネン</t>
    </rPh>
    <rPh sb="5" eb="6">
      <t>ガツ</t>
    </rPh>
    <rPh sb="7" eb="8">
      <t>ニチ</t>
    </rPh>
    <phoneticPr fontId="6"/>
  </si>
  <si>
    <t>（様式第１０）</t>
    <phoneticPr fontId="6"/>
  </si>
  <si>
    <t>　上記補助事業が完了しましたので、社会経済活動の維持に資する天然ガス利用設備導入支援事業</t>
    <rPh sb="1" eb="3">
      <t>ジョウキ</t>
    </rPh>
    <rPh sb="3" eb="5">
      <t>ホジョ</t>
    </rPh>
    <rPh sb="5" eb="7">
      <t>ジギョウ</t>
    </rPh>
    <rPh sb="8" eb="10">
      <t>カンリョウ</t>
    </rPh>
    <phoneticPr fontId="6"/>
  </si>
  <si>
    <t>費補助金交付規程第１６条第１項の規定に基づき、下記のとおり報告します。</t>
    <rPh sb="4" eb="6">
      <t>コウフ</t>
    </rPh>
    <rPh sb="6" eb="8">
      <t>キテイ</t>
    </rPh>
    <rPh sb="8" eb="9">
      <t>ダイ</t>
    </rPh>
    <rPh sb="11" eb="12">
      <t>ジョウ</t>
    </rPh>
    <rPh sb="12" eb="13">
      <t>ダイ</t>
    </rPh>
    <rPh sb="14" eb="15">
      <t>コウ</t>
    </rPh>
    <rPh sb="16" eb="18">
      <t>キテイ</t>
    </rPh>
    <rPh sb="19" eb="20">
      <t>モト</t>
    </rPh>
    <phoneticPr fontId="6"/>
  </si>
  <si>
    <t>法 人 名</t>
    <phoneticPr fontId="6"/>
  </si>
  <si>
    <t>住　　所</t>
    <phoneticPr fontId="6"/>
  </si>
  <si>
    <t>郵便</t>
    <phoneticPr fontId="6"/>
  </si>
  <si>
    <t>-</t>
    <phoneticPr fontId="6"/>
  </si>
  <si>
    <t>.</t>
    <phoneticPr fontId="6"/>
  </si>
  <si>
    <t>.</t>
    <phoneticPr fontId="6"/>
  </si>
  <si>
    <t>.</t>
    <phoneticPr fontId="6"/>
  </si>
  <si>
    <t>.</t>
    <phoneticPr fontId="6"/>
  </si>
  <si>
    <t>補助事業に要した経費</t>
    <phoneticPr fontId="6"/>
  </si>
  <si>
    <t>※ システム毎に作成すること。</t>
    <rPh sb="6" eb="7">
      <t>ゴト</t>
    </rPh>
    <phoneticPr fontId="6"/>
  </si>
  <si>
    <t>平成３１年度社会経済活動の維持に資する天然ガス利用設備導入支援事業費補助金</t>
    <rPh sb="6" eb="37">
      <t>シャカイケイザイ</t>
    </rPh>
    <phoneticPr fontId="6"/>
  </si>
  <si>
    <t>令 和</t>
    <rPh sb="0" eb="1">
      <t>レイ</t>
    </rPh>
    <rPh sb="2" eb="3">
      <t>ワ</t>
    </rPh>
    <phoneticPr fontId="6"/>
  </si>
  <si>
    <t>CO2排出削減量</t>
    <rPh sb="3" eb="5">
      <t>ハイシュツ</t>
    </rPh>
    <rPh sb="5" eb="7">
      <t>サクゲン</t>
    </rPh>
    <rPh sb="7" eb="8">
      <t>リョウ</t>
    </rPh>
    <phoneticPr fontId="6"/>
  </si>
  <si>
    <t>CO2削減率</t>
    <rPh sb="3" eb="5">
      <t>サクゲン</t>
    </rPh>
    <rPh sb="5" eb="6">
      <t>リツ</t>
    </rPh>
    <phoneticPr fontId="6"/>
  </si>
  <si>
    <t>t-ＣＯ2/年</t>
    <rPh sb="6" eb="7">
      <t>ネン</t>
    </rPh>
    <phoneticPr fontId="6"/>
  </si>
  <si>
    <t>▲t-ＣＯ2/年</t>
    <rPh sb="7" eb="8">
      <t>ネン</t>
    </rPh>
    <phoneticPr fontId="6"/>
  </si>
  <si>
    <t>％</t>
    <phoneticPr fontId="6"/>
  </si>
  <si>
    <t>㉑</t>
    <phoneticPr fontId="6"/>
  </si>
  <si>
    <t>㉒</t>
    <phoneticPr fontId="6"/>
  </si>
  <si>
    <t>（別紙５）</t>
    <rPh sb="1" eb="3">
      <t>ベッシ</t>
    </rPh>
    <phoneticPr fontId="6"/>
  </si>
  <si>
    <t>補助事業に要した経費等の補助事業者別内訳について</t>
    <rPh sb="0" eb="2">
      <t>ホジョ</t>
    </rPh>
    <rPh sb="2" eb="4">
      <t>ジギョウ</t>
    </rPh>
    <rPh sb="5" eb="6">
      <t>ヨウ</t>
    </rPh>
    <rPh sb="8" eb="10">
      <t>ケイヒ</t>
    </rPh>
    <rPh sb="10" eb="11">
      <t>トウ</t>
    </rPh>
    <rPh sb="12" eb="14">
      <t>ホジョ</t>
    </rPh>
    <rPh sb="14" eb="16">
      <t>ジギョウ</t>
    </rPh>
    <rPh sb="16" eb="17">
      <t>シャ</t>
    </rPh>
    <rPh sb="17" eb="18">
      <t>ベツ</t>
    </rPh>
    <rPh sb="18" eb="20">
      <t>ウチワケ</t>
    </rPh>
    <phoneticPr fontId="6"/>
  </si>
  <si>
    <t>遂行経緯書</t>
    <phoneticPr fontId="6"/>
  </si>
  <si>
    <t>補助事業方式設備の仕様確認表</t>
    <rPh sb="0" eb="2">
      <t>ホジョ</t>
    </rPh>
    <rPh sb="2" eb="4">
      <t>ジギョウ</t>
    </rPh>
    <rPh sb="4" eb="6">
      <t>ホウシキ</t>
    </rPh>
    <rPh sb="6" eb="8">
      <t>セツビ</t>
    </rPh>
    <rPh sb="9" eb="11">
      <t>シヨウ</t>
    </rPh>
    <rPh sb="11" eb="13">
      <t>カクニン</t>
    </rPh>
    <rPh sb="13" eb="14">
      <t>オモテ</t>
    </rPh>
    <phoneticPr fontId="6"/>
  </si>
  <si>
    <t>平成３１年度社会経済活動の維持に資する天然ガス利用設備導入支援事業費補助金</t>
    <phoneticPr fontId="6"/>
  </si>
  <si>
    <t>平成３１年度社会経済活動の維持に資する天然ガス利用設備導入支援事業費補助金</t>
    <phoneticPr fontId="6"/>
  </si>
  <si>
    <t>平成３１年度社会経済活動の維持に資する天然ガス利用設備導入支援事業費補助金　実積金額整理表</t>
    <rPh sb="6" eb="37">
      <t>シャカイケイザイ</t>
    </rPh>
    <rPh sb="38" eb="40">
      <t>ジッセキ</t>
    </rPh>
    <phoneticPr fontId="6"/>
  </si>
  <si>
    <t>令 和</t>
    <phoneticPr fontId="6"/>
  </si>
  <si>
    <t>（別紙３－１）</t>
    <rPh sb="1" eb="3">
      <t>ベッシ</t>
    </rPh>
    <phoneticPr fontId="6"/>
  </si>
  <si>
    <t>（別紙３－２）</t>
    <rPh sb="1" eb="3">
      <t>ベッシ</t>
    </rPh>
    <phoneticPr fontId="6"/>
  </si>
  <si>
    <t>補助事業に要した経費等の補助事業者別内訳について(記入例)</t>
    <rPh sb="0" eb="2">
      <t>ホジョ</t>
    </rPh>
    <rPh sb="2" eb="4">
      <t>ジギョウ</t>
    </rPh>
    <rPh sb="5" eb="6">
      <t>ヨウ</t>
    </rPh>
    <rPh sb="8" eb="10">
      <t>ケイヒ</t>
    </rPh>
    <rPh sb="10" eb="11">
      <t>トウ</t>
    </rPh>
    <rPh sb="12" eb="14">
      <t>ホジョ</t>
    </rPh>
    <rPh sb="14" eb="16">
      <t>ジギョウ</t>
    </rPh>
    <rPh sb="16" eb="17">
      <t>シャ</t>
    </rPh>
    <rPh sb="17" eb="18">
      <t>ベツ</t>
    </rPh>
    <rPh sb="18" eb="20">
      <t>ウチワケ</t>
    </rPh>
    <rPh sb="25" eb="27">
      <t>キニュウ</t>
    </rPh>
    <rPh sb="27" eb="28">
      <t>レイ</t>
    </rPh>
    <phoneticPr fontId="6"/>
  </si>
  <si>
    <t>補助事業に要した経費</t>
    <phoneticPr fontId="6"/>
  </si>
  <si>
    <t>補助率</t>
    <phoneticPr fontId="6"/>
  </si>
  <si>
    <t>補助事業に要した経費</t>
    <phoneticPr fontId="6"/>
  </si>
  <si>
    <t>補助率</t>
    <phoneticPr fontId="6"/>
  </si>
  <si>
    <t>他年度（　　　　　年度）</t>
    <rPh sb="0" eb="1">
      <t>ホカ</t>
    </rPh>
    <rPh sb="1" eb="3">
      <t>ネンド</t>
    </rPh>
    <rPh sb="9" eb="11">
      <t>ネンド</t>
    </rPh>
    <phoneticPr fontId="6"/>
  </si>
  <si>
    <t>補助事業に要した経費</t>
    <phoneticPr fontId="6"/>
  </si>
  <si>
    <t>補助率</t>
    <phoneticPr fontId="6"/>
  </si>
  <si>
    <t>効果検証データシート</t>
    <rPh sb="0" eb="2">
      <t>コウカ</t>
    </rPh>
    <rPh sb="2" eb="4">
      <t>ケンショウ</t>
    </rPh>
    <phoneticPr fontId="6"/>
  </si>
  <si>
    <t>補助事業に
要した経費</t>
    <rPh sb="0" eb="2">
      <t>ホジョ</t>
    </rPh>
    <rPh sb="2" eb="4">
      <t>ジギョウ</t>
    </rPh>
    <rPh sb="6" eb="7">
      <t>ヨウ</t>
    </rPh>
    <rPh sb="9" eb="11">
      <t>ケイヒ</t>
    </rPh>
    <phoneticPr fontId="6"/>
  </si>
  <si>
    <t>補助金額</t>
    <rPh sb="0" eb="2">
      <t>ホジョ</t>
    </rPh>
    <rPh sb="2" eb="3">
      <t>キン</t>
    </rPh>
    <rPh sb="3" eb="4">
      <t>ガク</t>
    </rPh>
    <phoneticPr fontId="6"/>
  </si>
  <si>
    <t>（別紙１６－２）</t>
    <rPh sb="1" eb="3">
      <t>ベッシ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</si>
</sst>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yyyy/mm/dd"/>
    <numFmt numFmtId="177" formatCode="#,##0_ "/>
    <numFmt numFmtId="178" formatCode="0.0"/>
    <numFmt numFmtId="179" formatCode="#,##0.0_ "/>
    <numFmt numFmtId="180" formatCode="0.0_);[Red]\(0.0\)"/>
    <numFmt numFmtId="181" formatCode="#,##0.0_ ;[Red]\-#,##0.0\ "/>
    <numFmt numFmtId="182" formatCode="0.00_ ;[Red]\-0.00\ "/>
    <numFmt numFmtId="183" formatCode="0.00_ "/>
    <numFmt numFmtId="184" formatCode="0.0%"/>
  </numFmts>
  <fonts count="6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9"/>
      <name val="ＭＳ 明朝"/>
      <family val="1"/>
      <charset val="128"/>
    </font>
    <font>
      <sz val="10"/>
      <name val="ＭＳ 明朝"/>
      <family val="1"/>
      <charset val="128"/>
    </font>
    <font>
      <sz val="12"/>
      <name val="ＭＳ 明朝"/>
      <family val="1"/>
      <charset val="128"/>
    </font>
    <font>
      <sz val="11"/>
      <name val="明朝"/>
      <family val="3"/>
      <charset val="128"/>
    </font>
    <font>
      <sz val="13"/>
      <name val="ＭＳ 明朝"/>
      <family val="1"/>
      <charset val="128"/>
    </font>
    <font>
      <sz val="10.5"/>
      <name val="ＭＳ 明朝"/>
      <family val="1"/>
      <charset val="128"/>
    </font>
    <font>
      <sz val="11"/>
      <color theme="1"/>
      <name val="Century"/>
      <family val="2"/>
      <charset val="128"/>
    </font>
    <font>
      <sz val="8"/>
      <name val="ＭＳ 明朝"/>
      <family val="1"/>
      <charset val="128"/>
    </font>
    <font>
      <b/>
      <sz val="13"/>
      <name val="ＭＳ 明朝"/>
      <family val="1"/>
      <charset val="128"/>
    </font>
    <font>
      <b/>
      <sz val="10"/>
      <name val="ＭＳ 明朝"/>
      <family val="1"/>
      <charset val="128"/>
    </font>
    <font>
      <sz val="12"/>
      <name val="ＭＳ Ｐゴシック"/>
      <family val="3"/>
      <charset val="128"/>
    </font>
    <font>
      <b/>
      <sz val="14"/>
      <name val="ＭＳ 明朝"/>
      <family val="1"/>
      <charset val="128"/>
    </font>
    <font>
      <b/>
      <sz val="12"/>
      <name val="ＭＳ 明朝"/>
      <family val="1"/>
      <charset val="128"/>
    </font>
    <font>
      <sz val="11"/>
      <name val="ＭＳ ゴシック"/>
      <family val="3"/>
      <charset val="128"/>
    </font>
    <font>
      <sz val="9"/>
      <name val="Century"/>
      <family val="1"/>
    </font>
    <font>
      <b/>
      <sz val="11"/>
      <name val="ＭＳ 明朝"/>
      <family val="1"/>
      <charset val="128"/>
    </font>
    <font>
      <sz val="11"/>
      <name val="Century"/>
      <family val="1"/>
    </font>
    <font>
      <sz val="9"/>
      <name val="Meiryo UI"/>
      <family val="3"/>
      <charset val="128"/>
    </font>
    <font>
      <sz val="11"/>
      <name val="Meiryo UI"/>
      <family val="3"/>
      <charset val="128"/>
    </font>
    <font>
      <b/>
      <sz val="11"/>
      <name val="Meiryo UI"/>
      <family val="3"/>
      <charset val="128"/>
    </font>
    <font>
      <b/>
      <sz val="10"/>
      <name val="Meiryo UI"/>
      <family val="3"/>
      <charset val="128"/>
    </font>
    <font>
      <sz val="10"/>
      <name val="Meiryo UI"/>
      <family val="3"/>
      <charset val="128"/>
    </font>
    <font>
      <sz val="11"/>
      <color theme="1"/>
      <name val="Meiryo UI"/>
      <family val="3"/>
      <charset val="128"/>
    </font>
    <font>
      <sz val="10"/>
      <color theme="1"/>
      <name val="Meiryo UI"/>
      <family val="3"/>
      <charset val="128"/>
    </font>
    <font>
      <sz val="8"/>
      <name val="Meiryo UI"/>
      <family val="3"/>
      <charset val="128"/>
    </font>
    <font>
      <sz val="9"/>
      <color indexed="81"/>
      <name val="ＭＳ Ｐゴシック"/>
      <family val="3"/>
      <charset val="128"/>
    </font>
    <font>
      <sz val="14"/>
      <name val="ＭＳ Ｐゴシック"/>
      <family val="3"/>
      <charset val="128"/>
    </font>
    <font>
      <sz val="6"/>
      <name val="ＭＳ 明朝"/>
      <family val="1"/>
      <charset val="128"/>
    </font>
    <font>
      <u/>
      <sz val="11"/>
      <color indexed="12"/>
      <name val="ＭＳ Ｐゴシック"/>
      <family val="3"/>
      <charset val="128"/>
    </font>
    <font>
      <b/>
      <sz val="14"/>
      <name val="Meiryo UI"/>
      <family val="3"/>
      <charset val="128"/>
    </font>
    <font>
      <strike/>
      <sz val="10"/>
      <name val="ＭＳ 明朝"/>
      <family val="1"/>
      <charset val="128"/>
    </font>
    <font>
      <sz val="11"/>
      <color theme="1"/>
      <name val="ＭＳ 明朝"/>
      <family val="2"/>
      <charset val="128"/>
    </font>
    <font>
      <sz val="6"/>
      <name val="Meiryo UI"/>
      <family val="3"/>
      <charset val="128"/>
    </font>
    <font>
      <sz val="9"/>
      <color theme="1"/>
      <name val="Meiryo UI"/>
      <family val="3"/>
      <charset val="128"/>
    </font>
    <font>
      <sz val="14"/>
      <name val="ＭＳ 明朝"/>
      <family val="1"/>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theme="0" tint="-0.249977111117893"/>
        <bgColor indexed="64"/>
      </patternFill>
    </fill>
  </fills>
  <borders count="1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dotted">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s>
  <cellStyleXfs count="81">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5"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7" fillId="0" borderId="0" applyNumberForma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alignment vertical="center"/>
    </xf>
    <xf numFmtId="38" fontId="28"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176" fontId="5" fillId="0" borderId="0" applyFont="0" applyFill="0" applyBorder="0" applyAlignment="0" applyProtection="0"/>
    <xf numFmtId="0" fontId="22" fillId="7" borderId="4" applyNumberFormat="0" applyAlignment="0" applyProtection="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23" fillId="4" borderId="0" applyNumberFormat="0" applyBorder="0" applyAlignment="0" applyProtection="0">
      <alignment vertical="center"/>
    </xf>
    <xf numFmtId="38" fontId="5" fillId="0" borderId="0" applyFont="0" applyFill="0" applyBorder="0" applyAlignment="0" applyProtection="0"/>
    <xf numFmtId="0" fontId="5" fillId="0" borderId="0">
      <alignment vertical="center"/>
    </xf>
    <xf numFmtId="0" fontId="5" fillId="0" borderId="0">
      <alignment vertical="center"/>
    </xf>
    <xf numFmtId="0" fontId="31" fillId="0" borderId="0">
      <alignment vertical="center"/>
    </xf>
    <xf numFmtId="0" fontId="5" fillId="0" borderId="0">
      <alignment vertical="center"/>
    </xf>
    <xf numFmtId="0" fontId="5" fillId="0" borderId="0"/>
    <xf numFmtId="0" fontId="5" fillId="0" borderId="0">
      <alignment vertical="center"/>
    </xf>
    <xf numFmtId="0" fontId="4" fillId="0" borderId="0">
      <alignment vertical="center"/>
    </xf>
    <xf numFmtId="0" fontId="5" fillId="0" borderId="0">
      <alignment vertical="center"/>
    </xf>
    <xf numFmtId="0" fontId="28" fillId="0" borderId="0"/>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0" fontId="5" fillId="0" borderId="0">
      <alignment vertical="center"/>
    </xf>
    <xf numFmtId="0" fontId="53" fillId="0" borderId="0" applyNumberFormat="0" applyFill="0" applyBorder="0" applyAlignment="0" applyProtection="0">
      <alignment vertical="top"/>
      <protection locked="0"/>
    </xf>
    <xf numFmtId="0" fontId="5" fillId="0" borderId="0"/>
    <xf numFmtId="0" fontId="5" fillId="0" borderId="0">
      <alignment vertical="center"/>
    </xf>
    <xf numFmtId="0" fontId="5" fillId="0" borderId="0">
      <alignment vertical="center"/>
    </xf>
    <xf numFmtId="0" fontId="56" fillId="0" borderId="0">
      <alignment vertical="center"/>
    </xf>
    <xf numFmtId="0" fontId="38" fillId="0" borderId="0">
      <alignment vertical="center"/>
    </xf>
    <xf numFmtId="38" fontId="56" fillId="0" borderId="0" applyFont="0" applyFill="0" applyBorder="0" applyAlignment="0" applyProtection="0">
      <alignment vertical="center"/>
    </xf>
    <xf numFmtId="9" fontId="56" fillId="0" borderId="0" applyFont="0" applyFill="0" applyBorder="0" applyAlignment="0" applyProtection="0">
      <alignment vertical="center"/>
    </xf>
    <xf numFmtId="38" fontId="38"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678">
    <xf numFmtId="0" fontId="0" fillId="0" borderId="0" xfId="0"/>
    <xf numFmtId="0" fontId="24" fillId="0" borderId="0" xfId="0" applyNumberFormat="1" applyFont="1" applyBorder="1" applyAlignment="1">
      <alignment vertical="center"/>
    </xf>
    <xf numFmtId="0" fontId="24" fillId="0" borderId="0" xfId="0" applyNumberFormat="1" applyFont="1" applyBorder="1" applyAlignment="1"/>
    <xf numFmtId="0" fontId="26" fillId="0" borderId="0" xfId="0" applyNumberFormat="1" applyFont="1" applyBorder="1" applyAlignment="1">
      <alignment horizontal="center"/>
    </xf>
    <xf numFmtId="0" fontId="32" fillId="0" borderId="0" xfId="0" applyNumberFormat="1" applyFont="1" applyBorder="1" applyAlignment="1">
      <alignment horizontal="center"/>
    </xf>
    <xf numFmtId="0" fontId="24" fillId="0" borderId="0" xfId="0" applyNumberFormat="1" applyFont="1" applyAlignment="1"/>
    <xf numFmtId="0" fontId="29" fillId="0" borderId="0" xfId="0" applyNumberFormat="1" applyFont="1" applyAlignment="1"/>
    <xf numFmtId="0" fontId="24" fillId="0" borderId="0" xfId="0" applyNumberFormat="1" applyFont="1" applyBorder="1" applyAlignment="1">
      <alignment horizontal="right" vertical="center"/>
    </xf>
    <xf numFmtId="0" fontId="34" fillId="0" borderId="0" xfId="0" applyNumberFormat="1" applyFont="1" applyAlignment="1">
      <alignment horizontal="center"/>
    </xf>
    <xf numFmtId="0" fontId="32" fillId="0" borderId="0" xfId="0" applyNumberFormat="1" applyFont="1" applyAlignment="1"/>
    <xf numFmtId="0" fontId="34" fillId="0" borderId="0" xfId="0" applyNumberFormat="1" applyFont="1" applyAlignment="1">
      <alignment horizontal="centerContinuous"/>
    </xf>
    <xf numFmtId="0" fontId="32" fillId="0" borderId="0" xfId="0" applyNumberFormat="1" applyFont="1" applyBorder="1" applyAlignment="1">
      <alignment horizontal="left" vertical="top"/>
    </xf>
    <xf numFmtId="0" fontId="26" fillId="0" borderId="0" xfId="0" applyNumberFormat="1" applyFont="1" applyAlignment="1"/>
    <xf numFmtId="0" fontId="24" fillId="0" borderId="0" xfId="0" applyNumberFormat="1" applyFont="1" applyAlignment="1">
      <alignment vertical="center"/>
    </xf>
    <xf numFmtId="0" fontId="33" fillId="0" borderId="0" xfId="0" applyNumberFormat="1" applyFont="1" applyAlignment="1">
      <alignment horizontal="left"/>
    </xf>
    <xf numFmtId="0" fontId="29" fillId="0" borderId="0" xfId="0" applyNumberFormat="1" applyFont="1" applyBorder="1" applyAlignment="1">
      <alignment vertical="center"/>
    </xf>
    <xf numFmtId="49" fontId="24" fillId="0" borderId="0" xfId="0" applyNumberFormat="1" applyFont="1" applyBorder="1" applyAlignment="1">
      <alignment horizontal="center" vertical="center"/>
    </xf>
    <xf numFmtId="0" fontId="24" fillId="0" borderId="0" xfId="0" applyFont="1" applyAlignment="1"/>
    <xf numFmtId="0" fontId="30" fillId="0" borderId="0" xfId="0" applyFont="1"/>
    <xf numFmtId="49" fontId="24" fillId="0" borderId="0" xfId="0" applyNumberFormat="1" applyFont="1" applyBorder="1" applyAlignment="1">
      <alignment vertical="center"/>
    </xf>
    <xf numFmtId="0" fontId="32" fillId="0" borderId="0" xfId="0" applyNumberFormat="1" applyFont="1" applyAlignment="1">
      <alignment vertical="center"/>
    </xf>
    <xf numFmtId="0" fontId="26" fillId="0" borderId="0" xfId="0" applyNumberFormat="1" applyFont="1" applyAlignment="1">
      <alignment vertical="center"/>
    </xf>
    <xf numFmtId="0" fontId="25" fillId="0" borderId="0" xfId="0" applyNumberFormat="1" applyFont="1" applyBorder="1" applyAlignment="1">
      <alignment horizontal="center" vertical="center"/>
    </xf>
    <xf numFmtId="0" fontId="32" fillId="0" borderId="0" xfId="0" applyNumberFormat="1" applyFont="1" applyBorder="1" applyAlignment="1">
      <alignment horizontal="center" vertical="center"/>
    </xf>
    <xf numFmtId="0" fontId="29" fillId="0" borderId="0" xfId="0" applyNumberFormat="1" applyFont="1" applyAlignment="1">
      <alignment vertical="center"/>
    </xf>
    <xf numFmtId="0" fontId="34" fillId="0" borderId="0" xfId="0" applyNumberFormat="1" applyFont="1" applyAlignment="1">
      <alignment horizontal="center" vertical="center"/>
    </xf>
    <xf numFmtId="0" fontId="26" fillId="0" borderId="0" xfId="0" applyNumberFormat="1" applyFont="1" applyBorder="1" applyAlignment="1">
      <alignment vertical="center"/>
    </xf>
    <xf numFmtId="0" fontId="35" fillId="0" borderId="0" xfId="0" applyNumberFormat="1" applyFont="1" applyBorder="1" applyAlignment="1" applyProtection="1">
      <alignment horizontal="center" vertical="center"/>
      <protection locked="0"/>
    </xf>
    <xf numFmtId="0" fontId="24" fillId="0" borderId="0" xfId="0" applyNumberFormat="1" applyFont="1" applyBorder="1" applyAlignment="1">
      <alignment vertical="top"/>
    </xf>
    <xf numFmtId="0" fontId="33" fillId="0" borderId="0" xfId="0" applyNumberFormat="1" applyFont="1" applyAlignment="1">
      <alignment horizontal="left" vertical="center"/>
    </xf>
    <xf numFmtId="0" fontId="26" fillId="0" borderId="13" xfId="0" applyNumberFormat="1" applyFont="1" applyBorder="1" applyAlignment="1">
      <alignment vertical="center"/>
    </xf>
    <xf numFmtId="0" fontId="26" fillId="0" borderId="14" xfId="0" applyNumberFormat="1" applyFont="1" applyBorder="1" applyAlignment="1">
      <alignment vertical="center"/>
    </xf>
    <xf numFmtId="0" fontId="26" fillId="0" borderId="0" xfId="0" applyNumberFormat="1" applyFont="1" applyAlignment="1">
      <alignment vertical="center" wrapText="1"/>
    </xf>
    <xf numFmtId="0" fontId="27" fillId="0" borderId="0" xfId="0" applyNumberFormat="1" applyFont="1" applyAlignment="1">
      <alignment horizontal="center" vertical="center"/>
    </xf>
    <xf numFmtId="0" fontId="27" fillId="0" borderId="0" xfId="0" applyNumberFormat="1" applyFont="1" applyAlignment="1">
      <alignment vertical="center"/>
    </xf>
    <xf numFmtId="0" fontId="26" fillId="0" borderId="0" xfId="0" applyNumberFormat="1" applyFont="1" applyBorder="1" applyAlignment="1">
      <alignment vertical="center" wrapText="1"/>
    </xf>
    <xf numFmtId="0" fontId="27" fillId="0" borderId="0" xfId="0" applyNumberFormat="1" applyFont="1" applyBorder="1" applyAlignment="1">
      <alignment vertical="center"/>
    </xf>
    <xf numFmtId="0" fontId="27" fillId="0" borderId="0" xfId="0" applyNumberFormat="1" applyFont="1" applyBorder="1" applyAlignment="1">
      <alignment vertical="center" wrapText="1"/>
    </xf>
    <xf numFmtId="0" fontId="24" fillId="0" borderId="0" xfId="0" applyFont="1" applyAlignment="1">
      <alignment vertical="center"/>
    </xf>
    <xf numFmtId="0" fontId="24" fillId="24" borderId="0" xfId="45" applyFont="1" applyFill="1">
      <alignment vertical="center"/>
    </xf>
    <xf numFmtId="0" fontId="32" fillId="24" borderId="0" xfId="0" applyNumberFormat="1" applyFont="1" applyFill="1" applyAlignment="1"/>
    <xf numFmtId="0" fontId="24" fillId="24" borderId="0" xfId="0" applyNumberFormat="1" applyFont="1" applyFill="1" applyAlignment="1"/>
    <xf numFmtId="0" fontId="34" fillId="24" borderId="0" xfId="0" applyNumberFormat="1" applyFont="1" applyFill="1" applyAlignment="1">
      <alignment horizontal="center"/>
    </xf>
    <xf numFmtId="0" fontId="26" fillId="24" borderId="0" xfId="0" applyNumberFormat="1" applyFont="1" applyFill="1" applyAlignment="1"/>
    <xf numFmtId="178" fontId="27" fillId="0" borderId="0" xfId="0" applyNumberFormat="1" applyFont="1" applyBorder="1" applyAlignment="1">
      <alignment vertical="center"/>
    </xf>
    <xf numFmtId="182" fontId="43" fillId="27" borderId="20" xfId="61" applyNumberFormat="1" applyFont="1" applyFill="1" applyBorder="1" applyAlignment="1">
      <alignment vertical="center"/>
    </xf>
    <xf numFmtId="182" fontId="43" fillId="27" borderId="22" xfId="61" applyNumberFormat="1" applyFont="1" applyFill="1" applyBorder="1" applyAlignment="1">
      <alignment vertical="center"/>
    </xf>
    <xf numFmtId="182" fontId="43" fillId="25" borderId="25" xfId="61" applyNumberFormat="1" applyFont="1" applyFill="1" applyBorder="1" applyAlignment="1">
      <alignment vertical="center"/>
    </xf>
    <xf numFmtId="0" fontId="43" fillId="24" borderId="94" xfId="61" applyFont="1" applyFill="1" applyBorder="1" applyAlignment="1">
      <alignment horizontal="center" vertical="center" wrapText="1"/>
    </xf>
    <xf numFmtId="182" fontId="43" fillId="24" borderId="94" xfId="61" applyNumberFormat="1" applyFont="1" applyFill="1" applyBorder="1" applyAlignment="1">
      <alignment vertical="center"/>
    </xf>
    <xf numFmtId="38" fontId="43" fillId="24" borderId="0" xfId="34" applyFont="1" applyFill="1" applyBorder="1" applyAlignment="1">
      <alignment vertical="center"/>
    </xf>
    <xf numFmtId="0" fontId="24" fillId="24" borderId="0" xfId="68" applyNumberFormat="1" applyFont="1" applyFill="1" applyBorder="1" applyAlignment="1">
      <alignment vertical="center"/>
    </xf>
    <xf numFmtId="0" fontId="24" fillId="0" borderId="0" xfId="68" applyNumberFormat="1" applyFont="1" applyBorder="1" applyAlignment="1">
      <alignment vertical="center"/>
    </xf>
    <xf numFmtId="0" fontId="43" fillId="24" borderId="0" xfId="68" applyNumberFormat="1" applyFont="1" applyFill="1" applyAlignment="1">
      <alignment vertical="center"/>
    </xf>
    <xf numFmtId="0" fontId="24" fillId="0" borderId="0" xfId="68" applyNumberFormat="1" applyFont="1" applyAlignment="1">
      <alignment vertical="center"/>
    </xf>
    <xf numFmtId="0" fontId="40" fillId="24" borderId="0" xfId="68" applyNumberFormat="1" applyFont="1" applyFill="1" applyAlignment="1">
      <alignment horizontal="center" vertical="center"/>
    </xf>
    <xf numFmtId="0" fontId="24" fillId="24" borderId="0" xfId="68" applyNumberFormat="1" applyFont="1" applyFill="1" applyAlignment="1">
      <alignment vertical="center"/>
    </xf>
    <xf numFmtId="0" fontId="43" fillId="24" borderId="0" xfId="68" applyFont="1" applyFill="1" applyBorder="1" applyAlignment="1">
      <alignment vertical="center" wrapText="1"/>
    </xf>
    <xf numFmtId="182" fontId="43" fillId="25" borderId="96" xfId="68" applyNumberFormat="1" applyFont="1" applyFill="1" applyBorder="1" applyAlignment="1">
      <alignment vertical="center"/>
    </xf>
    <xf numFmtId="180" fontId="43" fillId="24" borderId="14" xfId="68" applyNumberFormat="1" applyFont="1" applyFill="1" applyBorder="1" applyAlignment="1">
      <alignment vertical="center"/>
    </xf>
    <xf numFmtId="0" fontId="43" fillId="24" borderId="20" xfId="68" applyNumberFormat="1" applyFont="1" applyFill="1" applyBorder="1" applyAlignment="1">
      <alignment vertical="center"/>
    </xf>
    <xf numFmtId="180" fontId="43" fillId="24" borderId="0" xfId="68" applyNumberFormat="1" applyFont="1" applyFill="1" applyBorder="1" applyAlignment="1">
      <alignment vertical="center" shrinkToFit="1"/>
    </xf>
    <xf numFmtId="180" fontId="43" fillId="24" borderId="0" xfId="68" applyNumberFormat="1" applyFont="1" applyFill="1" applyBorder="1" applyAlignment="1">
      <alignment vertical="center"/>
    </xf>
    <xf numFmtId="0" fontId="43" fillId="24" borderId="0" xfId="68" applyNumberFormat="1" applyFont="1" applyFill="1" applyBorder="1" applyAlignment="1">
      <alignment vertical="center" textRotation="255" wrapText="1"/>
    </xf>
    <xf numFmtId="0" fontId="43" fillId="24" borderId="0" xfId="68" applyNumberFormat="1" applyFont="1" applyFill="1" applyBorder="1" applyAlignment="1">
      <alignment vertical="center" wrapText="1"/>
    </xf>
    <xf numFmtId="182" fontId="43" fillId="25" borderId="97" xfId="68" applyNumberFormat="1" applyFont="1" applyFill="1" applyBorder="1" applyAlignment="1">
      <alignment vertical="center"/>
    </xf>
    <xf numFmtId="180" fontId="43" fillId="24" borderId="21" xfId="68" applyNumberFormat="1" applyFont="1" applyFill="1" applyBorder="1" applyAlignment="1">
      <alignment vertical="center"/>
    </xf>
    <xf numFmtId="0" fontId="43" fillId="24" borderId="22" xfId="68" applyNumberFormat="1" applyFont="1" applyFill="1" applyBorder="1" applyAlignment="1">
      <alignment vertical="center"/>
    </xf>
    <xf numFmtId="0" fontId="43" fillId="27" borderId="22" xfId="68" applyFont="1" applyFill="1" applyBorder="1">
      <alignment vertical="center"/>
    </xf>
    <xf numFmtId="0" fontId="43" fillId="24" borderId="0" xfId="68" applyFont="1" applyFill="1">
      <alignment vertical="center"/>
    </xf>
    <xf numFmtId="180" fontId="43" fillId="24" borderId="98" xfId="68" applyNumberFormat="1" applyFont="1" applyFill="1" applyBorder="1" applyAlignment="1">
      <alignment vertical="center"/>
    </xf>
    <xf numFmtId="180" fontId="43" fillId="24" borderId="22" xfId="68" applyNumberFormat="1" applyFont="1" applyFill="1" applyBorder="1" applyAlignment="1">
      <alignment vertical="center"/>
    </xf>
    <xf numFmtId="0" fontId="43" fillId="0" borderId="22" xfId="68" applyFont="1" applyBorder="1">
      <alignment vertical="center"/>
    </xf>
    <xf numFmtId="0" fontId="43" fillId="24" borderId="0" xfId="68" applyFont="1" applyFill="1" applyBorder="1" applyAlignment="1">
      <alignment horizontal="center" vertical="center" shrinkToFit="1"/>
    </xf>
    <xf numFmtId="0" fontId="43" fillId="24" borderId="94" xfId="68" applyNumberFormat="1" applyFont="1" applyFill="1" applyBorder="1" applyAlignment="1">
      <alignment horizontal="center" vertical="center" textRotation="255" wrapText="1"/>
    </xf>
    <xf numFmtId="0" fontId="43" fillId="24" borderId="94" xfId="68" applyNumberFormat="1" applyFont="1" applyFill="1" applyBorder="1" applyAlignment="1">
      <alignment vertical="center" wrapText="1"/>
    </xf>
    <xf numFmtId="0" fontId="43" fillId="24" borderId="94" xfId="68" applyFont="1" applyFill="1" applyBorder="1" applyAlignment="1">
      <alignment vertical="center" wrapText="1"/>
    </xf>
    <xf numFmtId="0" fontId="43" fillId="24" borderId="94" xfId="68" applyNumberFormat="1" applyFont="1" applyFill="1" applyBorder="1" applyAlignment="1">
      <alignment horizontal="center" vertical="center" wrapText="1"/>
    </xf>
    <xf numFmtId="0" fontId="43" fillId="24" borderId="94" xfId="68" applyFont="1" applyFill="1" applyBorder="1" applyAlignment="1">
      <alignment horizontal="center" vertical="center" wrapText="1"/>
    </xf>
    <xf numFmtId="179" fontId="43" fillId="24" borderId="94" xfId="68" applyNumberFormat="1" applyFont="1" applyFill="1" applyBorder="1" applyAlignment="1">
      <alignment horizontal="right" vertical="center"/>
    </xf>
    <xf numFmtId="179" fontId="43" fillId="24" borderId="94" xfId="68" applyNumberFormat="1" applyFont="1" applyFill="1" applyBorder="1" applyAlignment="1">
      <alignment horizontal="right" vertical="center" wrapText="1"/>
    </xf>
    <xf numFmtId="180" fontId="43" fillId="24" borderId="94" xfId="68" applyNumberFormat="1" applyFont="1" applyFill="1" applyBorder="1" applyAlignment="1">
      <alignment vertical="center"/>
    </xf>
    <xf numFmtId="0" fontId="24" fillId="24" borderId="94" xfId="68" applyNumberFormat="1" applyFont="1" applyFill="1" applyBorder="1" applyAlignment="1">
      <alignment horizontal="center" vertical="center"/>
    </xf>
    <xf numFmtId="180" fontId="43" fillId="24" borderId="94" xfId="68" applyNumberFormat="1" applyFont="1" applyFill="1" applyBorder="1" applyAlignment="1">
      <alignment horizontal="center" vertical="center"/>
    </xf>
    <xf numFmtId="0" fontId="24" fillId="24" borderId="94" xfId="68" applyNumberFormat="1" applyFont="1" applyFill="1" applyBorder="1" applyAlignment="1">
      <alignment vertical="center"/>
    </xf>
    <xf numFmtId="0" fontId="46" fillId="26" borderId="74" xfId="68" applyNumberFormat="1" applyFont="1" applyFill="1" applyBorder="1" applyAlignment="1">
      <alignment horizontal="center" vertical="center"/>
    </xf>
    <xf numFmtId="0" fontId="46" fillId="26" borderId="50" xfId="68" applyNumberFormat="1" applyFont="1" applyFill="1" applyBorder="1" applyAlignment="1">
      <alignment horizontal="center" vertical="center"/>
    </xf>
    <xf numFmtId="0" fontId="43" fillId="25" borderId="77" xfId="68" applyNumberFormat="1" applyFont="1" applyFill="1" applyBorder="1" applyAlignment="1">
      <alignment horizontal="center" vertical="center"/>
    </xf>
    <xf numFmtId="0" fontId="43" fillId="25" borderId="78" xfId="68" applyNumberFormat="1" applyFont="1" applyFill="1" applyBorder="1" applyAlignment="1">
      <alignment horizontal="center" vertical="center"/>
    </xf>
    <xf numFmtId="0" fontId="43" fillId="25" borderId="79" xfId="68" applyNumberFormat="1" applyFont="1" applyFill="1" applyBorder="1" applyAlignment="1">
      <alignment horizontal="center" vertical="center"/>
    </xf>
    <xf numFmtId="0" fontId="24" fillId="0" borderId="47" xfId="68" applyNumberFormat="1" applyFont="1" applyBorder="1" applyAlignment="1">
      <alignment vertical="center"/>
    </xf>
    <xf numFmtId="181" fontId="43" fillId="27" borderId="64" xfId="68" applyNumberFormat="1" applyFont="1" applyFill="1" applyBorder="1" applyAlignment="1">
      <alignment vertical="center"/>
    </xf>
    <xf numFmtId="181" fontId="43" fillId="27" borderId="29" xfId="68" applyNumberFormat="1" applyFont="1" applyFill="1" applyBorder="1" applyAlignment="1">
      <alignment vertical="center"/>
    </xf>
    <xf numFmtId="181" fontId="43" fillId="27" borderId="81" xfId="68" applyNumberFormat="1" applyFont="1" applyFill="1" applyBorder="1" applyAlignment="1">
      <alignment vertical="center"/>
    </xf>
    <xf numFmtId="181" fontId="43" fillId="0" borderId="64" xfId="68" applyNumberFormat="1" applyFont="1" applyFill="1" applyBorder="1" applyAlignment="1">
      <alignment vertical="center"/>
    </xf>
    <xf numFmtId="181" fontId="43" fillId="0" borderId="29" xfId="68" applyNumberFormat="1" applyFont="1" applyFill="1" applyBorder="1" applyAlignment="1">
      <alignment vertical="center"/>
    </xf>
    <xf numFmtId="181" fontId="43" fillId="0" borderId="81" xfId="68" applyNumberFormat="1" applyFont="1" applyFill="1" applyBorder="1" applyAlignment="1">
      <alignment vertical="center"/>
    </xf>
    <xf numFmtId="181" fontId="43" fillId="24" borderId="99" xfId="68" applyNumberFormat="1" applyFont="1" applyFill="1" applyBorder="1" applyAlignment="1">
      <alignment vertical="center"/>
    </xf>
    <xf numFmtId="181" fontId="43" fillId="24" borderId="100" xfId="68" applyNumberFormat="1" applyFont="1" applyFill="1" applyBorder="1" applyAlignment="1">
      <alignment vertical="center"/>
    </xf>
    <xf numFmtId="181" fontId="43" fillId="24" borderId="63" xfId="68" applyNumberFormat="1" applyFont="1" applyFill="1" applyBorder="1" applyAlignment="1">
      <alignment vertical="center"/>
    </xf>
    <xf numFmtId="38" fontId="43" fillId="27" borderId="64" xfId="34" applyNumberFormat="1" applyFont="1" applyFill="1" applyBorder="1" applyAlignment="1">
      <alignment vertical="center"/>
    </xf>
    <xf numFmtId="38" fontId="43" fillId="27" borderId="29" xfId="34" applyNumberFormat="1" applyFont="1" applyFill="1" applyBorder="1" applyAlignment="1">
      <alignment vertical="center"/>
    </xf>
    <xf numFmtId="38" fontId="43" fillId="27" borderId="83" xfId="34" applyNumberFormat="1" applyFont="1" applyFill="1" applyBorder="1" applyAlignment="1">
      <alignment vertical="center"/>
    </xf>
    <xf numFmtId="180" fontId="43" fillId="0" borderId="64" xfId="68" applyNumberFormat="1" applyFont="1" applyFill="1" applyBorder="1" applyAlignment="1">
      <alignment horizontal="right" vertical="center"/>
    </xf>
    <xf numFmtId="180" fontId="43" fillId="0" borderId="29" xfId="68" applyNumberFormat="1" applyFont="1" applyFill="1" applyBorder="1" applyAlignment="1">
      <alignment horizontal="right" vertical="center"/>
    </xf>
    <xf numFmtId="180" fontId="43" fillId="0" borderId="83" xfId="68" applyNumberFormat="1" applyFont="1" applyFill="1" applyBorder="1" applyAlignment="1">
      <alignment horizontal="right" vertical="center"/>
    </xf>
    <xf numFmtId="0" fontId="24" fillId="0" borderId="0" xfId="68" applyNumberFormat="1" applyFont="1" applyFill="1" applyBorder="1" applyAlignment="1">
      <alignment vertical="center"/>
    </xf>
    <xf numFmtId="180" fontId="43" fillId="0" borderId="64" xfId="68" applyNumberFormat="1" applyFont="1" applyFill="1" applyBorder="1" applyAlignment="1">
      <alignment horizontal="right" vertical="center" wrapText="1"/>
    </xf>
    <xf numFmtId="180" fontId="43" fillId="0" borderId="29" xfId="68" applyNumberFormat="1" applyFont="1" applyFill="1" applyBorder="1" applyAlignment="1">
      <alignment horizontal="right" vertical="center" wrapText="1"/>
    </xf>
    <xf numFmtId="180" fontId="43" fillId="0" borderId="83" xfId="68" applyNumberFormat="1" applyFont="1" applyFill="1" applyBorder="1" applyAlignment="1">
      <alignment horizontal="right" vertical="center" wrapText="1"/>
    </xf>
    <xf numFmtId="180" fontId="43" fillId="0" borderId="86" xfId="68" applyNumberFormat="1" applyFont="1" applyFill="1" applyBorder="1" applyAlignment="1">
      <alignment horizontal="right" vertical="center"/>
    </xf>
    <xf numFmtId="0" fontId="43" fillId="24" borderId="0" xfId="68" applyNumberFormat="1" applyFont="1" applyFill="1" applyBorder="1" applyAlignment="1">
      <alignment vertical="center"/>
    </xf>
    <xf numFmtId="0" fontId="43" fillId="25" borderId="75" xfId="68" applyNumberFormat="1" applyFont="1" applyFill="1" applyBorder="1" applyAlignment="1">
      <alignment vertical="center"/>
    </xf>
    <xf numFmtId="0" fontId="49" fillId="25" borderId="68" xfId="68" applyNumberFormat="1" applyFont="1" applyFill="1" applyBorder="1" applyAlignment="1">
      <alignment horizontal="center" vertical="center"/>
    </xf>
    <xf numFmtId="0" fontId="49" fillId="25" borderId="55" xfId="68" applyNumberFormat="1" applyFont="1" applyFill="1" applyBorder="1" applyAlignment="1">
      <alignment horizontal="center" vertical="center"/>
    </xf>
    <xf numFmtId="0" fontId="43" fillId="24" borderId="0" xfId="68" applyNumberFormat="1" applyFont="1" applyFill="1" applyBorder="1" applyAlignment="1">
      <alignment horizontal="center" vertical="center"/>
    </xf>
    <xf numFmtId="0" fontId="43" fillId="24" borderId="0" xfId="68" applyNumberFormat="1" applyFont="1" applyFill="1" applyBorder="1" applyAlignment="1">
      <alignment horizontal="center" vertical="center" wrapText="1"/>
    </xf>
    <xf numFmtId="0" fontId="43" fillId="24" borderId="13" xfId="68" applyNumberFormat="1" applyFont="1" applyFill="1" applyBorder="1" applyAlignment="1">
      <alignment vertical="center"/>
    </xf>
    <xf numFmtId="0" fontId="27" fillId="24" borderId="0" xfId="68" applyNumberFormat="1" applyFont="1" applyFill="1" applyBorder="1" applyAlignment="1">
      <alignment vertical="center"/>
    </xf>
    <xf numFmtId="0" fontId="25" fillId="0" borderId="0" xfId="0" applyNumberFormat="1" applyFont="1" applyBorder="1" applyAlignment="1">
      <alignment vertical="center"/>
    </xf>
    <xf numFmtId="0" fontId="26" fillId="0" borderId="0" xfId="0" applyNumberFormat="1" applyFont="1" applyBorder="1" applyAlignment="1" applyProtection="1">
      <alignment horizontal="left" vertical="center"/>
    </xf>
    <xf numFmtId="0" fontId="26" fillId="0" borderId="0" xfId="0" applyNumberFormat="1" applyFont="1" applyBorder="1" applyAlignment="1">
      <alignment horizontal="left"/>
    </xf>
    <xf numFmtId="0" fontId="24" fillId="0" borderId="15" xfId="0" applyNumberFormat="1" applyFont="1" applyBorder="1" applyAlignment="1">
      <alignment vertical="top"/>
    </xf>
    <xf numFmtId="0" fontId="24" fillId="0" borderId="16" xfId="0" applyNumberFormat="1" applyFont="1" applyBorder="1" applyAlignment="1">
      <alignment vertical="top"/>
    </xf>
    <xf numFmtId="0" fontId="24" fillId="0" borderId="17" xfId="0" applyNumberFormat="1" applyFont="1" applyBorder="1" applyAlignment="1">
      <alignment vertical="top"/>
    </xf>
    <xf numFmtId="0" fontId="24" fillId="0" borderId="10" xfId="0" applyNumberFormat="1" applyFont="1" applyBorder="1" applyAlignment="1">
      <alignment vertical="top"/>
    </xf>
    <xf numFmtId="0" fontId="24" fillId="0" borderId="11" xfId="0" applyNumberFormat="1" applyFont="1" applyBorder="1" applyAlignment="1">
      <alignment vertical="top"/>
    </xf>
    <xf numFmtId="0" fontId="24" fillId="0" borderId="10" xfId="0" applyNumberFormat="1" applyFont="1" applyBorder="1" applyAlignment="1"/>
    <xf numFmtId="0" fontId="24" fillId="0" borderId="12" xfId="0" applyNumberFormat="1" applyFont="1" applyBorder="1" applyAlignment="1">
      <alignment vertical="top"/>
    </xf>
    <xf numFmtId="0" fontId="24" fillId="0" borderId="13" xfId="0" applyNumberFormat="1" applyFont="1" applyBorder="1" applyAlignment="1">
      <alignment vertical="top"/>
    </xf>
    <xf numFmtId="0" fontId="24" fillId="0" borderId="14" xfId="0" applyNumberFormat="1" applyFont="1" applyBorder="1" applyAlignment="1">
      <alignment vertical="top"/>
    </xf>
    <xf numFmtId="0" fontId="26" fillId="0" borderId="0" xfId="0" applyNumberFormat="1" applyFont="1" applyBorder="1" applyAlignment="1" applyProtection="1">
      <alignment horizontal="right"/>
      <protection locked="0"/>
    </xf>
    <xf numFmtId="0" fontId="26" fillId="0" borderId="0" xfId="0" applyNumberFormat="1" applyFont="1" applyBorder="1" applyAlignment="1"/>
    <xf numFmtId="0" fontId="26" fillId="0" borderId="0" xfId="0" applyNumberFormat="1" applyFont="1" applyBorder="1" applyAlignment="1" applyProtection="1"/>
    <xf numFmtId="0" fontId="24" fillId="0" borderId="0" xfId="0" applyNumberFormat="1" applyFont="1" applyAlignment="1" applyProtection="1"/>
    <xf numFmtId="0" fontId="55" fillId="0" borderId="0" xfId="0" applyNumberFormat="1" applyFont="1" applyAlignment="1"/>
    <xf numFmtId="0" fontId="24" fillId="0" borderId="0" xfId="0" applyNumberFormat="1" applyFont="1" applyBorder="1" applyAlignment="1">
      <alignment horizontal="center"/>
    </xf>
    <xf numFmtId="184" fontId="44" fillId="24" borderId="0" xfId="68" applyNumberFormat="1" applyFont="1" applyFill="1" applyBorder="1" applyAlignment="1">
      <alignment vertical="center"/>
    </xf>
    <xf numFmtId="0" fontId="43" fillId="24" borderId="0" xfId="68" applyNumberFormat="1" applyFont="1" applyFill="1" applyBorder="1" applyAlignment="1">
      <alignment horizontal="left" vertical="center"/>
    </xf>
    <xf numFmtId="0" fontId="24" fillId="24" borderId="0" xfId="53" applyFont="1" applyFill="1">
      <alignment vertical="center"/>
    </xf>
    <xf numFmtId="0" fontId="24" fillId="24" borderId="0" xfId="53" applyFont="1" applyFill="1" applyAlignment="1">
      <alignment vertical="center"/>
    </xf>
    <xf numFmtId="0" fontId="24" fillId="24" borderId="0" xfId="53" applyFont="1" applyFill="1" applyBorder="1" applyAlignment="1">
      <alignment vertical="center"/>
    </xf>
    <xf numFmtId="0" fontId="26" fillId="24" borderId="0" xfId="53" applyFont="1" applyFill="1">
      <alignment vertical="center"/>
    </xf>
    <xf numFmtId="0" fontId="24" fillId="24" borderId="0" xfId="53" applyFont="1" applyFill="1" applyBorder="1" applyAlignment="1">
      <alignment horizontal="center" vertical="center"/>
    </xf>
    <xf numFmtId="0" fontId="52" fillId="24" borderId="0" xfId="53" applyFont="1" applyFill="1" applyBorder="1" applyAlignment="1">
      <alignment horizontal="center"/>
    </xf>
    <xf numFmtId="0" fontId="26" fillId="0" borderId="0" xfId="0" applyNumberFormat="1" applyFont="1" applyBorder="1" applyAlignment="1">
      <alignment horizontal="center" vertical="center"/>
    </xf>
    <xf numFmtId="0" fontId="26" fillId="0" borderId="0" xfId="0" applyNumberFormat="1" applyFont="1" applyBorder="1" applyAlignment="1">
      <alignment horizontal="left" vertical="center"/>
    </xf>
    <xf numFmtId="0" fontId="25" fillId="0" borderId="0" xfId="0" applyNumberFormat="1" applyFont="1" applyBorder="1" applyAlignment="1">
      <alignment horizontal="center"/>
    </xf>
    <xf numFmtId="180" fontId="43" fillId="0" borderId="81" xfId="68" applyNumberFormat="1" applyFont="1" applyFill="1" applyBorder="1" applyAlignment="1">
      <alignment horizontal="right" vertical="center"/>
    </xf>
    <xf numFmtId="180" fontId="43" fillId="0" borderId="111" xfId="68" applyNumberFormat="1" applyFont="1" applyFill="1" applyBorder="1" applyAlignment="1">
      <alignment horizontal="right" vertical="center"/>
    </xf>
    <xf numFmtId="184" fontId="43" fillId="0" borderId="85" xfId="68" applyNumberFormat="1" applyFont="1" applyFill="1" applyBorder="1" applyAlignment="1">
      <alignment horizontal="right" vertical="center"/>
    </xf>
    <xf numFmtId="0" fontId="0" fillId="0" borderId="0" xfId="0" applyNumberFormat="1" applyFont="1" applyBorder="1" applyAlignment="1" applyProtection="1">
      <alignment horizontal="center" vertical="center"/>
      <protection locked="0"/>
    </xf>
    <xf numFmtId="0" fontId="0" fillId="0" borderId="0" xfId="0" applyNumberFormat="1" applyFont="1" applyBorder="1" applyAlignment="1">
      <alignment horizontal="center"/>
    </xf>
    <xf numFmtId="0" fontId="5" fillId="0" borderId="0" xfId="53" applyFont="1">
      <alignment vertical="center"/>
    </xf>
    <xf numFmtId="0" fontId="29" fillId="0" borderId="0" xfId="0" applyNumberFormat="1" applyFont="1" applyBorder="1" applyAlignment="1"/>
    <xf numFmtId="0" fontId="36" fillId="0" borderId="0" xfId="0" applyNumberFormat="1" applyFont="1" applyBorder="1" applyAlignment="1">
      <alignment horizontal="center" vertical="center"/>
    </xf>
    <xf numFmtId="0" fontId="59" fillId="0" borderId="0" xfId="0" applyNumberFormat="1" applyFont="1" applyBorder="1" applyAlignment="1">
      <alignment horizontal="center" vertical="center"/>
    </xf>
    <xf numFmtId="0" fontId="26" fillId="0" borderId="0" xfId="0" applyNumberFormat="1" applyFont="1" applyBorder="1" applyAlignment="1" applyProtection="1">
      <alignment horizontal="left"/>
    </xf>
    <xf numFmtId="38" fontId="35" fillId="0" borderId="0" xfId="33" applyFont="1" applyBorder="1" applyAlignment="1" applyProtection="1">
      <alignment horizontal="center" vertical="center"/>
      <protection locked="0"/>
    </xf>
    <xf numFmtId="0" fontId="0" fillId="0" borderId="0" xfId="0" applyNumberFormat="1" applyFont="1" applyBorder="1" applyAlignment="1" applyProtection="1">
      <alignment horizontal="center"/>
    </xf>
    <xf numFmtId="49" fontId="27" fillId="0" borderId="0" xfId="0" applyNumberFormat="1" applyFont="1" applyBorder="1" applyAlignment="1" applyProtection="1">
      <alignment horizontal="center" vertical="center"/>
      <protection locked="0"/>
    </xf>
    <xf numFmtId="0" fontId="0" fillId="0" borderId="0" xfId="0" applyFont="1"/>
    <xf numFmtId="0" fontId="0" fillId="0" borderId="0" xfId="0" applyFont="1" applyAlignment="1">
      <alignment vertical="center"/>
    </xf>
    <xf numFmtId="0" fontId="38" fillId="24" borderId="0" xfId="0" applyNumberFormat="1" applyFont="1" applyFill="1" applyBorder="1" applyAlignment="1">
      <alignment vertical="center"/>
    </xf>
    <xf numFmtId="49" fontId="27" fillId="0" borderId="31" xfId="0" applyNumberFormat="1" applyFont="1" applyBorder="1" applyAlignment="1" applyProtection="1">
      <alignment horizontal="center" vertical="center"/>
      <protection locked="0"/>
    </xf>
    <xf numFmtId="49" fontId="35" fillId="0" borderId="31" xfId="0" applyNumberFormat="1" applyFont="1" applyBorder="1" applyAlignment="1" applyProtection="1">
      <alignment horizontal="center" vertical="center"/>
      <protection locked="0"/>
    </xf>
    <xf numFmtId="49" fontId="0" fillId="0" borderId="31" xfId="0" applyNumberFormat="1" applyFont="1" applyBorder="1" applyAlignment="1">
      <alignment horizontal="center" vertical="center"/>
    </xf>
    <xf numFmtId="49" fontId="35" fillId="0" borderId="28" xfId="0" applyNumberFormat="1" applyFont="1" applyBorder="1" applyAlignment="1" applyProtection="1">
      <alignment horizontal="center" vertical="center"/>
      <protection locked="0"/>
    </xf>
    <xf numFmtId="49" fontId="0" fillId="0" borderId="28" xfId="0" applyNumberFormat="1" applyFont="1" applyBorder="1" applyAlignment="1">
      <alignment horizontal="center" vertical="center"/>
    </xf>
    <xf numFmtId="49" fontId="0" fillId="0" borderId="33" xfId="0" applyNumberFormat="1" applyFont="1" applyBorder="1" applyAlignment="1">
      <alignment horizontal="center" vertical="center"/>
    </xf>
    <xf numFmtId="49" fontId="0" fillId="0" borderId="34" xfId="0" applyNumberFormat="1" applyFont="1" applyBorder="1" applyAlignment="1">
      <alignment horizontal="center" vertical="center"/>
    </xf>
    <xf numFmtId="0" fontId="37" fillId="0" borderId="0" xfId="0" applyNumberFormat="1" applyFont="1" applyAlignment="1">
      <alignment horizontal="center"/>
    </xf>
    <xf numFmtId="0" fontId="37" fillId="0" borderId="0" xfId="0" applyNumberFormat="1" applyFont="1" applyBorder="1" applyAlignment="1">
      <alignment horizontal="center" vertical="center"/>
    </xf>
    <xf numFmtId="0" fontId="24" fillId="0" borderId="0" xfId="0" applyNumberFormat="1" applyFont="1" applyAlignment="1">
      <alignment horizontal="center"/>
    </xf>
    <xf numFmtId="0" fontId="39" fillId="24" borderId="25" xfId="49" applyFont="1" applyFill="1" applyBorder="1" applyAlignment="1">
      <alignment horizontal="center" vertical="center"/>
    </xf>
    <xf numFmtId="0" fontId="39" fillId="24" borderId="24" xfId="49" applyFont="1" applyFill="1" applyBorder="1" applyAlignment="1">
      <alignment horizontal="center" vertical="center"/>
    </xf>
    <xf numFmtId="0" fontId="39" fillId="24" borderId="21" xfId="49" applyFont="1" applyFill="1" applyBorder="1" applyAlignment="1">
      <alignment horizontal="center" vertical="center"/>
    </xf>
    <xf numFmtId="0" fontId="25" fillId="0" borderId="15" xfId="0" applyNumberFormat="1" applyFont="1" applyBorder="1" applyAlignment="1">
      <alignment horizontal="center"/>
    </xf>
    <xf numFmtId="0" fontId="25" fillId="0" borderId="16" xfId="0" applyNumberFormat="1" applyFont="1" applyBorder="1" applyAlignment="1">
      <alignment horizontal="center"/>
    </xf>
    <xf numFmtId="0" fontId="25" fillId="0" borderId="17" xfId="0" applyNumberFormat="1" applyFont="1" applyBorder="1" applyAlignment="1">
      <alignment horizontal="center"/>
    </xf>
    <xf numFmtId="0" fontId="41" fillId="24" borderId="15" xfId="49" applyFont="1" applyFill="1" applyBorder="1" applyAlignment="1">
      <alignment horizontal="center" vertical="center"/>
    </xf>
    <xf numFmtId="0" fontId="41" fillId="24" borderId="56" xfId="49" applyFont="1" applyFill="1" applyBorder="1" applyAlignment="1">
      <alignment horizontal="center" vertical="center"/>
    </xf>
    <xf numFmtId="0" fontId="41" fillId="24" borderId="12" xfId="49" applyFont="1" applyFill="1" applyBorder="1" applyAlignment="1">
      <alignment horizontal="center" vertical="center"/>
    </xf>
    <xf numFmtId="0" fontId="41" fillId="24" borderId="57" xfId="49" applyFont="1" applyFill="1" applyBorder="1" applyAlignment="1">
      <alignment horizontal="center" vertical="center"/>
    </xf>
    <xf numFmtId="0" fontId="41" fillId="24" borderId="18" xfId="49" applyFont="1" applyFill="1" applyBorder="1" applyAlignment="1">
      <alignment horizontal="center" vertical="center"/>
    </xf>
    <xf numFmtId="0" fontId="41" fillId="24" borderId="19" xfId="49" applyFont="1" applyFill="1" applyBorder="1" applyAlignment="1">
      <alignment horizontal="center" vertical="center"/>
    </xf>
    <xf numFmtId="0" fontId="41" fillId="24" borderId="17" xfId="49" applyFont="1" applyFill="1" applyBorder="1" applyAlignment="1">
      <alignment horizontal="center" vertical="center"/>
    </xf>
    <xf numFmtId="0" fontId="41" fillId="24" borderId="14" xfId="49" applyFont="1" applyFill="1" applyBorder="1" applyAlignment="1">
      <alignment horizontal="center" vertical="center"/>
    </xf>
    <xf numFmtId="0" fontId="27" fillId="0" borderId="30" xfId="0" applyNumberFormat="1" applyFont="1" applyBorder="1" applyAlignment="1" applyProtection="1">
      <alignment horizontal="center" vertical="center"/>
      <protection locked="0"/>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28" xfId="0" applyFont="1" applyBorder="1" applyAlignment="1">
      <alignment horizontal="center" vertical="center"/>
    </xf>
    <xf numFmtId="0" fontId="26" fillId="0" borderId="15" xfId="0" applyNumberFormat="1" applyFont="1" applyBorder="1" applyAlignment="1">
      <alignment horizontal="center" vertical="center" wrapText="1"/>
    </xf>
    <xf numFmtId="0" fontId="26" fillId="0" borderId="16" xfId="0" applyNumberFormat="1" applyFont="1" applyBorder="1" applyAlignment="1">
      <alignment horizontal="center" vertical="center" wrapText="1"/>
    </xf>
    <xf numFmtId="0" fontId="26" fillId="0" borderId="17" xfId="0" applyNumberFormat="1" applyFont="1" applyBorder="1" applyAlignment="1">
      <alignment horizontal="center" vertical="center" wrapText="1"/>
    </xf>
    <xf numFmtId="0" fontId="26" fillId="0" borderId="10" xfId="0" applyNumberFormat="1" applyFont="1" applyBorder="1" applyAlignment="1">
      <alignment horizontal="center" vertical="center" wrapText="1"/>
    </xf>
    <xf numFmtId="0" fontId="26" fillId="0" borderId="0" xfId="0" applyNumberFormat="1" applyFont="1" applyBorder="1" applyAlignment="1">
      <alignment horizontal="center" vertical="center" wrapText="1"/>
    </xf>
    <xf numFmtId="0" fontId="26" fillId="0" borderId="11" xfId="0" applyNumberFormat="1" applyFont="1" applyBorder="1" applyAlignment="1">
      <alignment horizontal="center" vertical="center" wrapText="1"/>
    </xf>
    <xf numFmtId="0" fontId="26" fillId="0" borderId="12" xfId="0" applyNumberFormat="1" applyFont="1" applyBorder="1" applyAlignment="1">
      <alignment horizontal="center" vertical="center" wrapText="1"/>
    </xf>
    <xf numFmtId="0" fontId="26" fillId="0" borderId="13" xfId="0" applyNumberFormat="1" applyFont="1" applyBorder="1" applyAlignment="1">
      <alignment horizontal="center" vertical="center" wrapText="1"/>
    </xf>
    <xf numFmtId="0" fontId="26" fillId="0" borderId="14" xfId="0" applyNumberFormat="1" applyFont="1" applyBorder="1" applyAlignment="1">
      <alignment horizontal="center" vertical="center" wrapText="1"/>
    </xf>
    <xf numFmtId="0" fontId="25" fillId="0" borderId="15" xfId="0" applyNumberFormat="1" applyFont="1" applyBorder="1" applyAlignment="1">
      <alignment horizontal="left" vertical="center" wrapText="1"/>
    </xf>
    <xf numFmtId="0" fontId="25" fillId="0" borderId="16" xfId="0" applyNumberFormat="1" applyFont="1" applyBorder="1" applyAlignment="1">
      <alignment horizontal="left" vertical="center" wrapText="1"/>
    </xf>
    <xf numFmtId="0" fontId="25" fillId="0" borderId="17" xfId="0" applyNumberFormat="1" applyFont="1" applyBorder="1" applyAlignment="1">
      <alignment horizontal="left" vertical="center" wrapText="1"/>
    </xf>
    <xf numFmtId="0" fontId="25" fillId="0" borderId="10" xfId="0" applyNumberFormat="1" applyFont="1" applyBorder="1" applyAlignment="1">
      <alignment horizontal="left" vertical="center" wrapText="1"/>
    </xf>
    <xf numFmtId="0" fontId="25" fillId="0" borderId="0" xfId="0" applyNumberFormat="1" applyFont="1" applyBorder="1" applyAlignment="1">
      <alignment horizontal="left" vertical="center" wrapText="1"/>
    </xf>
    <xf numFmtId="0" fontId="25" fillId="0" borderId="11" xfId="0" applyNumberFormat="1" applyFont="1" applyBorder="1" applyAlignment="1">
      <alignment horizontal="left" vertical="center" wrapText="1"/>
    </xf>
    <xf numFmtId="0" fontId="25" fillId="0" borderId="12" xfId="0" applyNumberFormat="1" applyFont="1" applyBorder="1" applyAlignment="1">
      <alignment horizontal="left" vertical="center" wrapText="1"/>
    </xf>
    <xf numFmtId="0" fontId="25" fillId="0" borderId="13" xfId="0" applyNumberFormat="1" applyFont="1" applyBorder="1" applyAlignment="1">
      <alignment horizontal="left" vertical="center" wrapText="1"/>
    </xf>
    <xf numFmtId="0" fontId="25" fillId="0" borderId="14" xfId="0" applyNumberFormat="1" applyFont="1" applyBorder="1" applyAlignment="1">
      <alignment horizontal="left" vertical="center" wrapText="1"/>
    </xf>
    <xf numFmtId="0" fontId="26" fillId="0" borderId="25" xfId="0" applyNumberFormat="1" applyFont="1" applyFill="1" applyBorder="1" applyAlignment="1" applyProtection="1">
      <alignment horizontal="center"/>
      <protection locked="0"/>
    </xf>
    <xf numFmtId="0" fontId="26" fillId="0" borderId="24" xfId="0" applyNumberFormat="1" applyFont="1" applyFill="1" applyBorder="1" applyAlignment="1" applyProtection="1">
      <alignment horizontal="center"/>
      <protection locked="0"/>
    </xf>
    <xf numFmtId="0" fontId="26" fillId="0" borderId="21" xfId="0" applyNumberFormat="1" applyFont="1" applyFill="1" applyBorder="1" applyAlignment="1" applyProtection="1">
      <alignment horizontal="center"/>
      <protection locked="0"/>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25" fillId="0" borderId="15" xfId="0" applyNumberFormat="1" applyFont="1" applyBorder="1" applyAlignment="1">
      <alignment horizontal="left" vertical="center"/>
    </xf>
    <xf numFmtId="0" fontId="25" fillId="0" borderId="16" xfId="0" applyNumberFormat="1" applyFont="1" applyBorder="1" applyAlignment="1">
      <alignment horizontal="left" vertical="center"/>
    </xf>
    <xf numFmtId="0" fontId="25" fillId="0" borderId="17" xfId="0" applyNumberFormat="1" applyFont="1" applyBorder="1" applyAlignment="1">
      <alignment horizontal="left" vertical="center"/>
    </xf>
    <xf numFmtId="0" fontId="25" fillId="0" borderId="10" xfId="0" applyNumberFormat="1" applyFont="1" applyBorder="1" applyAlignment="1">
      <alignment horizontal="left" vertical="center"/>
    </xf>
    <xf numFmtId="0" fontId="25" fillId="0" borderId="0" xfId="0" applyNumberFormat="1" applyFont="1" applyBorder="1" applyAlignment="1">
      <alignment horizontal="left" vertical="center"/>
    </xf>
    <xf numFmtId="0" fontId="25" fillId="0" borderId="11" xfId="0" applyNumberFormat="1" applyFont="1" applyBorder="1" applyAlignment="1">
      <alignment horizontal="left" vertical="center"/>
    </xf>
    <xf numFmtId="0" fontId="25" fillId="0" borderId="12" xfId="0" applyNumberFormat="1" applyFont="1" applyBorder="1" applyAlignment="1">
      <alignment horizontal="left" vertical="center"/>
    </xf>
    <xf numFmtId="0" fontId="25" fillId="0" borderId="13" xfId="0" applyNumberFormat="1" applyFont="1" applyBorder="1" applyAlignment="1">
      <alignment horizontal="left" vertical="center"/>
    </xf>
    <xf numFmtId="0" fontId="25" fillId="0" borderId="14" xfId="0" applyNumberFormat="1" applyFont="1" applyBorder="1" applyAlignment="1">
      <alignment horizontal="left" vertical="center"/>
    </xf>
    <xf numFmtId="0" fontId="26" fillId="0" borderId="15" xfId="0" applyNumberFormat="1" applyFont="1" applyBorder="1" applyAlignment="1">
      <alignment horizontal="center" vertical="center"/>
    </xf>
    <xf numFmtId="0" fontId="26" fillId="0" borderId="16" xfId="0" applyNumberFormat="1" applyFont="1" applyBorder="1" applyAlignment="1">
      <alignment horizontal="center" vertical="center"/>
    </xf>
    <xf numFmtId="0" fontId="26" fillId="0" borderId="17" xfId="0" applyNumberFormat="1" applyFont="1" applyBorder="1" applyAlignment="1">
      <alignment horizontal="center" vertical="center"/>
    </xf>
    <xf numFmtId="0" fontId="26" fillId="0" borderId="10" xfId="0" applyNumberFormat="1" applyFont="1" applyBorder="1" applyAlignment="1">
      <alignment horizontal="center" vertical="center"/>
    </xf>
    <xf numFmtId="0" fontId="26" fillId="0" borderId="0" xfId="0" applyNumberFormat="1" applyFont="1" applyBorder="1" applyAlignment="1">
      <alignment horizontal="center" vertical="center"/>
    </xf>
    <xf numFmtId="0" fontId="26" fillId="0" borderId="11" xfId="0" applyNumberFormat="1" applyFont="1" applyBorder="1" applyAlignment="1">
      <alignment horizontal="center" vertical="center"/>
    </xf>
    <xf numFmtId="0" fontId="26" fillId="0" borderId="12" xfId="0" applyNumberFormat="1" applyFont="1" applyBorder="1" applyAlignment="1">
      <alignment horizontal="center" vertical="center"/>
    </xf>
    <xf numFmtId="0" fontId="26" fillId="0" borderId="13" xfId="0" applyNumberFormat="1" applyFont="1" applyBorder="1" applyAlignment="1">
      <alignment horizontal="center" vertical="center"/>
    </xf>
    <xf numFmtId="0" fontId="26" fillId="0" borderId="14" xfId="0" applyNumberFormat="1" applyFont="1" applyBorder="1" applyAlignment="1">
      <alignment horizontal="center" vertical="center"/>
    </xf>
    <xf numFmtId="0" fontId="26" fillId="0" borderId="10" xfId="0" applyNumberFormat="1" applyFont="1" applyBorder="1" applyAlignment="1">
      <alignment horizontal="left" vertical="center"/>
    </xf>
    <xf numFmtId="0" fontId="26" fillId="0" borderId="0" xfId="0" applyNumberFormat="1" applyFont="1" applyBorder="1" applyAlignment="1">
      <alignment horizontal="left" vertical="center"/>
    </xf>
    <xf numFmtId="0" fontId="26" fillId="0" borderId="11" xfId="0" applyNumberFormat="1" applyFont="1" applyBorder="1" applyAlignment="1">
      <alignment horizontal="left" vertical="center"/>
    </xf>
    <xf numFmtId="0" fontId="26" fillId="0" borderId="12" xfId="0" applyNumberFormat="1" applyFont="1" applyBorder="1" applyAlignment="1">
      <alignment horizontal="left" vertical="center"/>
    </xf>
    <xf numFmtId="0" fontId="26" fillId="0" borderId="13" xfId="0" applyNumberFormat="1" applyFont="1" applyBorder="1" applyAlignment="1">
      <alignment horizontal="left" vertical="center"/>
    </xf>
    <xf numFmtId="0" fontId="26" fillId="0" borderId="14" xfId="0" applyNumberFormat="1" applyFont="1" applyBorder="1" applyAlignment="1">
      <alignment horizontal="left" vertical="center"/>
    </xf>
    <xf numFmtId="0" fontId="24" fillId="0" borderId="15" xfId="0" applyNumberFormat="1" applyFont="1" applyBorder="1" applyAlignment="1">
      <alignment horizontal="left" vertical="center"/>
    </xf>
    <xf numFmtId="0" fontId="24" fillId="0" borderId="16" xfId="0" applyNumberFormat="1" applyFont="1" applyBorder="1" applyAlignment="1">
      <alignment horizontal="left" vertical="center"/>
    </xf>
    <xf numFmtId="0" fontId="24" fillId="0" borderId="17" xfId="0" applyNumberFormat="1" applyFont="1" applyBorder="1" applyAlignment="1">
      <alignment horizontal="left" vertical="center"/>
    </xf>
    <xf numFmtId="0" fontId="24" fillId="0" borderId="12" xfId="0" applyNumberFormat="1" applyFont="1" applyBorder="1" applyAlignment="1">
      <alignment horizontal="left" vertical="center"/>
    </xf>
    <xf numFmtId="0" fontId="24" fillId="0" borderId="13" xfId="0" applyNumberFormat="1" applyFont="1" applyBorder="1" applyAlignment="1">
      <alignment horizontal="left" vertical="center"/>
    </xf>
    <xf numFmtId="0" fontId="24" fillId="0" borderId="14" xfId="0" applyNumberFormat="1" applyFont="1" applyBorder="1" applyAlignment="1">
      <alignment horizontal="left" vertical="center"/>
    </xf>
    <xf numFmtId="0" fontId="24" fillId="24" borderId="15" xfId="0" applyNumberFormat="1" applyFont="1" applyFill="1" applyBorder="1" applyAlignment="1">
      <alignment horizontal="left" vertical="center" wrapText="1"/>
    </xf>
    <xf numFmtId="0" fontId="24" fillId="24" borderId="16" xfId="0" applyNumberFormat="1" applyFont="1" applyFill="1" applyBorder="1" applyAlignment="1">
      <alignment horizontal="left" vertical="center" wrapText="1"/>
    </xf>
    <xf numFmtId="0" fontId="24" fillId="24" borderId="17" xfId="0" applyNumberFormat="1" applyFont="1" applyFill="1" applyBorder="1" applyAlignment="1">
      <alignment horizontal="left" vertical="center" wrapText="1"/>
    </xf>
    <xf numFmtId="0" fontId="24" fillId="24" borderId="10" xfId="0" applyNumberFormat="1" applyFont="1" applyFill="1" applyBorder="1" applyAlignment="1">
      <alignment horizontal="left" vertical="center" wrapText="1"/>
    </xf>
    <xf numFmtId="0" fontId="24" fillId="24" borderId="0" xfId="0" applyNumberFormat="1" applyFont="1" applyFill="1" applyBorder="1" applyAlignment="1">
      <alignment horizontal="left" vertical="center" wrapText="1"/>
    </xf>
    <xf numFmtId="0" fontId="24" fillId="24" borderId="11" xfId="0" applyNumberFormat="1" applyFont="1" applyFill="1" applyBorder="1" applyAlignment="1">
      <alignment horizontal="left" vertical="center" wrapText="1"/>
    </xf>
    <xf numFmtId="0" fontId="24" fillId="24" borderId="12" xfId="0" applyNumberFormat="1" applyFont="1" applyFill="1" applyBorder="1" applyAlignment="1">
      <alignment horizontal="left" vertical="center" wrapText="1"/>
    </xf>
    <xf numFmtId="0" fontId="24" fillId="24" borderId="13" xfId="0" applyNumberFormat="1" applyFont="1" applyFill="1" applyBorder="1" applyAlignment="1">
      <alignment horizontal="left" vertical="center" wrapText="1"/>
    </xf>
    <xf numFmtId="0" fontId="24" fillId="24" borderId="14" xfId="0" applyNumberFormat="1" applyFont="1" applyFill="1" applyBorder="1" applyAlignment="1">
      <alignment horizontal="left" vertical="center" wrapText="1"/>
    </xf>
    <xf numFmtId="0" fontId="24" fillId="0" borderId="15" xfId="0" applyNumberFormat="1" applyFont="1" applyBorder="1" applyAlignment="1">
      <alignment horizontal="left" vertical="center" wrapText="1"/>
    </xf>
    <xf numFmtId="0" fontId="24" fillId="0" borderId="10" xfId="0" applyNumberFormat="1" applyFont="1" applyBorder="1" applyAlignment="1">
      <alignment horizontal="left" vertical="center"/>
    </xf>
    <xf numFmtId="0" fontId="24" fillId="0" borderId="0" xfId="0" applyNumberFormat="1" applyFont="1" applyBorder="1" applyAlignment="1">
      <alignment horizontal="left" vertical="center"/>
    </xf>
    <xf numFmtId="0" fontId="24" fillId="0" borderId="11" xfId="0" applyNumberFormat="1" applyFont="1" applyBorder="1" applyAlignment="1">
      <alignment horizontal="left" vertical="center"/>
    </xf>
    <xf numFmtId="0" fontId="25" fillId="0" borderId="15" xfId="0" applyNumberFormat="1" applyFont="1" applyBorder="1" applyAlignment="1" applyProtection="1">
      <alignment horizontal="center" vertical="center"/>
      <protection locked="0"/>
    </xf>
    <xf numFmtId="0" fontId="25" fillId="0" borderId="16" xfId="0" applyNumberFormat="1" applyFont="1" applyBorder="1" applyAlignment="1" applyProtection="1">
      <alignment horizontal="center" vertical="center"/>
      <protection locked="0"/>
    </xf>
    <xf numFmtId="0" fontId="25" fillId="0" borderId="12" xfId="0" applyNumberFormat="1" applyFont="1" applyBorder="1" applyAlignment="1" applyProtection="1">
      <alignment horizontal="center" vertical="center"/>
      <protection locked="0"/>
    </xf>
    <xf numFmtId="0" fontId="25" fillId="0" borderId="13" xfId="0" applyNumberFormat="1" applyFont="1" applyBorder="1" applyAlignment="1" applyProtection="1">
      <alignment horizontal="center" vertical="center"/>
      <protection locked="0"/>
    </xf>
    <xf numFmtId="0" fontId="26" fillId="0" borderId="16" xfId="0" applyNumberFormat="1" applyFont="1" applyBorder="1" applyAlignment="1" applyProtection="1">
      <alignment horizontal="center" vertical="center"/>
      <protection locked="0"/>
    </xf>
    <xf numFmtId="0" fontId="26" fillId="0" borderId="13" xfId="0" applyNumberFormat="1" applyFont="1" applyBorder="1" applyAlignment="1" applyProtection="1">
      <alignment horizontal="center" vertical="center"/>
      <protection locked="0"/>
    </xf>
    <xf numFmtId="0" fontId="25" fillId="0" borderId="17" xfId="0" applyNumberFormat="1" applyFont="1" applyBorder="1" applyAlignment="1" applyProtection="1">
      <alignment horizontal="center" vertical="center"/>
      <protection locked="0"/>
    </xf>
    <xf numFmtId="0" fontId="25" fillId="0" borderId="14" xfId="0" applyNumberFormat="1" applyFont="1" applyBorder="1" applyAlignment="1" applyProtection="1">
      <alignment horizontal="center" vertical="center"/>
      <protection locked="0"/>
    </xf>
    <xf numFmtId="0" fontId="27" fillId="0" borderId="15" xfId="0" applyNumberFormat="1" applyFont="1" applyBorder="1" applyAlignment="1" applyProtection="1">
      <alignment vertical="center"/>
      <protection locked="0"/>
    </xf>
    <xf numFmtId="0" fontId="27" fillId="0" borderId="16" xfId="0" applyNumberFormat="1" applyFont="1" applyBorder="1" applyAlignment="1" applyProtection="1">
      <alignment vertical="center"/>
      <protection locked="0"/>
    </xf>
    <xf numFmtId="0" fontId="27" fillId="0" borderId="17" xfId="0" applyNumberFormat="1" applyFont="1" applyBorder="1" applyAlignment="1" applyProtection="1">
      <alignment vertical="center"/>
      <protection locked="0"/>
    </xf>
    <xf numFmtId="0" fontId="27" fillId="0" borderId="12" xfId="0" applyNumberFormat="1" applyFont="1" applyBorder="1" applyAlignment="1" applyProtection="1">
      <alignment vertical="center"/>
      <protection locked="0"/>
    </xf>
    <xf numFmtId="0" fontId="27" fillId="0" borderId="13" xfId="0" applyNumberFormat="1" applyFont="1" applyBorder="1" applyAlignment="1" applyProtection="1">
      <alignment vertical="center"/>
      <protection locked="0"/>
    </xf>
    <xf numFmtId="0" fontId="27" fillId="0" borderId="14" xfId="0" applyNumberFormat="1" applyFont="1" applyBorder="1" applyAlignment="1" applyProtection="1">
      <alignment vertical="center"/>
      <protection locked="0"/>
    </xf>
    <xf numFmtId="0" fontId="26" fillId="0" borderId="12" xfId="0" applyNumberFormat="1" applyFont="1" applyBorder="1" applyAlignment="1">
      <alignment horizontal="center"/>
    </xf>
    <xf numFmtId="0" fontId="26" fillId="0" borderId="13" xfId="0" applyNumberFormat="1" applyFont="1" applyBorder="1" applyAlignment="1">
      <alignment horizontal="center"/>
    </xf>
    <xf numFmtId="0" fontId="26" fillId="0" borderId="14" xfId="0" applyNumberFormat="1" applyFont="1" applyBorder="1" applyAlignment="1">
      <alignment horizontal="center"/>
    </xf>
    <xf numFmtId="0" fontId="26" fillId="0" borderId="15" xfId="0" applyNumberFormat="1" applyFont="1" applyBorder="1" applyAlignment="1">
      <alignment horizontal="left" vertical="center"/>
    </xf>
    <xf numFmtId="0" fontId="26" fillId="0" borderId="16" xfId="0" applyNumberFormat="1" applyFont="1" applyBorder="1" applyAlignment="1">
      <alignment horizontal="left" vertical="center"/>
    </xf>
    <xf numFmtId="0" fontId="26" fillId="0" borderId="17" xfId="0" applyNumberFormat="1" applyFont="1" applyBorder="1" applyAlignment="1">
      <alignment horizontal="left" vertical="center"/>
    </xf>
    <xf numFmtId="0" fontId="26" fillId="0" borderId="15" xfId="0" applyNumberFormat="1" applyFont="1" applyBorder="1" applyAlignment="1" applyProtection="1">
      <alignment horizontal="center" vertical="center"/>
    </xf>
    <xf numFmtId="0" fontId="0" fillId="0" borderId="16" xfId="0" applyFont="1" applyBorder="1" applyAlignment="1"/>
    <xf numFmtId="0" fontId="0" fillId="0" borderId="17" xfId="0" applyFont="1" applyBorder="1" applyAlignment="1"/>
    <xf numFmtId="0" fontId="0" fillId="0" borderId="12" xfId="0" applyFont="1" applyBorder="1" applyAlignment="1"/>
    <xf numFmtId="0" fontId="0" fillId="0" borderId="13" xfId="0" applyFont="1" applyBorder="1" applyAlignment="1"/>
    <xf numFmtId="0" fontId="0" fillId="0" borderId="14" xfId="0" applyFont="1" applyBorder="1" applyAlignment="1"/>
    <xf numFmtId="0" fontId="32" fillId="0" borderId="15" xfId="0" applyNumberFormat="1" applyFont="1" applyBorder="1" applyAlignment="1" applyProtection="1">
      <alignment horizontal="center" vertical="center"/>
    </xf>
    <xf numFmtId="0" fontId="32" fillId="0" borderId="16" xfId="0" applyNumberFormat="1" applyFont="1" applyBorder="1" applyAlignment="1" applyProtection="1">
      <alignment horizontal="center" vertical="center"/>
    </xf>
    <xf numFmtId="0" fontId="32" fillId="0" borderId="17" xfId="0" applyNumberFormat="1" applyFont="1" applyBorder="1" applyAlignment="1" applyProtection="1">
      <alignment horizontal="center" vertical="center"/>
    </xf>
    <xf numFmtId="0" fontId="32" fillId="0" borderId="12" xfId="0" applyNumberFormat="1" applyFont="1" applyBorder="1" applyAlignment="1" applyProtection="1">
      <alignment horizontal="center" vertical="center"/>
    </xf>
    <xf numFmtId="0" fontId="32" fillId="0" borderId="13" xfId="0" applyNumberFormat="1" applyFont="1" applyBorder="1" applyAlignment="1" applyProtection="1">
      <alignment horizontal="center" vertical="center"/>
    </xf>
    <xf numFmtId="0" fontId="32" fillId="0" borderId="14" xfId="0" applyNumberFormat="1" applyFont="1" applyBorder="1" applyAlignment="1" applyProtection="1">
      <alignment horizontal="center" vertical="center"/>
    </xf>
    <xf numFmtId="0" fontId="26" fillId="0" borderId="16" xfId="0" applyNumberFormat="1" applyFont="1" applyBorder="1" applyAlignment="1" applyProtection="1">
      <alignment horizontal="center" vertical="center"/>
    </xf>
    <xf numFmtId="0" fontId="26" fillId="0" borderId="17" xfId="0" applyNumberFormat="1" applyFont="1" applyBorder="1" applyAlignment="1" applyProtection="1">
      <alignment horizontal="center" vertical="center"/>
    </xf>
    <xf numFmtId="0" fontId="26" fillId="0" borderId="12" xfId="0" applyNumberFormat="1" applyFont="1" applyBorder="1" applyAlignment="1" applyProtection="1">
      <alignment horizontal="center" vertical="center"/>
    </xf>
    <xf numFmtId="0" fontId="26" fillId="0" borderId="13" xfId="0" applyNumberFormat="1" applyFont="1" applyBorder="1" applyAlignment="1" applyProtection="1">
      <alignment horizontal="center" vertical="center"/>
    </xf>
    <xf numFmtId="0" fontId="26" fillId="0" borderId="14" xfId="0" applyNumberFormat="1" applyFont="1" applyBorder="1" applyAlignment="1" applyProtection="1">
      <alignment horizontal="center" vertical="center"/>
    </xf>
    <xf numFmtId="0" fontId="26" fillId="0" borderId="15" xfId="0" applyNumberFormat="1" applyFont="1" applyBorder="1" applyAlignment="1" applyProtection="1">
      <alignment horizontal="left" vertical="center"/>
    </xf>
    <xf numFmtId="0" fontId="26" fillId="0" borderId="16" xfId="0" applyNumberFormat="1" applyFont="1" applyBorder="1" applyAlignment="1" applyProtection="1">
      <alignment horizontal="left" vertical="center"/>
    </xf>
    <xf numFmtId="0" fontId="0" fillId="0" borderId="16" xfId="0" applyFont="1" applyBorder="1" applyAlignment="1">
      <alignment vertical="center"/>
    </xf>
    <xf numFmtId="0" fontId="0" fillId="0" borderId="17" xfId="0" applyFont="1" applyBorder="1" applyAlignment="1">
      <alignment vertical="center"/>
    </xf>
    <xf numFmtId="0" fontId="26" fillId="0" borderId="12" xfId="0" applyNumberFormat="1" applyFont="1" applyBorder="1" applyAlignment="1" applyProtection="1">
      <alignment horizontal="left" vertical="center"/>
    </xf>
    <xf numFmtId="0" fontId="26" fillId="0" borderId="13" xfId="0" applyNumberFormat="1" applyFont="1" applyBorder="1" applyAlignment="1" applyProtection="1">
      <alignment horizontal="left" vertical="center"/>
    </xf>
    <xf numFmtId="0" fontId="0" fillId="0" borderId="13" xfId="0" applyFont="1" applyBorder="1" applyAlignment="1">
      <alignment vertical="center"/>
    </xf>
    <xf numFmtId="0" fontId="0" fillId="0" borderId="14" xfId="0" applyFont="1" applyBorder="1" applyAlignment="1">
      <alignment vertical="center"/>
    </xf>
    <xf numFmtId="38" fontId="27" fillId="0" borderId="16" xfId="33" applyFont="1" applyFill="1" applyBorder="1" applyAlignment="1" applyProtection="1">
      <alignment horizontal="center" vertical="center"/>
      <protection locked="0"/>
    </xf>
    <xf numFmtId="38" fontId="27" fillId="0" borderId="13" xfId="33" applyFont="1" applyFill="1" applyBorder="1" applyAlignment="1" applyProtection="1">
      <alignment horizontal="center" vertical="center"/>
      <protection locked="0"/>
    </xf>
    <xf numFmtId="0" fontId="26" fillId="0" borderId="17" xfId="0" applyNumberFormat="1" applyFont="1" applyFill="1" applyBorder="1" applyAlignment="1" applyProtection="1">
      <alignment horizontal="center"/>
      <protection locked="0"/>
    </xf>
    <xf numFmtId="0" fontId="0" fillId="0" borderId="14" xfId="0" applyNumberFormat="1" applyFont="1" applyFill="1" applyBorder="1" applyAlignment="1" applyProtection="1">
      <alignment horizontal="center"/>
      <protection locked="0"/>
    </xf>
    <xf numFmtId="49" fontId="27" fillId="0" borderId="15" xfId="0" applyNumberFormat="1" applyFont="1" applyFill="1" applyBorder="1" applyAlignment="1" applyProtection="1">
      <alignment horizontal="center" vertical="center"/>
    </xf>
    <xf numFmtId="49" fontId="27" fillId="0" borderId="16" xfId="0" applyNumberFormat="1" applyFont="1" applyFill="1" applyBorder="1" applyAlignment="1" applyProtection="1">
      <alignment horizontal="center" vertical="center"/>
    </xf>
    <xf numFmtId="49" fontId="27" fillId="0" borderId="17" xfId="0" applyNumberFormat="1" applyFont="1" applyFill="1" applyBorder="1" applyAlignment="1" applyProtection="1">
      <alignment horizontal="center" vertical="center"/>
    </xf>
    <xf numFmtId="49" fontId="27" fillId="0" borderId="12" xfId="0" applyNumberFormat="1" applyFont="1" applyFill="1" applyBorder="1" applyAlignment="1" applyProtection="1">
      <alignment horizontal="center" vertical="center"/>
    </xf>
    <xf numFmtId="49" fontId="27" fillId="0" borderId="13" xfId="0" applyNumberFormat="1" applyFont="1" applyFill="1" applyBorder="1" applyAlignment="1" applyProtection="1">
      <alignment horizontal="center" vertical="center"/>
    </xf>
    <xf numFmtId="49" fontId="27" fillId="0" borderId="14" xfId="0" applyNumberFormat="1" applyFont="1" applyFill="1" applyBorder="1" applyAlignment="1" applyProtection="1">
      <alignment horizontal="center" vertical="center"/>
    </xf>
    <xf numFmtId="38" fontId="27" fillId="0" borderId="16" xfId="33" applyFont="1" applyFill="1" applyBorder="1" applyAlignment="1" applyProtection="1">
      <alignment horizontal="center" vertical="center"/>
    </xf>
    <xf numFmtId="38" fontId="27" fillId="0" borderId="13" xfId="33" applyFont="1" applyFill="1" applyBorder="1" applyAlignment="1" applyProtection="1">
      <alignment horizontal="center" vertical="center"/>
    </xf>
    <xf numFmtId="0" fontId="26" fillId="0" borderId="17" xfId="0" applyNumberFormat="1" applyFont="1" applyBorder="1" applyAlignment="1" applyProtection="1">
      <alignment horizontal="center"/>
    </xf>
    <xf numFmtId="0" fontId="0" fillId="0" borderId="14" xfId="0" applyNumberFormat="1" applyFont="1" applyBorder="1" applyAlignment="1" applyProtection="1">
      <alignment horizontal="center"/>
    </xf>
    <xf numFmtId="0" fontId="24" fillId="0" borderId="16" xfId="0" applyNumberFormat="1" applyFont="1" applyBorder="1" applyAlignment="1" applyProtection="1">
      <alignment horizontal="left"/>
    </xf>
    <xf numFmtId="0" fontId="24" fillId="0" borderId="12" xfId="0" applyNumberFormat="1" applyFont="1" applyBorder="1" applyAlignment="1" applyProtection="1">
      <alignment horizontal="left"/>
    </xf>
    <xf numFmtId="0" fontId="24" fillId="0" borderId="13" xfId="0" applyNumberFormat="1" applyFont="1" applyBorder="1" applyAlignment="1" applyProtection="1">
      <alignment horizontal="left"/>
    </xf>
    <xf numFmtId="0" fontId="26" fillId="0" borderId="58" xfId="0" applyNumberFormat="1" applyFont="1" applyBorder="1" applyAlignment="1">
      <alignment horizontal="center" vertical="center"/>
    </xf>
    <xf numFmtId="0" fontId="26" fillId="0" borderId="59" xfId="0" applyNumberFormat="1" applyFont="1" applyBorder="1" applyAlignment="1">
      <alignment horizontal="center" vertical="center"/>
    </xf>
    <xf numFmtId="49" fontId="27" fillId="0" borderId="37" xfId="0" applyNumberFormat="1" applyFont="1" applyFill="1" applyBorder="1" applyAlignment="1" applyProtection="1">
      <alignment horizontal="center" vertical="center"/>
      <protection locked="0"/>
    </xf>
    <xf numFmtId="49" fontId="27" fillId="0" borderId="38" xfId="0" applyNumberFormat="1" applyFont="1" applyFill="1" applyBorder="1" applyAlignment="1" applyProtection="1">
      <alignment horizontal="center" vertical="center"/>
      <protection locked="0"/>
    </xf>
    <xf numFmtId="49" fontId="27" fillId="0" borderId="39" xfId="0" applyNumberFormat="1" applyFont="1" applyFill="1" applyBorder="1" applyAlignment="1" applyProtection="1">
      <alignment horizontal="center" vertical="center"/>
      <protection locked="0"/>
    </xf>
    <xf numFmtId="49" fontId="27" fillId="0" borderId="42" xfId="0" applyNumberFormat="1" applyFont="1" applyFill="1" applyBorder="1" applyAlignment="1" applyProtection="1">
      <alignment horizontal="center" vertical="center"/>
      <protection locked="0"/>
    </xf>
    <xf numFmtId="49" fontId="27" fillId="0" borderId="43" xfId="0" applyNumberFormat="1" applyFont="1" applyFill="1" applyBorder="1" applyAlignment="1" applyProtection="1">
      <alignment horizontal="center" vertical="center"/>
      <protection locked="0"/>
    </xf>
    <xf numFmtId="49" fontId="27" fillId="0" borderId="44" xfId="0" applyNumberFormat="1" applyFont="1" applyFill="1" applyBorder="1" applyAlignment="1" applyProtection="1">
      <alignment horizontal="center" vertical="center"/>
      <protection locked="0"/>
    </xf>
    <xf numFmtId="0" fontId="25" fillId="28" borderId="15" xfId="53" applyFont="1" applyFill="1" applyBorder="1" applyAlignment="1">
      <alignment horizontal="center" vertical="center" wrapText="1"/>
    </xf>
    <xf numFmtId="0" fontId="25" fillId="28" borderId="16" xfId="53" applyFont="1" applyFill="1" applyBorder="1" applyAlignment="1">
      <alignment horizontal="center" vertical="center" wrapText="1"/>
    </xf>
    <xf numFmtId="0" fontId="25" fillId="28" borderId="17" xfId="53" applyFont="1" applyFill="1" applyBorder="1" applyAlignment="1">
      <alignment horizontal="center" vertical="center" wrapText="1"/>
    </xf>
    <xf numFmtId="0" fontId="25" fillId="28" borderId="12" xfId="53" applyFont="1" applyFill="1" applyBorder="1" applyAlignment="1">
      <alignment horizontal="center" vertical="center" wrapText="1"/>
    </xf>
    <xf numFmtId="0" fontId="25" fillId="28" borderId="13" xfId="53" applyFont="1" applyFill="1" applyBorder="1" applyAlignment="1">
      <alignment horizontal="center" vertical="center" wrapText="1"/>
    </xf>
    <xf numFmtId="0" fontId="25" fillId="28" borderId="14" xfId="53" applyFont="1" applyFill="1" applyBorder="1" applyAlignment="1">
      <alignment horizontal="center" vertical="center" wrapText="1"/>
    </xf>
    <xf numFmtId="0" fontId="24" fillId="28" borderId="15" xfId="53" applyFont="1" applyFill="1" applyBorder="1" applyAlignment="1">
      <alignment horizontal="center" vertical="center" wrapText="1"/>
    </xf>
    <xf numFmtId="0" fontId="24" fillId="28" borderId="16" xfId="53" applyFont="1" applyFill="1" applyBorder="1" applyAlignment="1">
      <alignment horizontal="center" vertical="center" wrapText="1"/>
    </xf>
    <xf numFmtId="0" fontId="24" fillId="28" borderId="17" xfId="53" applyFont="1" applyFill="1" applyBorder="1" applyAlignment="1">
      <alignment horizontal="center" vertical="center" wrapText="1"/>
    </xf>
    <xf numFmtId="0" fontId="24" fillId="28" borderId="12" xfId="53" applyFont="1" applyFill="1" applyBorder="1" applyAlignment="1">
      <alignment horizontal="center" vertical="center" wrapText="1"/>
    </xf>
    <xf numFmtId="0" fontId="24" fillId="28" borderId="13" xfId="53" applyFont="1" applyFill="1" applyBorder="1" applyAlignment="1">
      <alignment horizontal="center" vertical="center" wrapText="1"/>
    </xf>
    <xf numFmtId="0" fontId="24" fillId="28" borderId="14" xfId="53" applyFont="1" applyFill="1" applyBorder="1" applyAlignment="1">
      <alignment horizontal="center" vertical="center" wrapText="1"/>
    </xf>
    <xf numFmtId="0" fontId="24" fillId="24" borderId="101" xfId="53" quotePrefix="1" applyNumberFormat="1" applyFont="1" applyFill="1" applyBorder="1" applyAlignment="1">
      <alignment horizontal="center" vertical="center" wrapText="1"/>
    </xf>
    <xf numFmtId="0" fontId="24" fillId="24" borderId="102" xfId="53" quotePrefix="1" applyNumberFormat="1" applyFont="1" applyFill="1" applyBorder="1" applyAlignment="1">
      <alignment horizontal="center" vertical="center" wrapText="1"/>
    </xf>
    <xf numFmtId="0" fontId="24" fillId="24" borderId="103" xfId="53" quotePrefix="1" applyNumberFormat="1" applyFont="1" applyFill="1" applyBorder="1" applyAlignment="1">
      <alignment horizontal="center" vertical="center" wrapText="1"/>
    </xf>
    <xf numFmtId="0" fontId="24" fillId="24" borderId="60" xfId="53" quotePrefix="1" applyNumberFormat="1" applyFont="1" applyFill="1" applyBorder="1" applyAlignment="1">
      <alignment horizontal="center" vertical="center" wrapText="1"/>
    </xf>
    <xf numFmtId="0" fontId="24" fillId="24" borderId="26" xfId="53" quotePrefix="1" applyNumberFormat="1" applyFont="1" applyFill="1" applyBorder="1" applyAlignment="1">
      <alignment horizontal="center" vertical="center" wrapText="1"/>
    </xf>
    <xf numFmtId="0" fontId="24" fillId="24" borderId="71" xfId="53" quotePrefix="1" applyNumberFormat="1" applyFont="1" applyFill="1" applyBorder="1" applyAlignment="1">
      <alignment horizontal="center" vertical="center" wrapText="1"/>
    </xf>
    <xf numFmtId="177" fontId="24" fillId="28" borderId="15" xfId="53" applyNumberFormat="1" applyFont="1" applyFill="1" applyBorder="1" applyAlignment="1">
      <alignment horizontal="right" vertical="center" wrapText="1"/>
    </xf>
    <xf numFmtId="177" fontId="24" fillId="28" borderId="16" xfId="53" applyNumberFormat="1" applyFont="1" applyFill="1" applyBorder="1" applyAlignment="1">
      <alignment horizontal="right" vertical="center" wrapText="1"/>
    </xf>
    <xf numFmtId="177" fontId="24" fillId="28" borderId="36" xfId="53" applyNumberFormat="1" applyFont="1" applyFill="1" applyBorder="1" applyAlignment="1">
      <alignment horizontal="right" vertical="center" wrapText="1"/>
    </xf>
    <xf numFmtId="177" fontId="24" fillId="28" borderId="35" xfId="53" applyNumberFormat="1" applyFont="1" applyFill="1" applyBorder="1" applyAlignment="1">
      <alignment horizontal="right" vertical="center" wrapText="1"/>
    </xf>
    <xf numFmtId="0" fontId="52" fillId="28" borderId="71" xfId="53" applyFont="1" applyFill="1" applyBorder="1" applyAlignment="1">
      <alignment horizontal="center"/>
    </xf>
    <xf numFmtId="0" fontId="25" fillId="28" borderId="40" xfId="53" applyFont="1" applyFill="1" applyBorder="1" applyAlignment="1">
      <alignment horizontal="left" vertical="center" wrapText="1"/>
    </xf>
    <xf numFmtId="0" fontId="25" fillId="28" borderId="41" xfId="53" applyFont="1" applyFill="1" applyBorder="1" applyAlignment="1">
      <alignment horizontal="left" vertical="center" wrapText="1"/>
    </xf>
    <xf numFmtId="0" fontId="26" fillId="28" borderId="40" xfId="53" applyFont="1" applyFill="1" applyBorder="1" applyAlignment="1">
      <alignment horizontal="left" vertical="center" wrapText="1"/>
    </xf>
    <xf numFmtId="0" fontId="26" fillId="28" borderId="41" xfId="53" applyFont="1" applyFill="1" applyBorder="1" applyAlignment="1">
      <alignment horizontal="left" vertical="center" wrapText="1"/>
    </xf>
    <xf numFmtId="177" fontId="24" fillId="28" borderId="101" xfId="53" applyNumberFormat="1" applyFont="1" applyFill="1" applyBorder="1" applyAlignment="1">
      <alignment horizontal="right" vertical="center" wrapText="1"/>
    </xf>
    <xf numFmtId="177" fontId="24" fillId="28" borderId="102" xfId="53" applyNumberFormat="1" applyFont="1" applyFill="1" applyBorder="1" applyAlignment="1">
      <alignment horizontal="right" vertical="center" wrapText="1"/>
    </xf>
    <xf numFmtId="177" fontId="24" fillId="28" borderId="60" xfId="53" applyNumberFormat="1" applyFont="1" applyFill="1" applyBorder="1" applyAlignment="1">
      <alignment horizontal="right" vertical="center" wrapText="1"/>
    </xf>
    <xf numFmtId="177" fontId="24" fillId="28" borderId="26" xfId="53" applyNumberFormat="1" applyFont="1" applyFill="1" applyBorder="1" applyAlignment="1">
      <alignment horizontal="right" vertical="center" wrapText="1"/>
    </xf>
    <xf numFmtId="0" fontId="52" fillId="28" borderId="103" xfId="53" applyFont="1" applyFill="1" applyBorder="1" applyAlignment="1">
      <alignment horizontal="center" wrapText="1"/>
    </xf>
    <xf numFmtId="0" fontId="52" fillId="28" borderId="71" xfId="53" applyFont="1" applyFill="1" applyBorder="1" applyAlignment="1">
      <alignment horizontal="center" wrapText="1"/>
    </xf>
    <xf numFmtId="0" fontId="24" fillId="28" borderId="22" xfId="53" applyFont="1" applyFill="1" applyBorder="1" applyAlignment="1">
      <alignment horizontal="center" vertical="center" wrapText="1"/>
    </xf>
    <xf numFmtId="0" fontId="24" fillId="28" borderId="16" xfId="53" applyFont="1" applyFill="1" applyBorder="1" applyAlignment="1">
      <alignment vertical="center" wrapText="1"/>
    </xf>
    <xf numFmtId="0" fontId="24" fillId="28" borderId="17" xfId="53" applyFont="1" applyFill="1" applyBorder="1" applyAlignment="1">
      <alignment vertical="center" wrapText="1"/>
    </xf>
    <xf numFmtId="0" fontId="24" fillId="28" borderId="12" xfId="53" applyFont="1" applyFill="1" applyBorder="1" applyAlignment="1">
      <alignment vertical="center" wrapText="1"/>
    </xf>
    <xf numFmtId="0" fontId="24" fillId="28" borderId="13" xfId="53" applyFont="1" applyFill="1" applyBorder="1" applyAlignment="1">
      <alignment vertical="center" wrapText="1"/>
    </xf>
    <xf numFmtId="0" fontId="24" fillId="28" borderId="14" xfId="53" applyFont="1" applyFill="1" applyBorder="1" applyAlignment="1">
      <alignment vertical="center" wrapText="1"/>
    </xf>
    <xf numFmtId="3" fontId="24" fillId="28" borderId="60" xfId="53" applyNumberFormat="1" applyFont="1" applyFill="1" applyBorder="1" applyAlignment="1">
      <alignment horizontal="right" vertical="center" wrapText="1"/>
    </xf>
    <xf numFmtId="0" fontId="24" fillId="28" borderId="26" xfId="53" applyFont="1" applyFill="1" applyBorder="1" applyAlignment="1">
      <alignment horizontal="right" vertical="center" wrapText="1"/>
    </xf>
    <xf numFmtId="0" fontId="24" fillId="28" borderId="60" xfId="53" applyFont="1" applyFill="1" applyBorder="1" applyAlignment="1">
      <alignment horizontal="right" vertical="center" wrapText="1"/>
    </xf>
    <xf numFmtId="0" fontId="52" fillId="28" borderId="17" xfId="53" applyFont="1" applyFill="1" applyBorder="1" applyAlignment="1">
      <alignment horizontal="center"/>
    </xf>
    <xf numFmtId="0" fontId="52" fillId="28" borderId="14" xfId="53" applyFont="1" applyFill="1" applyBorder="1" applyAlignment="1">
      <alignment horizontal="center"/>
    </xf>
    <xf numFmtId="0" fontId="24" fillId="24" borderId="104" xfId="53" quotePrefix="1" applyNumberFormat="1" applyFont="1" applyFill="1" applyBorder="1" applyAlignment="1">
      <alignment horizontal="center" vertical="center" wrapText="1"/>
    </xf>
    <xf numFmtId="0" fontId="24" fillId="24" borderId="27" xfId="53" quotePrefix="1" applyNumberFormat="1" applyFont="1" applyFill="1" applyBorder="1" applyAlignment="1">
      <alignment horizontal="center" vertical="center" wrapText="1"/>
    </xf>
    <xf numFmtId="0" fontId="24" fillId="24" borderId="61" xfId="53" quotePrefix="1" applyNumberFormat="1" applyFont="1" applyFill="1" applyBorder="1" applyAlignment="1">
      <alignment horizontal="center" vertical="center" wrapText="1"/>
    </xf>
    <xf numFmtId="3" fontId="24" fillId="28" borderId="15" xfId="53" applyNumberFormat="1" applyFont="1" applyFill="1" applyBorder="1" applyAlignment="1">
      <alignment horizontal="right" vertical="center" wrapText="1"/>
    </xf>
    <xf numFmtId="0" fontId="24" fillId="28" borderId="16" xfId="53" applyFont="1" applyFill="1" applyBorder="1" applyAlignment="1">
      <alignment horizontal="right" vertical="center" wrapText="1"/>
    </xf>
    <xf numFmtId="0" fontId="24" fillId="28" borderId="12" xfId="53" applyFont="1" applyFill="1" applyBorder="1" applyAlignment="1">
      <alignment horizontal="right" vertical="center" wrapText="1"/>
    </xf>
    <xf numFmtId="0" fontId="24" fillId="28" borderId="13" xfId="53" applyFont="1" applyFill="1" applyBorder="1" applyAlignment="1">
      <alignment horizontal="right" vertical="center" wrapText="1"/>
    </xf>
    <xf numFmtId="0" fontId="52" fillId="28" borderId="17" xfId="53" applyFont="1" applyFill="1" applyBorder="1" applyAlignment="1">
      <alignment horizontal="center" wrapText="1"/>
    </xf>
    <xf numFmtId="0" fontId="52" fillId="28" borderId="14" xfId="53" applyFont="1" applyFill="1" applyBorder="1" applyAlignment="1">
      <alignment horizontal="center" wrapText="1"/>
    </xf>
    <xf numFmtId="0" fontId="24" fillId="28" borderId="105" xfId="53" quotePrefix="1" applyNumberFormat="1" applyFont="1" applyFill="1" applyBorder="1" applyAlignment="1">
      <alignment horizontal="center" vertical="center" wrapText="1"/>
    </xf>
    <xf numFmtId="0" fontId="24" fillId="28" borderId="106" xfId="53" quotePrefix="1" applyNumberFormat="1" applyFont="1" applyFill="1" applyBorder="1" applyAlignment="1">
      <alignment horizontal="center" vertical="center" wrapText="1"/>
    </xf>
    <xf numFmtId="0" fontId="24" fillId="28" borderId="107" xfId="53" quotePrefix="1" applyNumberFormat="1" applyFont="1" applyFill="1" applyBorder="1" applyAlignment="1">
      <alignment horizontal="center" vertical="center" wrapText="1"/>
    </xf>
    <xf numFmtId="0" fontId="24" fillId="28" borderId="108" xfId="53" quotePrefix="1" applyNumberFormat="1" applyFont="1" applyFill="1" applyBorder="1" applyAlignment="1">
      <alignment horizontal="center" vertical="center" wrapText="1"/>
    </xf>
    <xf numFmtId="0" fontId="24" fillId="28" borderId="109" xfId="53" quotePrefix="1" applyNumberFormat="1" applyFont="1" applyFill="1" applyBorder="1" applyAlignment="1">
      <alignment horizontal="center" vertical="center" wrapText="1"/>
    </xf>
    <xf numFmtId="0" fontId="24" fillId="28" borderId="110" xfId="53" quotePrefix="1" applyNumberFormat="1" applyFont="1" applyFill="1" applyBorder="1" applyAlignment="1">
      <alignment horizontal="center" vertical="center" wrapText="1"/>
    </xf>
    <xf numFmtId="177" fontId="24" fillId="28" borderId="12" xfId="53" applyNumberFormat="1" applyFont="1" applyFill="1" applyBorder="1" applyAlignment="1">
      <alignment horizontal="right" vertical="center" wrapText="1"/>
    </xf>
    <xf numFmtId="177" fontId="24" fillId="28" borderId="13" xfId="53" applyNumberFormat="1" applyFont="1" applyFill="1" applyBorder="1" applyAlignment="1">
      <alignment horizontal="right" vertical="center" wrapText="1"/>
    </xf>
    <xf numFmtId="0" fontId="24" fillId="28" borderId="104" xfId="53" applyFont="1" applyFill="1" applyBorder="1" applyAlignment="1">
      <alignment horizontal="right" vertical="center" wrapText="1"/>
    </xf>
    <xf numFmtId="0" fontId="24" fillId="28" borderId="27" xfId="53" applyFont="1" applyFill="1" applyBorder="1" applyAlignment="1">
      <alignment horizontal="right" vertical="center" wrapText="1"/>
    </xf>
    <xf numFmtId="0" fontId="52" fillId="28" borderId="61" xfId="53" applyFont="1" applyFill="1" applyBorder="1" applyAlignment="1">
      <alignment horizontal="center" wrapText="1"/>
    </xf>
    <xf numFmtId="177" fontId="24" fillId="24" borderId="15" xfId="53" applyNumberFormat="1" applyFont="1" applyFill="1" applyBorder="1" applyAlignment="1">
      <alignment horizontal="right" vertical="center" wrapText="1"/>
    </xf>
    <xf numFmtId="177" fontId="24" fillId="24" borderId="16" xfId="53" applyNumberFormat="1" applyFont="1" applyFill="1" applyBorder="1" applyAlignment="1">
      <alignment horizontal="right" vertical="center" wrapText="1"/>
    </xf>
    <xf numFmtId="177" fontId="24" fillId="24" borderId="36" xfId="53" applyNumberFormat="1" applyFont="1" applyFill="1" applyBorder="1" applyAlignment="1">
      <alignment horizontal="right" vertical="center" wrapText="1"/>
    </xf>
    <xf numFmtId="177" fontId="24" fillId="24" borderId="35" xfId="53" applyNumberFormat="1" applyFont="1" applyFill="1" applyBorder="1" applyAlignment="1">
      <alignment horizontal="right" vertical="center" wrapText="1"/>
    </xf>
    <xf numFmtId="0" fontId="52" fillId="24" borderId="71" xfId="53" applyFont="1" applyFill="1" applyBorder="1" applyAlignment="1">
      <alignment horizontal="center"/>
    </xf>
    <xf numFmtId="0" fontId="25" fillId="24" borderId="41" xfId="53" applyFont="1" applyFill="1" applyBorder="1" applyAlignment="1">
      <alignment horizontal="left" vertical="center" wrapText="1"/>
    </xf>
    <xf numFmtId="0" fontId="26" fillId="24" borderId="41" xfId="53" applyFont="1" applyFill="1" applyBorder="1" applyAlignment="1">
      <alignment horizontal="left" vertical="center" wrapText="1"/>
    </xf>
    <xf numFmtId="3" fontId="24" fillId="24" borderId="60" xfId="53" applyNumberFormat="1" applyFont="1" applyFill="1" applyBorder="1" applyAlignment="1">
      <alignment horizontal="right" vertical="center" wrapText="1"/>
    </xf>
    <xf numFmtId="0" fontId="24" fillId="24" borderId="26" xfId="53" applyFont="1" applyFill="1" applyBorder="1" applyAlignment="1">
      <alignment horizontal="right" vertical="center" wrapText="1"/>
    </xf>
    <xf numFmtId="0" fontId="24" fillId="24" borderId="60" xfId="53" applyFont="1" applyFill="1" applyBorder="1" applyAlignment="1">
      <alignment horizontal="right" vertical="center" wrapText="1"/>
    </xf>
    <xf numFmtId="0" fontId="52" fillId="24" borderId="71" xfId="53" applyFont="1" applyFill="1" applyBorder="1" applyAlignment="1">
      <alignment horizontal="center" wrapText="1"/>
    </xf>
    <xf numFmtId="0" fontId="25" fillId="24" borderId="40" xfId="53" applyFont="1" applyFill="1" applyBorder="1" applyAlignment="1">
      <alignment horizontal="left" vertical="center" wrapText="1"/>
    </xf>
    <xf numFmtId="0" fontId="26" fillId="24" borderId="40" xfId="53" applyFont="1" applyFill="1" applyBorder="1" applyAlignment="1">
      <alignment horizontal="left" vertical="center" wrapText="1"/>
    </xf>
    <xf numFmtId="177" fontId="24" fillId="24" borderId="101" xfId="53" applyNumberFormat="1" applyFont="1" applyFill="1" applyBorder="1" applyAlignment="1">
      <alignment horizontal="right" vertical="center" wrapText="1"/>
    </xf>
    <xf numFmtId="177" fontId="24" fillId="24" borderId="102" xfId="53" applyNumberFormat="1" applyFont="1" applyFill="1" applyBorder="1" applyAlignment="1">
      <alignment horizontal="right" vertical="center" wrapText="1"/>
    </xf>
    <xf numFmtId="177" fontId="24" fillId="24" borderId="60" xfId="53" applyNumberFormat="1" applyFont="1" applyFill="1" applyBorder="1" applyAlignment="1">
      <alignment horizontal="right" vertical="center" wrapText="1"/>
    </xf>
    <xf numFmtId="177" fontId="24" fillId="24" borderId="26" xfId="53" applyNumberFormat="1" applyFont="1" applyFill="1" applyBorder="1" applyAlignment="1">
      <alignment horizontal="right" vertical="center" wrapText="1"/>
    </xf>
    <xf numFmtId="0" fontId="52" fillId="24" borderId="103" xfId="53" applyFont="1" applyFill="1" applyBorder="1" applyAlignment="1">
      <alignment horizontal="center" wrapText="1"/>
    </xf>
    <xf numFmtId="0" fontId="24" fillId="24" borderId="104" xfId="53" applyFont="1" applyFill="1" applyBorder="1" applyAlignment="1">
      <alignment horizontal="right" vertical="center" wrapText="1"/>
    </xf>
    <xf numFmtId="0" fontId="24" fillId="24" borderId="27" xfId="53" applyFont="1" applyFill="1" applyBorder="1" applyAlignment="1">
      <alignment horizontal="right" vertical="center" wrapText="1"/>
    </xf>
    <xf numFmtId="0" fontId="52" fillId="24" borderId="61" xfId="53" applyFont="1" applyFill="1" applyBorder="1" applyAlignment="1">
      <alignment horizontal="center" wrapText="1"/>
    </xf>
    <xf numFmtId="0" fontId="33" fillId="0" borderId="0" xfId="0" applyNumberFormat="1" applyFont="1" applyBorder="1" applyAlignment="1">
      <alignment horizontal="center"/>
    </xf>
    <xf numFmtId="0" fontId="25" fillId="0" borderId="15" xfId="0" applyNumberFormat="1" applyFont="1" applyBorder="1" applyAlignment="1" applyProtection="1">
      <alignment horizontal="center" vertical="center"/>
    </xf>
    <xf numFmtId="0" fontId="25" fillId="0" borderId="16" xfId="0" applyNumberFormat="1" applyFont="1" applyBorder="1" applyAlignment="1" applyProtection="1">
      <alignment horizontal="center" vertical="center"/>
    </xf>
    <xf numFmtId="0" fontId="25" fillId="0" borderId="17" xfId="0" applyNumberFormat="1" applyFont="1" applyBorder="1" applyAlignment="1" applyProtection="1">
      <alignment horizontal="center" vertical="center"/>
    </xf>
    <xf numFmtId="0" fontId="25" fillId="0" borderId="12" xfId="0" applyNumberFormat="1" applyFont="1" applyBorder="1" applyAlignment="1" applyProtection="1">
      <alignment horizontal="center" vertical="center"/>
    </xf>
    <xf numFmtId="0" fontId="25" fillId="0" borderId="13" xfId="0" applyNumberFormat="1" applyFont="1" applyBorder="1" applyAlignment="1" applyProtection="1">
      <alignment horizontal="center" vertical="center"/>
    </xf>
    <xf numFmtId="0" fontId="25" fillId="0" borderId="14" xfId="0" applyNumberFormat="1" applyFont="1" applyBorder="1" applyAlignment="1" applyProtection="1">
      <alignment horizontal="center" vertical="center"/>
    </xf>
    <xf numFmtId="38" fontId="27" fillId="0" borderId="16" xfId="33" applyFont="1" applyBorder="1" applyAlignment="1" applyProtection="1">
      <alignment horizontal="right" vertical="center"/>
      <protection locked="0"/>
    </xf>
    <xf numFmtId="38" fontId="27" fillId="0" borderId="13" xfId="33" applyFont="1" applyBorder="1" applyAlignment="1" applyProtection="1">
      <alignment horizontal="right" vertical="center"/>
      <protection locked="0"/>
    </xf>
    <xf numFmtId="49" fontId="27" fillId="0" borderId="15" xfId="0" applyNumberFormat="1" applyFont="1" applyBorder="1" applyAlignment="1" applyProtection="1">
      <alignment horizontal="center" vertical="center"/>
      <protection locked="0"/>
    </xf>
    <xf numFmtId="49" fontId="27" fillId="0" borderId="16" xfId="0" applyNumberFormat="1" applyFont="1" applyBorder="1" applyAlignment="1" applyProtection="1">
      <alignment horizontal="center" vertical="center"/>
      <protection locked="0"/>
    </xf>
    <xf numFmtId="49" fontId="27" fillId="0" borderId="17" xfId="0" applyNumberFormat="1" applyFont="1" applyBorder="1" applyAlignment="1" applyProtection="1">
      <alignment horizontal="center" vertical="center"/>
      <protection locked="0"/>
    </xf>
    <xf numFmtId="49" fontId="27" fillId="0" borderId="12" xfId="0" applyNumberFormat="1" applyFont="1" applyBorder="1" applyAlignment="1" applyProtection="1">
      <alignment horizontal="center" vertical="center"/>
      <protection locked="0"/>
    </xf>
    <xf numFmtId="49" fontId="27" fillId="0" borderId="13" xfId="0" applyNumberFormat="1" applyFont="1" applyBorder="1" applyAlignment="1" applyProtection="1">
      <alignment horizontal="center" vertical="center"/>
      <protection locked="0"/>
    </xf>
    <xf numFmtId="49" fontId="27" fillId="0" borderId="14" xfId="0" applyNumberFormat="1" applyFont="1" applyBorder="1" applyAlignment="1" applyProtection="1">
      <alignment horizontal="center" vertical="center"/>
      <protection locked="0"/>
    </xf>
    <xf numFmtId="0" fontId="26" fillId="0" borderId="15" xfId="0" applyNumberFormat="1" applyFont="1" applyBorder="1" applyAlignment="1" applyProtection="1">
      <alignment horizontal="left" vertical="center" wrapText="1"/>
    </xf>
    <xf numFmtId="49" fontId="27" fillId="0" borderId="37" xfId="0" applyNumberFormat="1" applyFont="1" applyBorder="1" applyAlignment="1" applyProtection="1">
      <alignment horizontal="center" vertical="center"/>
      <protection locked="0"/>
    </xf>
    <xf numFmtId="49" fontId="27" fillId="0" borderId="38" xfId="0" applyNumberFormat="1" applyFont="1" applyBorder="1" applyAlignment="1" applyProtection="1">
      <alignment horizontal="center" vertical="center"/>
      <protection locked="0"/>
    </xf>
    <xf numFmtId="49" fontId="27" fillId="0" borderId="39" xfId="0" applyNumberFormat="1" applyFont="1" applyBorder="1" applyAlignment="1" applyProtection="1">
      <alignment horizontal="center" vertical="center"/>
      <protection locked="0"/>
    </xf>
    <xf numFmtId="49" fontId="27" fillId="0" borderId="42" xfId="0" applyNumberFormat="1" applyFont="1" applyBorder="1" applyAlignment="1" applyProtection="1">
      <alignment horizontal="center" vertical="center"/>
      <protection locked="0"/>
    </xf>
    <xf numFmtId="49" fontId="27" fillId="0" borderId="43" xfId="0" applyNumberFormat="1" applyFont="1" applyBorder="1" applyAlignment="1" applyProtection="1">
      <alignment horizontal="center" vertical="center"/>
      <protection locked="0"/>
    </xf>
    <xf numFmtId="49" fontId="27" fillId="0" borderId="44" xfId="0" applyNumberFormat="1" applyFont="1" applyBorder="1" applyAlignment="1" applyProtection="1">
      <alignment horizontal="center" vertical="center"/>
      <protection locked="0"/>
    </xf>
    <xf numFmtId="49" fontId="24" fillId="0" borderId="22" xfId="0" applyNumberFormat="1" applyFont="1" applyBorder="1" applyAlignment="1">
      <alignment horizontal="center" vertical="center"/>
    </xf>
    <xf numFmtId="49" fontId="24" fillId="0" borderId="22" xfId="0" applyNumberFormat="1" applyFont="1" applyBorder="1" applyAlignment="1">
      <alignment vertical="center"/>
    </xf>
    <xf numFmtId="0" fontId="25" fillId="0" borderId="25" xfId="0" applyNumberFormat="1" applyFont="1" applyBorder="1" applyAlignment="1">
      <alignment horizontal="center"/>
    </xf>
    <xf numFmtId="0" fontId="25" fillId="0" borderId="24" xfId="0" applyNumberFormat="1" applyFont="1" applyBorder="1" applyAlignment="1">
      <alignment horizontal="center"/>
    </xf>
    <xf numFmtId="0" fontId="25" fillId="0" borderId="21" xfId="0" applyNumberFormat="1" applyFont="1" applyBorder="1" applyAlignment="1">
      <alignment horizontal="center"/>
    </xf>
    <xf numFmtId="0" fontId="27" fillId="0" borderId="18" xfId="0" applyNumberFormat="1" applyFont="1" applyBorder="1" applyAlignment="1" applyProtection="1">
      <alignment horizontal="center" vertical="center"/>
      <protection locked="0"/>
    </xf>
    <xf numFmtId="0" fontId="27" fillId="0" borderId="56" xfId="0" applyNumberFormat="1" applyFont="1" applyBorder="1" applyAlignment="1" applyProtection="1">
      <alignment horizontal="center" vertical="center"/>
      <protection locked="0"/>
    </xf>
    <xf numFmtId="0" fontId="27" fillId="0" borderId="19" xfId="0" applyNumberFormat="1" applyFont="1" applyBorder="1" applyAlignment="1" applyProtection="1">
      <alignment horizontal="center" vertical="center"/>
      <protection locked="0"/>
    </xf>
    <xf numFmtId="0" fontId="27" fillId="0" borderId="57" xfId="0" applyNumberFormat="1" applyFont="1" applyBorder="1" applyAlignment="1" applyProtection="1">
      <alignment horizontal="center" vertical="center"/>
      <protection locked="0"/>
    </xf>
    <xf numFmtId="49" fontId="24" fillId="0" borderId="15" xfId="0" applyNumberFormat="1" applyFont="1" applyBorder="1" applyAlignment="1">
      <alignment horizontal="left" vertical="center"/>
    </xf>
    <xf numFmtId="0" fontId="0" fillId="0" borderId="16" xfId="0" applyFont="1" applyBorder="1" applyAlignment="1">
      <alignment horizontal="left" vertical="center"/>
    </xf>
    <xf numFmtId="0" fontId="0" fillId="0" borderId="17" xfId="0" applyFont="1" applyBorder="1" applyAlignment="1">
      <alignment horizontal="lef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49" fontId="24" fillId="0" borderId="16" xfId="0" applyNumberFormat="1" applyFont="1" applyBorder="1" applyAlignment="1">
      <alignment horizontal="left" vertical="center"/>
    </xf>
    <xf numFmtId="49" fontId="24" fillId="0" borderId="17" xfId="0" applyNumberFormat="1" applyFont="1" applyBorder="1" applyAlignment="1">
      <alignment horizontal="left" vertical="center"/>
    </xf>
    <xf numFmtId="49" fontId="24" fillId="0" borderId="12" xfId="0" applyNumberFormat="1" applyFont="1" applyBorder="1" applyAlignment="1">
      <alignment horizontal="left" vertical="center"/>
    </xf>
    <xf numFmtId="49" fontId="24" fillId="0" borderId="13" xfId="0" applyNumberFormat="1" applyFont="1" applyBorder="1" applyAlignment="1">
      <alignment horizontal="left" vertical="center"/>
    </xf>
    <xf numFmtId="49" fontId="24" fillId="0" borderId="14" xfId="0" applyNumberFormat="1" applyFont="1" applyBorder="1" applyAlignment="1">
      <alignment horizontal="left" vertical="center"/>
    </xf>
    <xf numFmtId="0" fontId="27" fillId="0" borderId="15" xfId="0" applyNumberFormat="1" applyFont="1" applyBorder="1" applyAlignment="1" applyProtection="1">
      <alignment horizontal="center" vertical="center"/>
      <protection locked="0"/>
    </xf>
    <xf numFmtId="0" fontId="27" fillId="0" borderId="12" xfId="0" applyNumberFormat="1" applyFont="1" applyBorder="1" applyAlignment="1" applyProtection="1">
      <alignment horizontal="center" vertical="center"/>
      <protection locked="0"/>
    </xf>
    <xf numFmtId="0" fontId="35" fillId="0" borderId="56" xfId="0" applyNumberFormat="1" applyFont="1" applyBorder="1" applyAlignment="1" applyProtection="1">
      <alignment horizontal="center" vertical="center"/>
      <protection locked="0"/>
    </xf>
    <xf numFmtId="0" fontId="35" fillId="0" borderId="19" xfId="0" applyNumberFormat="1" applyFont="1" applyBorder="1" applyAlignment="1" applyProtection="1">
      <alignment horizontal="center" vertical="center"/>
      <protection locked="0"/>
    </xf>
    <xf numFmtId="0" fontId="35" fillId="0" borderId="57" xfId="0" applyNumberFormat="1" applyFont="1" applyBorder="1" applyAlignment="1" applyProtection="1">
      <alignment horizontal="center" vertical="center"/>
      <protection locked="0"/>
    </xf>
    <xf numFmtId="0" fontId="27" fillId="0" borderId="17" xfId="0" applyNumberFormat="1" applyFont="1" applyBorder="1" applyAlignment="1" applyProtection="1">
      <alignment horizontal="center" vertical="center"/>
      <protection locked="0"/>
    </xf>
    <xf numFmtId="0" fontId="27" fillId="0" borderId="14" xfId="0" applyNumberFormat="1" applyFont="1" applyBorder="1" applyAlignment="1" applyProtection="1">
      <alignment horizontal="center" vertical="center"/>
      <protection locked="0"/>
    </xf>
    <xf numFmtId="0" fontId="33" fillId="0" borderId="0" xfId="0" applyNumberFormat="1" applyFont="1" applyAlignment="1">
      <alignment horizontal="center"/>
    </xf>
    <xf numFmtId="0" fontId="33" fillId="0" borderId="0" xfId="0" applyNumberFormat="1" applyFont="1" applyBorder="1" applyAlignment="1">
      <alignment horizontal="center" vertical="center"/>
    </xf>
    <xf numFmtId="0" fontId="24" fillId="0" borderId="22" xfId="0" applyNumberFormat="1" applyFont="1" applyBorder="1" applyAlignment="1">
      <alignment horizontal="center" vertical="center"/>
    </xf>
    <xf numFmtId="0" fontId="26" fillId="0" borderId="25" xfId="0" applyNumberFormat="1" applyFont="1" applyBorder="1" applyAlignment="1">
      <alignment horizontal="center" vertical="center"/>
    </xf>
    <xf numFmtId="0" fontId="26" fillId="0" borderId="24" xfId="0" applyNumberFormat="1" applyFont="1" applyBorder="1" applyAlignment="1">
      <alignment horizontal="center" vertical="center"/>
    </xf>
    <xf numFmtId="0" fontId="26" fillId="0" borderId="21" xfId="0" applyNumberFormat="1" applyFont="1" applyBorder="1" applyAlignment="1">
      <alignment horizontal="center" vertical="center"/>
    </xf>
    <xf numFmtId="0" fontId="26" fillId="0" borderId="25" xfId="0" applyNumberFormat="1" applyFont="1" applyBorder="1" applyAlignment="1">
      <alignment horizontal="center" vertical="center" shrinkToFit="1"/>
    </xf>
    <xf numFmtId="0" fontId="26" fillId="0" borderId="24" xfId="0" applyNumberFormat="1" applyFont="1" applyBorder="1" applyAlignment="1">
      <alignment horizontal="center" vertical="center" shrinkToFit="1"/>
    </xf>
    <xf numFmtId="0" fontId="26" fillId="0" borderId="21" xfId="0" applyNumberFormat="1" applyFont="1" applyBorder="1" applyAlignment="1">
      <alignment horizontal="center" vertical="center" shrinkToFit="1"/>
    </xf>
    <xf numFmtId="0" fontId="26" fillId="0" borderId="25" xfId="0" applyNumberFormat="1" applyFont="1" applyBorder="1" applyAlignment="1">
      <alignment horizontal="center" vertical="center" wrapText="1"/>
    </xf>
    <xf numFmtId="0" fontId="26" fillId="0" borderId="24" xfId="0" applyNumberFormat="1" applyFont="1" applyBorder="1" applyAlignment="1">
      <alignment horizontal="center" vertical="center" wrapText="1"/>
    </xf>
    <xf numFmtId="0" fontId="26" fillId="0" borderId="21" xfId="0" applyNumberFormat="1" applyFont="1" applyBorder="1" applyAlignment="1">
      <alignment horizontal="center" vertical="center" wrapText="1"/>
    </xf>
    <xf numFmtId="0" fontId="27" fillId="0" borderId="22" xfId="0" applyNumberFormat="1" applyFont="1" applyBorder="1" applyAlignment="1">
      <alignment horizontal="center" vertical="center"/>
    </xf>
    <xf numFmtId="0" fontId="27" fillId="0" borderId="22" xfId="0" applyNumberFormat="1" applyFont="1" applyBorder="1" applyAlignment="1">
      <alignment horizontal="center" vertical="center" wrapText="1"/>
    </xf>
    <xf numFmtId="178" fontId="27" fillId="0" borderId="16" xfId="0" applyNumberFormat="1" applyFont="1" applyBorder="1" applyAlignment="1">
      <alignment horizontal="center" vertical="center"/>
    </xf>
    <xf numFmtId="0" fontId="26" fillId="0" borderId="22" xfId="0" applyNumberFormat="1" applyFont="1" applyBorder="1" applyAlignment="1">
      <alignment horizontal="center" vertical="center"/>
    </xf>
    <xf numFmtId="0" fontId="26" fillId="0" borderId="22" xfId="0" applyNumberFormat="1" applyFont="1" applyBorder="1" applyAlignment="1">
      <alignment horizontal="center" vertical="center" wrapText="1"/>
    </xf>
    <xf numFmtId="0" fontId="25" fillId="0" borderId="22" xfId="0" applyNumberFormat="1" applyFont="1" applyBorder="1" applyAlignment="1">
      <alignment horizontal="center" vertical="center" wrapText="1"/>
    </xf>
    <xf numFmtId="0" fontId="37" fillId="0" borderId="0" xfId="0" applyNumberFormat="1" applyFont="1" applyAlignment="1">
      <alignment horizontal="center" vertical="center"/>
    </xf>
    <xf numFmtId="0" fontId="35" fillId="0" borderId="18" xfId="0" applyNumberFormat="1" applyFont="1" applyBorder="1" applyAlignment="1" applyProtection="1">
      <alignment horizontal="center" vertical="center"/>
      <protection locked="0"/>
    </xf>
    <xf numFmtId="0" fontId="43" fillId="24" borderId="112" xfId="68" applyNumberFormat="1" applyFont="1" applyFill="1" applyBorder="1" applyAlignment="1">
      <alignment horizontal="left" vertical="center" wrapText="1"/>
    </xf>
    <xf numFmtId="0" fontId="43" fillId="24" borderId="22" xfId="68" applyNumberFormat="1" applyFont="1" applyFill="1" applyBorder="1" applyAlignment="1">
      <alignment horizontal="left" vertical="center" wrapText="1"/>
    </xf>
    <xf numFmtId="0" fontId="43" fillId="24" borderId="69" xfId="68" applyNumberFormat="1" applyFont="1" applyFill="1" applyBorder="1" applyAlignment="1">
      <alignment horizontal="left" vertical="center" wrapText="1"/>
    </xf>
    <xf numFmtId="0" fontId="43" fillId="24" borderId="70" xfId="68" applyNumberFormat="1" applyFont="1" applyFill="1" applyBorder="1" applyAlignment="1">
      <alignment horizontal="left" vertical="center" wrapText="1"/>
    </xf>
    <xf numFmtId="0" fontId="58" fillId="24" borderId="22" xfId="68" applyNumberFormat="1" applyFont="1" applyFill="1" applyBorder="1" applyAlignment="1">
      <alignment horizontal="center" vertical="center" wrapText="1"/>
    </xf>
    <xf numFmtId="0" fontId="47" fillId="24" borderId="70" xfId="68" applyNumberFormat="1" applyFont="1" applyFill="1" applyBorder="1" applyAlignment="1">
      <alignment horizontal="center" vertical="center" wrapText="1"/>
    </xf>
    <xf numFmtId="180" fontId="43" fillId="0" borderId="25" xfId="68" applyNumberFormat="1" applyFont="1" applyFill="1" applyBorder="1" applyAlignment="1">
      <alignment horizontal="right" vertical="center" wrapText="1"/>
    </xf>
    <xf numFmtId="180" fontId="43" fillId="0" borderId="24" xfId="68" applyNumberFormat="1" applyFont="1" applyFill="1" applyBorder="1" applyAlignment="1">
      <alignment horizontal="right" vertical="center" wrapText="1"/>
    </xf>
    <xf numFmtId="180" fontId="43" fillId="0" borderId="21" xfId="68" applyNumberFormat="1" applyFont="1" applyFill="1" applyBorder="1" applyAlignment="1">
      <alignment horizontal="right" vertical="center" wrapText="1"/>
    </xf>
    <xf numFmtId="184" fontId="43" fillId="0" borderId="84" xfId="68" applyNumberFormat="1" applyFont="1" applyFill="1" applyBorder="1" applyAlignment="1">
      <alignment horizontal="right" vertical="center" wrapText="1"/>
    </xf>
    <xf numFmtId="184" fontId="43" fillId="0" borderId="54" xfId="68" applyNumberFormat="1" applyFont="1" applyFill="1" applyBorder="1" applyAlignment="1">
      <alignment horizontal="right" vertical="center" wrapText="1"/>
    </xf>
    <xf numFmtId="184" fontId="43" fillId="0" borderId="62" xfId="68" applyNumberFormat="1" applyFont="1" applyFill="1" applyBorder="1" applyAlignment="1">
      <alignment horizontal="right" vertical="center" wrapText="1"/>
    </xf>
    <xf numFmtId="0" fontId="43" fillId="24" borderId="25" xfId="61" applyFont="1" applyFill="1" applyBorder="1" applyAlignment="1">
      <alignment horizontal="center" vertical="center" wrapText="1"/>
    </xf>
    <xf numFmtId="0" fontId="43" fillId="24" borderId="21" xfId="61" applyFont="1" applyFill="1" applyBorder="1" applyAlignment="1">
      <alignment horizontal="center" vertical="center" wrapText="1"/>
    </xf>
    <xf numFmtId="0" fontId="43" fillId="24" borderId="84" xfId="61" applyFont="1" applyFill="1" applyBorder="1" applyAlignment="1">
      <alignment horizontal="center" vertical="center" wrapText="1"/>
    </xf>
    <xf numFmtId="0" fontId="43" fillId="24" borderId="62" xfId="61" applyFont="1" applyFill="1" applyBorder="1" applyAlignment="1">
      <alignment horizontal="center" vertical="center" wrapText="1"/>
    </xf>
    <xf numFmtId="0" fontId="42" fillId="24" borderId="22" xfId="68" applyNumberFormat="1" applyFont="1" applyFill="1" applyBorder="1" applyAlignment="1">
      <alignment horizontal="center" vertical="center"/>
    </xf>
    <xf numFmtId="180" fontId="43" fillId="24" borderId="22" xfId="68" applyNumberFormat="1" applyFont="1" applyFill="1" applyBorder="1" applyAlignment="1">
      <alignment horizontal="center" vertical="center"/>
    </xf>
    <xf numFmtId="0" fontId="43" fillId="24" borderId="22" xfId="68" applyNumberFormat="1" applyFont="1" applyFill="1" applyBorder="1" applyAlignment="1">
      <alignment horizontal="center" vertical="center"/>
    </xf>
    <xf numFmtId="0" fontId="46" fillId="26" borderId="72" xfId="68" applyNumberFormat="1" applyFont="1" applyFill="1" applyBorder="1" applyAlignment="1">
      <alignment horizontal="center" vertical="center"/>
    </xf>
    <xf numFmtId="0" fontId="46" fillId="26" borderId="73" xfId="68" applyNumberFormat="1" applyFont="1" applyFill="1" applyBorder="1" applyAlignment="1">
      <alignment horizontal="center" vertical="center"/>
    </xf>
    <xf numFmtId="0" fontId="43" fillId="24" borderId="80" xfId="68" applyNumberFormat="1" applyFont="1" applyFill="1" applyBorder="1" applyAlignment="1">
      <alignment horizontal="center" vertical="center" textRotation="255" wrapText="1"/>
    </xf>
    <xf numFmtId="0" fontId="43" fillId="24" borderId="17" xfId="68" applyNumberFormat="1" applyFont="1" applyFill="1" applyBorder="1" applyAlignment="1">
      <alignment horizontal="center" vertical="center" textRotation="255" wrapText="1"/>
    </xf>
    <xf numFmtId="0" fontId="43" fillId="24" borderId="47" xfId="68" applyNumberFormat="1" applyFont="1" applyFill="1" applyBorder="1" applyAlignment="1">
      <alignment horizontal="center" vertical="center" textRotation="255" wrapText="1"/>
    </xf>
    <xf numFmtId="0" fontId="43" fillId="24" borderId="11" xfId="68" applyNumberFormat="1" applyFont="1" applyFill="1" applyBorder="1" applyAlignment="1">
      <alignment horizontal="center" vertical="center" textRotation="255" wrapText="1"/>
    </xf>
    <xf numFmtId="0" fontId="43" fillId="24" borderId="82" xfId="68" applyNumberFormat="1" applyFont="1" applyFill="1" applyBorder="1" applyAlignment="1">
      <alignment horizontal="center" vertical="center" textRotation="255" wrapText="1"/>
    </xf>
    <xf numFmtId="0" fontId="43" fillId="24" borderId="14" xfId="68" applyNumberFormat="1" applyFont="1" applyFill="1" applyBorder="1" applyAlignment="1">
      <alignment horizontal="center" vertical="center" textRotation="255" wrapText="1"/>
    </xf>
    <xf numFmtId="0" fontId="43" fillId="24" borderId="15" xfId="68" applyNumberFormat="1" applyFont="1" applyFill="1" applyBorder="1" applyAlignment="1">
      <alignment horizontal="left" vertical="center" wrapText="1"/>
    </xf>
    <xf numFmtId="0" fontId="43" fillId="24" borderId="16" xfId="68" applyNumberFormat="1" applyFont="1" applyFill="1" applyBorder="1" applyAlignment="1">
      <alignment horizontal="left" vertical="center" wrapText="1"/>
    </xf>
    <xf numFmtId="0" fontId="43" fillId="24" borderId="17" xfId="68" applyNumberFormat="1" applyFont="1" applyFill="1" applyBorder="1" applyAlignment="1">
      <alignment horizontal="left" vertical="center" wrapText="1"/>
    </xf>
    <xf numFmtId="0" fontId="47" fillId="24" borderId="25" xfId="68" applyNumberFormat="1" applyFont="1" applyFill="1" applyBorder="1" applyAlignment="1">
      <alignment horizontal="center" vertical="center" wrapText="1"/>
    </xf>
    <xf numFmtId="0" fontId="47" fillId="24" borderId="24" xfId="68" applyFont="1" applyFill="1" applyBorder="1" applyAlignment="1">
      <alignment horizontal="center" vertical="center" wrapText="1"/>
    </xf>
    <xf numFmtId="0" fontId="47" fillId="24" borderId="21" xfId="68" applyFont="1" applyFill="1" applyBorder="1" applyAlignment="1">
      <alignment horizontal="center" vertical="center" wrapText="1"/>
    </xf>
    <xf numFmtId="181" fontId="43" fillId="0" borderId="65" xfId="68" applyNumberFormat="1" applyFont="1" applyFill="1" applyBorder="1" applyAlignment="1">
      <alignment horizontal="right" vertical="center" wrapText="1"/>
    </xf>
    <xf numFmtId="181" fontId="43" fillId="0" borderId="52" xfId="68" applyNumberFormat="1" applyFont="1" applyFill="1" applyBorder="1" applyAlignment="1">
      <alignment horizontal="right" vertical="center" wrapText="1"/>
    </xf>
    <xf numFmtId="181" fontId="43" fillId="0" borderId="66" xfId="68" applyNumberFormat="1" applyFont="1" applyFill="1" applyBorder="1" applyAlignment="1">
      <alignment horizontal="right" vertical="center" wrapText="1"/>
    </xf>
    <xf numFmtId="0" fontId="43" fillId="24" borderId="24" xfId="61" applyFont="1" applyFill="1" applyBorder="1" applyAlignment="1">
      <alignment horizontal="center" vertical="center" wrapText="1"/>
    </xf>
    <xf numFmtId="0" fontId="42" fillId="24" borderId="15" xfId="68" applyNumberFormat="1" applyFont="1" applyFill="1" applyBorder="1" applyAlignment="1">
      <alignment horizontal="center" vertical="center" textRotation="255" wrapText="1"/>
    </xf>
    <xf numFmtId="0" fontId="42" fillId="24" borderId="17" xfId="68" applyNumberFormat="1" applyFont="1" applyFill="1" applyBorder="1" applyAlignment="1">
      <alignment horizontal="center" vertical="center" textRotation="255" wrapText="1"/>
    </xf>
    <xf numFmtId="0" fontId="42" fillId="24" borderId="10" xfId="68" applyNumberFormat="1" applyFont="1" applyFill="1" applyBorder="1" applyAlignment="1">
      <alignment horizontal="center" vertical="center" textRotation="255" wrapText="1"/>
    </xf>
    <xf numFmtId="0" fontId="42" fillId="24" borderId="11" xfId="68" applyNumberFormat="1" applyFont="1" applyFill="1" applyBorder="1" applyAlignment="1">
      <alignment horizontal="center" vertical="center" textRotation="255" wrapText="1"/>
    </xf>
    <xf numFmtId="0" fontId="42" fillId="24" borderId="12" xfId="68" applyNumberFormat="1" applyFont="1" applyFill="1" applyBorder="1" applyAlignment="1">
      <alignment horizontal="center" vertical="center" textRotation="255" wrapText="1"/>
    </xf>
    <xf numFmtId="0" fontId="42" fillId="24" borderId="14" xfId="68" applyNumberFormat="1" applyFont="1" applyFill="1" applyBorder="1" applyAlignment="1">
      <alignment horizontal="center" vertical="center" textRotation="255" wrapText="1"/>
    </xf>
    <xf numFmtId="0" fontId="43" fillId="24" borderId="24" xfId="68" applyNumberFormat="1" applyFont="1" applyFill="1" applyBorder="1" applyAlignment="1">
      <alignment vertical="center" wrapText="1"/>
    </xf>
    <xf numFmtId="0" fontId="43" fillId="24" borderId="24" xfId="68" applyFont="1" applyFill="1" applyBorder="1" applyAlignment="1">
      <alignment vertical="center" wrapText="1"/>
    </xf>
    <xf numFmtId="0" fontId="43" fillId="24" borderId="21" xfId="68" applyFont="1" applyFill="1" applyBorder="1" applyAlignment="1">
      <alignment vertical="center" wrapText="1"/>
    </xf>
    <xf numFmtId="0" fontId="43" fillId="24" borderId="25" xfId="68" applyNumberFormat="1" applyFont="1" applyFill="1" applyBorder="1" applyAlignment="1">
      <alignment horizontal="center" vertical="center" wrapText="1"/>
    </xf>
    <xf numFmtId="0" fontId="43" fillId="24" borderId="24" xfId="68" applyFont="1" applyFill="1" applyBorder="1" applyAlignment="1">
      <alignment horizontal="center" vertical="center" wrapText="1"/>
    </xf>
    <xf numFmtId="0" fontId="43" fillId="24" borderId="21" xfId="68" applyFont="1" applyFill="1" applyBorder="1" applyAlignment="1">
      <alignment horizontal="center" vertical="center" wrapText="1"/>
    </xf>
    <xf numFmtId="181" fontId="43" fillId="0" borderId="25" xfId="68" applyNumberFormat="1" applyFont="1" applyFill="1" applyBorder="1" applyAlignment="1">
      <alignment horizontal="right" vertical="center" wrapText="1"/>
    </xf>
    <xf numFmtId="181" fontId="43" fillId="0" borderId="24" xfId="68" applyNumberFormat="1" applyFont="1" applyFill="1" applyBorder="1" applyAlignment="1">
      <alignment horizontal="right" vertical="center" wrapText="1"/>
    </xf>
    <xf numFmtId="181" fontId="43" fillId="0" borderId="21" xfId="68" applyNumberFormat="1" applyFont="1" applyFill="1" applyBorder="1" applyAlignment="1">
      <alignment horizontal="right" vertical="center" wrapText="1"/>
    </xf>
    <xf numFmtId="0" fontId="43" fillId="27" borderId="25" xfId="68" applyNumberFormat="1" applyFont="1" applyFill="1" applyBorder="1" applyAlignment="1">
      <alignment horizontal="center" vertical="center"/>
    </xf>
    <xf numFmtId="0" fontId="43" fillId="27" borderId="21" xfId="68" applyNumberFormat="1" applyFont="1" applyFill="1" applyBorder="1" applyAlignment="1">
      <alignment horizontal="center" vertical="center"/>
    </xf>
    <xf numFmtId="0" fontId="42" fillId="24" borderId="23" xfId="68" applyNumberFormat="1" applyFont="1" applyFill="1" applyBorder="1" applyAlignment="1">
      <alignment horizontal="center" vertical="center"/>
    </xf>
    <xf numFmtId="0" fontId="42" fillId="24" borderId="20" xfId="68" applyNumberFormat="1" applyFont="1" applyFill="1" applyBorder="1" applyAlignment="1">
      <alignment horizontal="center" vertical="center"/>
    </xf>
    <xf numFmtId="0" fontId="43" fillId="27" borderId="15" xfId="68" applyNumberFormat="1" applyFont="1" applyFill="1" applyBorder="1" applyAlignment="1">
      <alignment horizontal="center" vertical="center"/>
    </xf>
    <xf numFmtId="0" fontId="43" fillId="27" borderId="16" xfId="68" applyNumberFormat="1" applyFont="1" applyFill="1" applyBorder="1" applyAlignment="1">
      <alignment horizontal="center" vertical="center"/>
    </xf>
    <xf numFmtId="0" fontId="43" fillId="27" borderId="17" xfId="68" applyNumberFormat="1" applyFont="1" applyFill="1" applyBorder="1" applyAlignment="1">
      <alignment horizontal="center" vertical="center"/>
    </xf>
    <xf numFmtId="0" fontId="43" fillId="27" borderId="12" xfId="68" applyNumberFormat="1" applyFont="1" applyFill="1" applyBorder="1" applyAlignment="1">
      <alignment horizontal="center" vertical="center"/>
    </xf>
    <xf numFmtId="0" fontId="43" fillId="27" borderId="13" xfId="68" applyNumberFormat="1" applyFont="1" applyFill="1" applyBorder="1" applyAlignment="1">
      <alignment horizontal="center" vertical="center"/>
    </xf>
    <xf numFmtId="0" fontId="43" fillId="27" borderId="14" xfId="68" applyNumberFormat="1" applyFont="1" applyFill="1" applyBorder="1" applyAlignment="1">
      <alignment horizontal="center" vertical="center"/>
    </xf>
    <xf numFmtId="0" fontId="24" fillId="27" borderId="15" xfId="68" applyNumberFormat="1" applyFont="1" applyFill="1" applyBorder="1" applyAlignment="1">
      <alignment horizontal="center" vertical="center"/>
    </xf>
    <xf numFmtId="0" fontId="24" fillId="27" borderId="16" xfId="68" applyNumberFormat="1" applyFont="1" applyFill="1" applyBorder="1" applyAlignment="1">
      <alignment horizontal="center" vertical="center"/>
    </xf>
    <xf numFmtId="0" fontId="24" fillId="27" borderId="17" xfId="68" applyNumberFormat="1" applyFont="1" applyFill="1" applyBorder="1" applyAlignment="1">
      <alignment horizontal="center" vertical="center"/>
    </xf>
    <xf numFmtId="0" fontId="24" fillId="27" borderId="12" xfId="68" applyNumberFormat="1" applyFont="1" applyFill="1" applyBorder="1" applyAlignment="1">
      <alignment horizontal="center" vertical="center"/>
    </xf>
    <xf numFmtId="0" fontId="24" fillId="27" borderId="13" xfId="68" applyNumberFormat="1" applyFont="1" applyFill="1" applyBorder="1" applyAlignment="1">
      <alignment horizontal="center" vertical="center"/>
    </xf>
    <xf numFmtId="0" fontId="24" fillId="27" borderId="14" xfId="68" applyNumberFormat="1" applyFont="1" applyFill="1" applyBorder="1" applyAlignment="1">
      <alignment horizontal="center" vertical="center"/>
    </xf>
    <xf numFmtId="0" fontId="54" fillId="24" borderId="0" xfId="68" applyNumberFormat="1" applyFont="1" applyFill="1" applyAlignment="1">
      <alignment horizontal="left" vertical="center"/>
    </xf>
    <xf numFmtId="0" fontId="45" fillId="24" borderId="0" xfId="68" applyNumberFormat="1" applyFont="1" applyFill="1" applyBorder="1" applyAlignment="1">
      <alignment horizontal="right" vertical="center"/>
    </xf>
    <xf numFmtId="0" fontId="43" fillId="24" borderId="24" xfId="68" applyNumberFormat="1" applyFont="1" applyFill="1" applyBorder="1" applyAlignment="1">
      <alignment horizontal="center" vertical="center" wrapText="1"/>
    </xf>
    <xf numFmtId="178" fontId="47" fillId="27" borderId="24" xfId="68" applyNumberFormat="1" applyFont="1" applyFill="1" applyBorder="1" applyAlignment="1">
      <alignment horizontal="center" vertical="center" wrapText="1"/>
    </xf>
    <xf numFmtId="0" fontId="48" fillId="24" borderId="24" xfId="68" applyNumberFormat="1" applyFont="1" applyFill="1" applyBorder="1" applyAlignment="1">
      <alignment horizontal="center" vertical="center" wrapText="1"/>
    </xf>
    <xf numFmtId="0" fontId="48" fillId="24" borderId="21" xfId="68" applyNumberFormat="1" applyFont="1" applyFill="1" applyBorder="1" applyAlignment="1">
      <alignment horizontal="center" vertical="center" wrapText="1"/>
    </xf>
    <xf numFmtId="180" fontId="43" fillId="24" borderId="22" xfId="68" applyNumberFormat="1" applyFont="1" applyFill="1" applyBorder="1" applyAlignment="1">
      <alignment horizontal="center" vertical="center" wrapText="1"/>
    </xf>
    <xf numFmtId="180" fontId="43" fillId="24" borderId="22" xfId="68" applyNumberFormat="1" applyFont="1" applyFill="1" applyBorder="1" applyAlignment="1">
      <alignment horizontal="center" vertical="center" shrinkToFit="1"/>
    </xf>
    <xf numFmtId="0" fontId="43" fillId="24" borderId="25" xfId="61" applyNumberFormat="1" applyFont="1" applyFill="1" applyBorder="1" applyAlignment="1">
      <alignment vertical="center" wrapText="1"/>
    </xf>
    <xf numFmtId="0" fontId="43" fillId="24" borderId="24" xfId="61" applyNumberFormat="1" applyFont="1" applyFill="1" applyBorder="1" applyAlignment="1">
      <alignment vertical="center" wrapText="1"/>
    </xf>
    <xf numFmtId="0" fontId="43" fillId="24" borderId="21" xfId="61" applyNumberFormat="1" applyFont="1" applyFill="1" applyBorder="1" applyAlignment="1">
      <alignment vertical="center" wrapText="1"/>
    </xf>
    <xf numFmtId="0" fontId="43" fillId="24" borderId="25" xfId="61" applyNumberFormat="1" applyFont="1" applyFill="1" applyBorder="1" applyAlignment="1">
      <alignment horizontal="center" vertical="center" wrapText="1"/>
    </xf>
    <xf numFmtId="0" fontId="43" fillId="24" borderId="10" xfId="68" applyNumberFormat="1" applyFont="1" applyFill="1" applyBorder="1" applyAlignment="1">
      <alignment horizontal="left" vertical="center" wrapText="1"/>
    </xf>
    <xf numFmtId="0" fontId="43" fillId="24" borderId="0" xfId="68" applyNumberFormat="1" applyFont="1" applyFill="1" applyBorder="1" applyAlignment="1">
      <alignment horizontal="left" vertical="center" wrapText="1"/>
    </xf>
    <xf numFmtId="0" fontId="43" fillId="24" borderId="11" xfId="68" applyNumberFormat="1" applyFont="1" applyFill="1" applyBorder="1" applyAlignment="1">
      <alignment horizontal="left" vertical="center" wrapText="1"/>
    </xf>
    <xf numFmtId="0" fontId="43" fillId="24" borderId="12" xfId="68" applyNumberFormat="1" applyFont="1" applyFill="1" applyBorder="1" applyAlignment="1">
      <alignment horizontal="left" vertical="center" wrapText="1"/>
    </xf>
    <xf numFmtId="0" fontId="43" fillId="24" borderId="13" xfId="68" applyNumberFormat="1" applyFont="1" applyFill="1" applyBorder="1" applyAlignment="1">
      <alignment horizontal="left" vertical="center" wrapText="1"/>
    </xf>
    <xf numFmtId="0" fontId="43" fillId="24" borderId="14" xfId="68" applyNumberFormat="1" applyFont="1" applyFill="1" applyBorder="1" applyAlignment="1">
      <alignment horizontal="left" vertical="center" wrapText="1"/>
    </xf>
    <xf numFmtId="0" fontId="46" fillId="24" borderId="25" xfId="68" applyNumberFormat="1" applyFont="1" applyFill="1" applyBorder="1" applyAlignment="1">
      <alignment horizontal="left" vertical="center" shrinkToFit="1"/>
    </xf>
    <xf numFmtId="0" fontId="46" fillId="24" borderId="24" xfId="68" applyNumberFormat="1" applyFont="1" applyFill="1" applyBorder="1" applyAlignment="1">
      <alignment horizontal="left" vertical="center" shrinkToFit="1"/>
    </xf>
    <xf numFmtId="0" fontId="46" fillId="24" borderId="21" xfId="68" applyNumberFormat="1" applyFont="1" applyFill="1" applyBorder="1" applyAlignment="1">
      <alignment horizontal="left" vertical="center" shrinkToFit="1"/>
    </xf>
    <xf numFmtId="0" fontId="47" fillId="24" borderId="22" xfId="68" applyFont="1" applyFill="1" applyBorder="1" applyAlignment="1">
      <alignment horizontal="left" vertical="center" wrapText="1"/>
    </xf>
    <xf numFmtId="0" fontId="47" fillId="24" borderId="25" xfId="68" applyNumberFormat="1" applyFont="1" applyFill="1" applyBorder="1" applyAlignment="1">
      <alignment horizontal="left" vertical="center" wrapText="1"/>
    </xf>
    <xf numFmtId="0" fontId="47" fillId="24" borderId="24" xfId="68" applyNumberFormat="1" applyFont="1" applyFill="1" applyBorder="1" applyAlignment="1">
      <alignment horizontal="left" vertical="center" wrapText="1"/>
    </xf>
    <xf numFmtId="0" fontId="47" fillId="24" borderId="13" xfId="68" applyNumberFormat="1" applyFont="1" applyFill="1" applyBorder="1" applyAlignment="1">
      <alignment horizontal="left" vertical="center" wrapText="1"/>
    </xf>
    <xf numFmtId="0" fontId="47" fillId="24" borderId="14" xfId="68" applyNumberFormat="1" applyFont="1" applyFill="1" applyBorder="1" applyAlignment="1">
      <alignment horizontal="left" vertical="center" wrapText="1"/>
    </xf>
    <xf numFmtId="0" fontId="48" fillId="24" borderId="25" xfId="68" applyNumberFormat="1" applyFont="1" applyFill="1" applyBorder="1" applyAlignment="1">
      <alignment horizontal="center" vertical="center" wrapText="1"/>
    </xf>
    <xf numFmtId="0" fontId="47" fillId="24" borderId="15" xfId="68" applyNumberFormat="1" applyFont="1" applyFill="1" applyBorder="1" applyAlignment="1">
      <alignment horizontal="center" vertical="center" wrapText="1"/>
    </xf>
    <xf numFmtId="0" fontId="47" fillId="24" borderId="16" xfId="68" applyNumberFormat="1" applyFont="1" applyFill="1" applyBorder="1" applyAlignment="1">
      <alignment horizontal="center" vertical="center" wrapText="1"/>
    </xf>
    <xf numFmtId="0" fontId="47" fillId="24" borderId="10" xfId="68" applyNumberFormat="1" applyFont="1" applyFill="1" applyBorder="1" applyAlignment="1">
      <alignment horizontal="center" vertical="center" wrapText="1"/>
    </xf>
    <xf numFmtId="0" fontId="47" fillId="24" borderId="0" xfId="68" applyNumberFormat="1" applyFont="1" applyFill="1" applyBorder="1" applyAlignment="1">
      <alignment horizontal="center" vertical="center" wrapText="1"/>
    </xf>
    <xf numFmtId="0" fontId="47" fillId="24" borderId="23" xfId="68" applyFont="1" applyFill="1" applyBorder="1" applyAlignment="1">
      <alignment horizontal="center" vertical="center" wrapText="1"/>
    </xf>
    <xf numFmtId="0" fontId="47" fillId="24" borderId="15" xfId="68" applyFont="1" applyFill="1" applyBorder="1" applyAlignment="1">
      <alignment horizontal="left" vertical="center" wrapText="1"/>
    </xf>
    <xf numFmtId="0" fontId="47" fillId="24" borderId="16" xfId="68" applyFont="1" applyFill="1" applyBorder="1" applyAlignment="1">
      <alignment horizontal="left" vertical="center" wrapText="1"/>
    </xf>
    <xf numFmtId="0" fontId="47" fillId="24" borderId="17" xfId="68" applyFont="1" applyFill="1" applyBorder="1" applyAlignment="1">
      <alignment horizontal="left" vertical="center" wrapText="1"/>
    </xf>
    <xf numFmtId="0" fontId="47" fillId="24" borderId="24" xfId="68" applyNumberFormat="1" applyFont="1" applyFill="1" applyBorder="1" applyAlignment="1">
      <alignment horizontal="center" vertical="center" wrapText="1"/>
    </xf>
    <xf numFmtId="0" fontId="47" fillId="24" borderId="21" xfId="68" applyNumberFormat="1" applyFont="1" applyFill="1" applyBorder="1" applyAlignment="1">
      <alignment horizontal="center" vertical="center" wrapText="1"/>
    </xf>
    <xf numFmtId="0" fontId="43" fillId="24" borderId="80" xfId="68" applyNumberFormat="1" applyFont="1" applyFill="1" applyBorder="1" applyAlignment="1">
      <alignment vertical="center" wrapText="1"/>
    </xf>
    <xf numFmtId="0" fontId="43" fillId="24" borderId="16" xfId="68" applyFont="1" applyFill="1" applyBorder="1" applyAlignment="1">
      <alignment vertical="center" wrapText="1"/>
    </xf>
    <xf numFmtId="0" fontId="43" fillId="24" borderId="17" xfId="68" applyFont="1" applyFill="1" applyBorder="1" applyAlignment="1">
      <alignment vertical="center" wrapText="1"/>
    </xf>
    <xf numFmtId="0" fontId="43" fillId="24" borderId="82" xfId="68" applyFont="1" applyFill="1" applyBorder="1" applyAlignment="1">
      <alignment vertical="center" wrapText="1"/>
    </xf>
    <xf numFmtId="0" fontId="43" fillId="24" borderId="13" xfId="68" applyFont="1" applyFill="1" applyBorder="1" applyAlignment="1">
      <alignment vertical="center" wrapText="1"/>
    </xf>
    <xf numFmtId="0" fontId="43" fillId="24" borderId="14" xfId="68" applyFont="1" applyFill="1" applyBorder="1" applyAlignment="1">
      <alignment vertical="center" wrapText="1"/>
    </xf>
    <xf numFmtId="183" fontId="43" fillId="0" borderId="25" xfId="68" applyNumberFormat="1" applyFont="1" applyFill="1" applyBorder="1" applyAlignment="1">
      <alignment horizontal="right" vertical="center" wrapText="1"/>
    </xf>
    <xf numFmtId="183" fontId="43" fillId="0" borderId="24" xfId="68" applyNumberFormat="1" applyFont="1" applyFill="1" applyBorder="1" applyAlignment="1">
      <alignment horizontal="right" vertical="center" wrapText="1"/>
    </xf>
    <xf numFmtId="183" fontId="43" fillId="0" borderId="21" xfId="68" applyNumberFormat="1" applyFont="1" applyFill="1" applyBorder="1" applyAlignment="1">
      <alignment horizontal="right" vertical="center" wrapText="1"/>
    </xf>
    <xf numFmtId="0" fontId="43" fillId="24" borderId="25" xfId="68" applyNumberFormat="1" applyFont="1" applyFill="1" applyBorder="1" applyAlignment="1">
      <alignment vertical="center" wrapText="1"/>
    </xf>
    <xf numFmtId="0" fontId="43" fillId="24" borderId="48" xfId="68" applyNumberFormat="1" applyFont="1" applyFill="1" applyBorder="1" applyAlignment="1">
      <alignment vertical="center" wrapText="1"/>
    </xf>
    <xf numFmtId="0" fontId="43" fillId="24" borderId="112" xfId="68" applyNumberFormat="1" applyFont="1" applyFill="1" applyBorder="1" applyAlignment="1">
      <alignment vertical="center" wrapText="1"/>
    </xf>
    <xf numFmtId="0" fontId="43" fillId="24" borderId="22" xfId="68" applyFont="1" applyFill="1" applyBorder="1" applyAlignment="1">
      <alignment vertical="center" wrapText="1"/>
    </xf>
    <xf numFmtId="0" fontId="48" fillId="24" borderId="22" xfId="68" applyNumberFormat="1" applyFont="1" applyFill="1" applyBorder="1" applyAlignment="1">
      <alignment horizontal="center" vertical="center" wrapText="1"/>
    </xf>
    <xf numFmtId="180" fontId="43" fillId="0" borderId="22" xfId="68" applyNumberFormat="1" applyFont="1" applyFill="1" applyBorder="1" applyAlignment="1">
      <alignment horizontal="right" vertical="center" wrapText="1"/>
    </xf>
    <xf numFmtId="0" fontId="43" fillId="24" borderId="22" xfId="61" applyFont="1" applyFill="1" applyBorder="1" applyAlignment="1">
      <alignment horizontal="center" vertical="center" wrapText="1"/>
    </xf>
    <xf numFmtId="0" fontId="43" fillId="24" borderId="80" xfId="68" applyNumberFormat="1" applyFont="1" applyFill="1" applyBorder="1" applyAlignment="1">
      <alignment horizontal="left" vertical="center" wrapText="1"/>
    </xf>
    <xf numFmtId="0" fontId="43" fillId="24" borderId="82" xfId="68" applyNumberFormat="1" applyFont="1" applyFill="1" applyBorder="1" applyAlignment="1">
      <alignment horizontal="left" vertical="center" wrapText="1"/>
    </xf>
    <xf numFmtId="0" fontId="42" fillId="25" borderId="89" xfId="68" applyNumberFormat="1" applyFont="1" applyFill="1" applyBorder="1" applyAlignment="1">
      <alignment horizontal="center" vertical="center" wrapText="1"/>
    </xf>
    <xf numFmtId="0" fontId="42" fillId="25" borderId="46" xfId="68" applyNumberFormat="1" applyFont="1" applyFill="1" applyBorder="1" applyAlignment="1">
      <alignment horizontal="center" vertical="center" wrapText="1"/>
    </xf>
    <xf numFmtId="0" fontId="42" fillId="25" borderId="88" xfId="68" applyNumberFormat="1" applyFont="1" applyFill="1" applyBorder="1" applyAlignment="1">
      <alignment horizontal="center" vertical="center" wrapText="1"/>
    </xf>
    <xf numFmtId="0" fontId="42" fillId="25" borderId="93" xfId="68" applyNumberFormat="1" applyFont="1" applyFill="1" applyBorder="1" applyAlignment="1">
      <alignment horizontal="center" vertical="center" wrapText="1"/>
    </xf>
    <xf numFmtId="0" fontId="42" fillId="25" borderId="94" xfId="68" applyNumberFormat="1" applyFont="1" applyFill="1" applyBorder="1" applyAlignment="1">
      <alignment horizontal="center" vertical="center" wrapText="1"/>
    </xf>
    <xf numFmtId="0" fontId="42" fillId="25" borderId="92" xfId="68" applyNumberFormat="1" applyFont="1" applyFill="1" applyBorder="1" applyAlignment="1">
      <alignment horizontal="center" vertical="center" wrapText="1"/>
    </xf>
    <xf numFmtId="0" fontId="43" fillId="25" borderId="89" xfId="68" applyNumberFormat="1" applyFont="1" applyFill="1" applyBorder="1" applyAlignment="1">
      <alignment horizontal="center" vertical="center" wrapText="1"/>
    </xf>
    <xf numFmtId="0" fontId="43" fillId="25" borderId="46" xfId="68" applyNumberFormat="1" applyFont="1" applyFill="1" applyBorder="1" applyAlignment="1">
      <alignment horizontal="center" vertical="center" wrapText="1"/>
    </xf>
    <xf numFmtId="0" fontId="43" fillId="25" borderId="90" xfId="68" applyNumberFormat="1" applyFont="1" applyFill="1" applyBorder="1" applyAlignment="1">
      <alignment horizontal="center" vertical="center" wrapText="1"/>
    </xf>
    <xf numFmtId="0" fontId="43" fillId="25" borderId="93" xfId="68" applyNumberFormat="1" applyFont="1" applyFill="1" applyBorder="1" applyAlignment="1">
      <alignment horizontal="center" vertical="center" wrapText="1"/>
    </xf>
    <xf numFmtId="0" fontId="43" fillId="25" borderId="94" xfId="68" applyNumberFormat="1" applyFont="1" applyFill="1" applyBorder="1" applyAlignment="1">
      <alignment horizontal="center" vertical="center" wrapText="1"/>
    </xf>
    <xf numFmtId="0" fontId="43" fillId="25" borderId="95" xfId="68" applyNumberFormat="1" applyFont="1" applyFill="1" applyBorder="1" applyAlignment="1">
      <alignment horizontal="center" vertical="center" wrapText="1"/>
    </xf>
    <xf numFmtId="0" fontId="43" fillId="25" borderId="49" xfId="68" applyNumberFormat="1" applyFont="1" applyFill="1" applyBorder="1" applyAlignment="1">
      <alignment horizontal="center" vertical="center"/>
    </xf>
    <xf numFmtId="0" fontId="43" fillId="25" borderId="50" xfId="68" applyNumberFormat="1" applyFont="1" applyFill="1" applyBorder="1" applyAlignment="1">
      <alignment horizontal="center" vertical="center"/>
    </xf>
    <xf numFmtId="0" fontId="43" fillId="25" borderId="76" xfId="68" applyNumberFormat="1" applyFont="1" applyFill="1" applyBorder="1" applyAlignment="1">
      <alignment horizontal="center" vertical="center"/>
    </xf>
    <xf numFmtId="0" fontId="43" fillId="25" borderId="74" xfId="68" applyNumberFormat="1" applyFont="1" applyFill="1" applyBorder="1" applyAlignment="1">
      <alignment horizontal="center" vertical="center"/>
    </xf>
    <xf numFmtId="0" fontId="43" fillId="25" borderId="75" xfId="68" applyNumberFormat="1" applyFont="1" applyFill="1" applyBorder="1" applyAlignment="1">
      <alignment horizontal="center" vertical="center"/>
    </xf>
    <xf numFmtId="0" fontId="43" fillId="25" borderId="45" xfId="68" applyNumberFormat="1" applyFont="1" applyFill="1" applyBorder="1" applyAlignment="1">
      <alignment horizontal="center" vertical="center" wrapText="1"/>
    </xf>
    <xf numFmtId="0" fontId="43" fillId="25" borderId="88" xfId="68" applyNumberFormat="1" applyFont="1" applyFill="1" applyBorder="1" applyAlignment="1">
      <alignment horizontal="center" vertical="center" wrapText="1"/>
    </xf>
    <xf numFmtId="0" fontId="43" fillId="25" borderId="91" xfId="68" applyNumberFormat="1" applyFont="1" applyFill="1" applyBorder="1" applyAlignment="1">
      <alignment horizontal="center" vertical="center" wrapText="1"/>
    </xf>
    <xf numFmtId="0" fontId="43" fillId="25" borderId="92" xfId="68" applyNumberFormat="1" applyFont="1" applyFill="1" applyBorder="1" applyAlignment="1">
      <alignment horizontal="center" vertical="center" wrapText="1"/>
    </xf>
    <xf numFmtId="0" fontId="43" fillId="24" borderId="0" xfId="68" applyNumberFormat="1" applyFont="1" applyFill="1" applyBorder="1" applyAlignment="1">
      <alignment horizontal="center" vertical="center"/>
    </xf>
    <xf numFmtId="0" fontId="43" fillId="27" borderId="48" xfId="68" applyNumberFormat="1" applyFont="1" applyFill="1" applyBorder="1" applyAlignment="1">
      <alignment vertical="center" wrapText="1"/>
    </xf>
    <xf numFmtId="0" fontId="43" fillId="27" borderId="21" xfId="68" applyNumberFormat="1" applyFont="1" applyFill="1" applyBorder="1" applyAlignment="1">
      <alignment vertical="center" wrapText="1"/>
    </xf>
    <xf numFmtId="0" fontId="43" fillId="27" borderId="25" xfId="68" applyNumberFormat="1" applyFont="1" applyFill="1" applyBorder="1" applyAlignment="1">
      <alignment vertical="center" wrapText="1"/>
    </xf>
    <xf numFmtId="0" fontId="43" fillId="27" borderId="24" xfId="68" applyNumberFormat="1" applyFont="1" applyFill="1" applyBorder="1" applyAlignment="1">
      <alignment vertical="center" wrapText="1"/>
    </xf>
    <xf numFmtId="0" fontId="43" fillId="27" borderId="24" xfId="68" applyNumberFormat="1" applyFont="1" applyFill="1" applyBorder="1" applyAlignment="1">
      <alignment horizontal="center" vertical="center"/>
    </xf>
    <xf numFmtId="0" fontId="43" fillId="27" borderId="25" xfId="68" applyNumberFormat="1" applyFont="1" applyFill="1" applyBorder="1" applyAlignment="1">
      <alignment horizontal="center" vertical="center" wrapText="1"/>
    </xf>
    <xf numFmtId="0" fontId="43" fillId="27" borderId="24" xfId="68" applyNumberFormat="1" applyFont="1" applyFill="1" applyBorder="1" applyAlignment="1">
      <alignment horizontal="center" vertical="center" wrapText="1"/>
    </xf>
    <xf numFmtId="0" fontId="43" fillId="27" borderId="21" xfId="68" applyNumberFormat="1" applyFont="1" applyFill="1" applyBorder="1" applyAlignment="1">
      <alignment horizontal="center" vertical="center" wrapText="1"/>
    </xf>
    <xf numFmtId="0" fontId="43" fillId="27" borderId="83" xfId="68" applyNumberFormat="1" applyFont="1" applyFill="1" applyBorder="1" applyAlignment="1">
      <alignment vertical="center" wrapText="1"/>
    </xf>
    <xf numFmtId="0" fontId="43" fillId="27" borderId="65" xfId="68" applyNumberFormat="1" applyFont="1" applyFill="1" applyBorder="1" applyAlignment="1">
      <alignment vertical="center" wrapText="1"/>
    </xf>
    <xf numFmtId="0" fontId="43" fillId="27" borderId="52" xfId="68" applyNumberFormat="1" applyFont="1" applyFill="1" applyBorder="1" applyAlignment="1">
      <alignment vertical="center" wrapText="1"/>
    </xf>
    <xf numFmtId="0" fontId="43" fillId="27" borderId="66" xfId="68" applyNumberFormat="1" applyFont="1" applyFill="1" applyBorder="1" applyAlignment="1">
      <alignment vertical="center" wrapText="1"/>
    </xf>
    <xf numFmtId="0" fontId="43" fillId="27" borderId="67" xfId="68" applyNumberFormat="1" applyFont="1" applyFill="1" applyBorder="1" applyAlignment="1">
      <alignment vertical="center" wrapText="1"/>
    </xf>
    <xf numFmtId="0" fontId="43" fillId="25" borderId="51" xfId="68" applyNumberFormat="1" applyFont="1" applyFill="1" applyBorder="1" applyAlignment="1">
      <alignment horizontal="center" vertical="center"/>
    </xf>
    <xf numFmtId="0" fontId="43" fillId="25" borderId="66" xfId="68" applyNumberFormat="1" applyFont="1" applyFill="1" applyBorder="1" applyAlignment="1">
      <alignment horizontal="center" vertical="center"/>
    </xf>
    <xf numFmtId="180" fontId="43" fillId="27" borderId="51" xfId="68" applyNumberFormat="1" applyFont="1" applyFill="1" applyBorder="1" applyAlignment="1">
      <alignment horizontal="center" vertical="center"/>
    </xf>
    <xf numFmtId="180" fontId="43" fillId="27" borderId="66" xfId="68" applyNumberFormat="1" applyFont="1" applyFill="1" applyBorder="1" applyAlignment="1">
      <alignment horizontal="center" vertical="center"/>
    </xf>
    <xf numFmtId="180" fontId="44" fillId="0" borderId="65" xfId="68" applyNumberFormat="1" applyFont="1" applyFill="1" applyBorder="1" applyAlignment="1">
      <alignment horizontal="center" vertical="center"/>
    </xf>
    <xf numFmtId="180" fontId="44" fillId="0" borderId="67" xfId="68" applyNumberFormat="1" applyFont="1" applyFill="1" applyBorder="1" applyAlignment="1">
      <alignment horizontal="center" vertical="center"/>
    </xf>
    <xf numFmtId="0" fontId="43" fillId="27" borderId="51" xfId="68" applyNumberFormat="1" applyFont="1" applyFill="1" applyBorder="1" applyAlignment="1">
      <alignment vertical="center" wrapText="1"/>
    </xf>
    <xf numFmtId="0" fontId="43" fillId="27" borderId="65" xfId="68" applyNumberFormat="1" applyFont="1" applyFill="1" applyBorder="1" applyAlignment="1">
      <alignment horizontal="center" vertical="center"/>
    </xf>
    <xf numFmtId="0" fontId="43" fillId="27" borderId="52" xfId="68" applyNumberFormat="1" applyFont="1" applyFill="1" applyBorder="1" applyAlignment="1">
      <alignment horizontal="center" vertical="center"/>
    </xf>
    <xf numFmtId="0" fontId="43" fillId="27" borderId="66" xfId="68" applyNumberFormat="1" applyFont="1" applyFill="1" applyBorder="1" applyAlignment="1">
      <alignment horizontal="center" vertical="center"/>
    </xf>
    <xf numFmtId="0" fontId="43" fillId="27" borderId="65" xfId="68" applyNumberFormat="1" applyFont="1" applyFill="1" applyBorder="1" applyAlignment="1">
      <alignment horizontal="center" vertical="center" wrapText="1"/>
    </xf>
    <xf numFmtId="0" fontId="43" fillId="27" borderId="52" xfId="68" applyNumberFormat="1" applyFont="1" applyFill="1" applyBorder="1" applyAlignment="1">
      <alignment horizontal="center" vertical="center" wrapText="1"/>
    </xf>
    <xf numFmtId="0" fontId="43" fillId="27" borderId="66" xfId="68" applyNumberFormat="1" applyFont="1" applyFill="1" applyBorder="1" applyAlignment="1">
      <alignment horizontal="center" vertical="center" wrapText="1"/>
    </xf>
    <xf numFmtId="0" fontId="43" fillId="25" borderId="69" xfId="68" applyNumberFormat="1" applyFont="1" applyFill="1" applyBorder="1" applyAlignment="1">
      <alignment horizontal="center" vertical="center"/>
    </xf>
    <xf numFmtId="0" fontId="43" fillId="25" borderId="70" xfId="68" applyNumberFormat="1" applyFont="1" applyFill="1" applyBorder="1" applyAlignment="1">
      <alignment horizontal="center" vertical="center"/>
    </xf>
    <xf numFmtId="180" fontId="43" fillId="27" borderId="62" xfId="68" applyNumberFormat="1" applyFont="1" applyFill="1" applyBorder="1" applyAlignment="1">
      <alignment horizontal="center" vertical="center"/>
    </xf>
    <xf numFmtId="0" fontId="43" fillId="27" borderId="70" xfId="68" applyNumberFormat="1" applyFont="1" applyFill="1" applyBorder="1" applyAlignment="1">
      <alignment horizontal="center" vertical="center"/>
    </xf>
    <xf numFmtId="180" fontId="44" fillId="0" borderId="70" xfId="68" applyNumberFormat="1" applyFont="1" applyFill="1" applyBorder="1" applyAlignment="1">
      <alignment horizontal="center" vertical="center"/>
    </xf>
    <xf numFmtId="180" fontId="44" fillId="0" borderId="55" xfId="68" applyNumberFormat="1" applyFont="1" applyFill="1" applyBorder="1" applyAlignment="1">
      <alignment horizontal="center" vertical="center"/>
    </xf>
    <xf numFmtId="0" fontId="51" fillId="24" borderId="0" xfId="68" applyNumberFormat="1" applyFont="1" applyFill="1" applyBorder="1" applyAlignment="1">
      <alignment horizontal="center" vertical="center" textRotation="180"/>
    </xf>
    <xf numFmtId="0" fontId="43" fillId="27" borderId="84" xfId="68" applyNumberFormat="1" applyFont="1" applyFill="1" applyBorder="1" applyAlignment="1">
      <alignment vertical="center" wrapText="1"/>
    </xf>
    <xf numFmtId="0" fontId="43" fillId="27" borderId="54" xfId="68" applyNumberFormat="1" applyFont="1" applyFill="1" applyBorder="1" applyAlignment="1">
      <alignment vertical="center" wrapText="1"/>
    </xf>
    <xf numFmtId="0" fontId="43" fillId="27" borderId="62" xfId="68" applyNumberFormat="1" applyFont="1" applyFill="1" applyBorder="1" applyAlignment="1">
      <alignment vertical="center" wrapText="1"/>
    </xf>
    <xf numFmtId="0" fontId="43" fillId="27" borderId="87" xfId="68" applyNumberFormat="1" applyFont="1" applyFill="1" applyBorder="1" applyAlignment="1">
      <alignment vertical="center" wrapText="1"/>
    </xf>
    <xf numFmtId="0" fontId="43" fillId="27" borderId="53" xfId="68" applyNumberFormat="1" applyFont="1" applyFill="1" applyBorder="1" applyAlignment="1">
      <alignment vertical="center" wrapText="1"/>
    </xf>
    <xf numFmtId="0" fontId="43" fillId="27" borderId="84" xfId="68" applyNumberFormat="1" applyFont="1" applyFill="1" applyBorder="1" applyAlignment="1">
      <alignment horizontal="center" vertical="center"/>
    </xf>
    <xf numFmtId="0" fontId="43" fillId="27" borderId="54" xfId="68" applyNumberFormat="1" applyFont="1" applyFill="1" applyBorder="1" applyAlignment="1">
      <alignment horizontal="center" vertical="center"/>
    </xf>
    <xf numFmtId="0" fontId="43" fillId="27" borderId="62" xfId="68" applyNumberFormat="1" applyFont="1" applyFill="1" applyBorder="1" applyAlignment="1">
      <alignment horizontal="center" vertical="center"/>
    </xf>
    <xf numFmtId="0" fontId="43" fillId="27" borderId="84" xfId="68" applyNumberFormat="1" applyFont="1" applyFill="1" applyBorder="1" applyAlignment="1">
      <alignment horizontal="center" vertical="center" wrapText="1"/>
    </xf>
    <xf numFmtId="0" fontId="43" fillId="27" borderId="54" xfId="68" applyNumberFormat="1" applyFont="1" applyFill="1" applyBorder="1" applyAlignment="1">
      <alignment horizontal="center" vertical="center" wrapText="1"/>
    </xf>
    <xf numFmtId="0" fontId="43" fillId="27" borderId="62" xfId="68" applyNumberFormat="1" applyFont="1" applyFill="1" applyBorder="1" applyAlignment="1">
      <alignment horizontal="center" vertical="center" wrapText="1"/>
    </xf>
  </cellXfs>
  <cellStyles count="8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62"/>
    <cellStyle name="パーセント 3" xfId="73"/>
    <cellStyle name="ハイパーリンク 2" xfId="6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3"/>
    <cellStyle name="桁区切り 2 3" xfId="74"/>
    <cellStyle name="桁区切り 3" xfId="35"/>
    <cellStyle name="桁区切り 4" xfId="52"/>
    <cellStyle name="桁区切り 5" xfId="72"/>
    <cellStyle name="桁区切り 6" xfId="76"/>
    <cellStyle name="桁区切り 6 2" xfId="80"/>
    <cellStyle name="桁区切り 7" xfId="78"/>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日付4桁" xfId="43"/>
    <cellStyle name="入力" xfId="44" builtinId="20" customBuiltin="1"/>
    <cellStyle name="標準" xfId="0" builtinId="0"/>
    <cellStyle name="標準 10" xfId="58"/>
    <cellStyle name="標準 11" xfId="59"/>
    <cellStyle name="標準 11 2" xfId="75"/>
    <cellStyle name="標準 11 2 2" xfId="79"/>
    <cellStyle name="標準 12" xfId="60"/>
    <cellStyle name="標準 13" xfId="64"/>
    <cellStyle name="標準 14" xfId="65"/>
    <cellStyle name="標準 15" xfId="68"/>
    <cellStyle name="標準 16" xfId="69"/>
    <cellStyle name="標準 17" xfId="70"/>
    <cellStyle name="標準 18" xfId="77"/>
    <cellStyle name="標準 2" xfId="45"/>
    <cellStyle name="標準 2 2" xfId="46"/>
    <cellStyle name="標準 2 2 2" xfId="53"/>
    <cellStyle name="標準 2 3" xfId="57"/>
    <cellStyle name="標準 2 4" xfId="67"/>
    <cellStyle name="標準 2 5" xfId="71"/>
    <cellStyle name="標準 3" xfId="47"/>
    <cellStyle name="標準 3 2" xfId="61"/>
    <cellStyle name="標準 4" xfId="48"/>
    <cellStyle name="標準 5" xfId="49"/>
    <cellStyle name="標準 6" xfId="50"/>
    <cellStyle name="標準 7" xfId="54"/>
    <cellStyle name="標準 8" xfId="55"/>
    <cellStyle name="標準 9" xfId="56"/>
    <cellStyle name="良い" xfId="51" builtinId="26" customBuiltin="1"/>
  </cellStyles>
  <dxfs count="0"/>
  <tableStyles count="0" defaultTableStyle="TableStyleMedium2" defaultPivotStyle="PivotStyleLight16"/>
  <colors>
    <mruColors>
      <color rgb="FFFFCCFF"/>
      <color rgb="FF3333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41">
          <a:extLst>
            <a:ext uri="{FF2B5EF4-FFF2-40B4-BE49-F238E27FC236}">
              <a16:creationId xmlns:a16="http://schemas.microsoft.com/office/drawing/2014/main" id="{00000000-0008-0000-0900-000002000000}"/>
            </a:ext>
          </a:extLst>
        </xdr:cNvPr>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42">
          <a:extLst>
            <a:ext uri="{FF2B5EF4-FFF2-40B4-BE49-F238E27FC236}">
              <a16:creationId xmlns:a16="http://schemas.microsoft.com/office/drawing/2014/main" id="{00000000-0008-0000-0900-000003000000}"/>
            </a:ext>
          </a:extLst>
        </xdr:cNvPr>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43">
          <a:extLst>
            <a:ext uri="{FF2B5EF4-FFF2-40B4-BE49-F238E27FC236}">
              <a16:creationId xmlns:a16="http://schemas.microsoft.com/office/drawing/2014/main" id="{00000000-0008-0000-0900-000004000000}"/>
            </a:ext>
          </a:extLst>
        </xdr:cNvPr>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86</xdr:row>
      <xdr:rowOff>66675</xdr:rowOff>
    </xdr:from>
    <xdr:to>
      <xdr:col>14</xdr:col>
      <xdr:colOff>142875</xdr:colOff>
      <xdr:row>87</xdr:row>
      <xdr:rowOff>0</xdr:rowOff>
    </xdr:to>
    <xdr:sp macro="" textlink="">
      <xdr:nvSpPr>
        <xdr:cNvPr id="5" name="Text Box 44">
          <a:extLst>
            <a:ext uri="{FF2B5EF4-FFF2-40B4-BE49-F238E27FC236}">
              <a16:creationId xmlns:a16="http://schemas.microsoft.com/office/drawing/2014/main" id="{00000000-0008-0000-0900-000005000000}"/>
            </a:ext>
          </a:extLst>
        </xdr:cNvPr>
        <xdr:cNvSpPr txBox="1">
          <a:spLocks noChangeArrowheads="1"/>
        </xdr:cNvSpPr>
      </xdr:nvSpPr>
      <xdr:spPr bwMode="auto">
        <a:xfrm>
          <a:off x="2162175"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86</xdr:row>
      <xdr:rowOff>66675</xdr:rowOff>
    </xdr:from>
    <xdr:to>
      <xdr:col>19</xdr:col>
      <xdr:colOff>0</xdr:colOff>
      <xdr:row>87</xdr:row>
      <xdr:rowOff>0</xdr:rowOff>
    </xdr:to>
    <xdr:sp macro="" textlink="">
      <xdr:nvSpPr>
        <xdr:cNvPr id="6" name="Text Box 45">
          <a:extLst>
            <a:ext uri="{FF2B5EF4-FFF2-40B4-BE49-F238E27FC236}">
              <a16:creationId xmlns:a16="http://schemas.microsoft.com/office/drawing/2014/main" id="{00000000-0008-0000-0900-000006000000}"/>
            </a:ext>
          </a:extLst>
        </xdr:cNvPr>
        <xdr:cNvSpPr txBox="1">
          <a:spLocks noChangeArrowheads="1"/>
        </xdr:cNvSpPr>
      </xdr:nvSpPr>
      <xdr:spPr bwMode="auto">
        <a:xfrm>
          <a:off x="27813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86</xdr:row>
      <xdr:rowOff>66675</xdr:rowOff>
    </xdr:from>
    <xdr:to>
      <xdr:col>23</xdr:col>
      <xdr:colOff>0</xdr:colOff>
      <xdr:row>87</xdr:row>
      <xdr:rowOff>0</xdr:rowOff>
    </xdr:to>
    <xdr:sp macro="" textlink="">
      <xdr:nvSpPr>
        <xdr:cNvPr id="7" name="Text Box 46">
          <a:extLst>
            <a:ext uri="{FF2B5EF4-FFF2-40B4-BE49-F238E27FC236}">
              <a16:creationId xmlns:a16="http://schemas.microsoft.com/office/drawing/2014/main" id="{00000000-0008-0000-0900-000007000000}"/>
            </a:ext>
          </a:extLst>
        </xdr:cNvPr>
        <xdr:cNvSpPr txBox="1">
          <a:spLocks noChangeArrowheads="1"/>
        </xdr:cNvSpPr>
      </xdr:nvSpPr>
      <xdr:spPr bwMode="auto">
        <a:xfrm>
          <a:off x="33909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86</xdr:row>
      <xdr:rowOff>66675</xdr:rowOff>
    </xdr:from>
    <xdr:to>
      <xdr:col>36</xdr:col>
      <xdr:colOff>142875</xdr:colOff>
      <xdr:row>87</xdr:row>
      <xdr:rowOff>0</xdr:rowOff>
    </xdr:to>
    <xdr:sp macro="" textlink="">
      <xdr:nvSpPr>
        <xdr:cNvPr id="8" name="Text Box 47">
          <a:extLst>
            <a:ext uri="{FF2B5EF4-FFF2-40B4-BE49-F238E27FC236}">
              <a16:creationId xmlns:a16="http://schemas.microsoft.com/office/drawing/2014/main" id="{00000000-0008-0000-0900-000008000000}"/>
            </a:ext>
          </a:extLst>
        </xdr:cNvPr>
        <xdr:cNvSpPr txBox="1">
          <a:spLocks noChangeArrowheads="1"/>
        </xdr:cNvSpPr>
      </xdr:nvSpPr>
      <xdr:spPr bwMode="auto">
        <a:xfrm>
          <a:off x="5514975"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86</xdr:row>
      <xdr:rowOff>66675</xdr:rowOff>
    </xdr:from>
    <xdr:to>
      <xdr:col>41</xdr:col>
      <xdr:colOff>0</xdr:colOff>
      <xdr:row>87</xdr:row>
      <xdr:rowOff>0</xdr:rowOff>
    </xdr:to>
    <xdr:sp macro="" textlink="">
      <xdr:nvSpPr>
        <xdr:cNvPr id="9" name="Text Box 48">
          <a:extLst>
            <a:ext uri="{FF2B5EF4-FFF2-40B4-BE49-F238E27FC236}">
              <a16:creationId xmlns:a16="http://schemas.microsoft.com/office/drawing/2014/main" id="{00000000-0008-0000-0900-000009000000}"/>
            </a:ext>
          </a:extLst>
        </xdr:cNvPr>
        <xdr:cNvSpPr txBox="1">
          <a:spLocks noChangeArrowheads="1"/>
        </xdr:cNvSpPr>
      </xdr:nvSpPr>
      <xdr:spPr bwMode="auto">
        <a:xfrm>
          <a:off x="61341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86</xdr:row>
      <xdr:rowOff>66675</xdr:rowOff>
    </xdr:from>
    <xdr:to>
      <xdr:col>45</xdr:col>
      <xdr:colOff>0</xdr:colOff>
      <xdr:row>87</xdr:row>
      <xdr:rowOff>0</xdr:rowOff>
    </xdr:to>
    <xdr:sp macro="" textlink="">
      <xdr:nvSpPr>
        <xdr:cNvPr id="10" name="Text Box 49">
          <a:extLst>
            <a:ext uri="{FF2B5EF4-FFF2-40B4-BE49-F238E27FC236}">
              <a16:creationId xmlns:a16="http://schemas.microsoft.com/office/drawing/2014/main" id="{00000000-0008-0000-0900-00000A000000}"/>
            </a:ext>
          </a:extLst>
        </xdr:cNvPr>
        <xdr:cNvSpPr txBox="1">
          <a:spLocks noChangeArrowheads="1"/>
        </xdr:cNvSpPr>
      </xdr:nvSpPr>
      <xdr:spPr bwMode="auto">
        <a:xfrm>
          <a:off x="67437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11" name="Text Box 1024">
          <a:extLst>
            <a:ext uri="{FF2B5EF4-FFF2-40B4-BE49-F238E27FC236}">
              <a16:creationId xmlns:a16="http://schemas.microsoft.com/office/drawing/2014/main" id="{00000000-0008-0000-0900-00000B000000}"/>
            </a:ext>
          </a:extLst>
        </xdr:cNvPr>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12" name="Text Box 1025">
          <a:extLst>
            <a:ext uri="{FF2B5EF4-FFF2-40B4-BE49-F238E27FC236}">
              <a16:creationId xmlns:a16="http://schemas.microsoft.com/office/drawing/2014/main" id="{00000000-0008-0000-0900-00000C000000}"/>
            </a:ext>
          </a:extLst>
        </xdr:cNvPr>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3" name="Text Box 1026">
          <a:extLst>
            <a:ext uri="{FF2B5EF4-FFF2-40B4-BE49-F238E27FC236}">
              <a16:creationId xmlns:a16="http://schemas.microsoft.com/office/drawing/2014/main" id="{00000000-0008-0000-0900-00000D000000}"/>
            </a:ext>
          </a:extLst>
        </xdr:cNvPr>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86</xdr:row>
      <xdr:rowOff>66675</xdr:rowOff>
    </xdr:from>
    <xdr:to>
      <xdr:col>14</xdr:col>
      <xdr:colOff>142875</xdr:colOff>
      <xdr:row>87</xdr:row>
      <xdr:rowOff>0</xdr:rowOff>
    </xdr:to>
    <xdr:sp macro="" textlink="">
      <xdr:nvSpPr>
        <xdr:cNvPr id="14" name="Text Box 1027">
          <a:extLst>
            <a:ext uri="{FF2B5EF4-FFF2-40B4-BE49-F238E27FC236}">
              <a16:creationId xmlns:a16="http://schemas.microsoft.com/office/drawing/2014/main" id="{00000000-0008-0000-0900-00000E000000}"/>
            </a:ext>
          </a:extLst>
        </xdr:cNvPr>
        <xdr:cNvSpPr txBox="1">
          <a:spLocks noChangeArrowheads="1"/>
        </xdr:cNvSpPr>
      </xdr:nvSpPr>
      <xdr:spPr bwMode="auto">
        <a:xfrm>
          <a:off x="2162175"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86</xdr:row>
      <xdr:rowOff>66675</xdr:rowOff>
    </xdr:from>
    <xdr:to>
      <xdr:col>19</xdr:col>
      <xdr:colOff>0</xdr:colOff>
      <xdr:row>87</xdr:row>
      <xdr:rowOff>0</xdr:rowOff>
    </xdr:to>
    <xdr:sp macro="" textlink="">
      <xdr:nvSpPr>
        <xdr:cNvPr id="15" name="Text Box 1028">
          <a:extLst>
            <a:ext uri="{FF2B5EF4-FFF2-40B4-BE49-F238E27FC236}">
              <a16:creationId xmlns:a16="http://schemas.microsoft.com/office/drawing/2014/main" id="{00000000-0008-0000-0900-00000F000000}"/>
            </a:ext>
          </a:extLst>
        </xdr:cNvPr>
        <xdr:cNvSpPr txBox="1">
          <a:spLocks noChangeArrowheads="1"/>
        </xdr:cNvSpPr>
      </xdr:nvSpPr>
      <xdr:spPr bwMode="auto">
        <a:xfrm>
          <a:off x="27813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86</xdr:row>
      <xdr:rowOff>66675</xdr:rowOff>
    </xdr:from>
    <xdr:to>
      <xdr:col>23</xdr:col>
      <xdr:colOff>0</xdr:colOff>
      <xdr:row>87</xdr:row>
      <xdr:rowOff>0</xdr:rowOff>
    </xdr:to>
    <xdr:sp macro="" textlink="">
      <xdr:nvSpPr>
        <xdr:cNvPr id="16" name="Text Box 1029">
          <a:extLst>
            <a:ext uri="{FF2B5EF4-FFF2-40B4-BE49-F238E27FC236}">
              <a16:creationId xmlns:a16="http://schemas.microsoft.com/office/drawing/2014/main" id="{00000000-0008-0000-0900-000010000000}"/>
            </a:ext>
          </a:extLst>
        </xdr:cNvPr>
        <xdr:cNvSpPr txBox="1">
          <a:spLocks noChangeArrowheads="1"/>
        </xdr:cNvSpPr>
      </xdr:nvSpPr>
      <xdr:spPr bwMode="auto">
        <a:xfrm>
          <a:off x="33909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86</xdr:row>
      <xdr:rowOff>66675</xdr:rowOff>
    </xdr:from>
    <xdr:to>
      <xdr:col>36</xdr:col>
      <xdr:colOff>142875</xdr:colOff>
      <xdr:row>87</xdr:row>
      <xdr:rowOff>0</xdr:rowOff>
    </xdr:to>
    <xdr:sp macro="" textlink="">
      <xdr:nvSpPr>
        <xdr:cNvPr id="17" name="Text Box 1030">
          <a:extLst>
            <a:ext uri="{FF2B5EF4-FFF2-40B4-BE49-F238E27FC236}">
              <a16:creationId xmlns:a16="http://schemas.microsoft.com/office/drawing/2014/main" id="{00000000-0008-0000-0900-000011000000}"/>
            </a:ext>
          </a:extLst>
        </xdr:cNvPr>
        <xdr:cNvSpPr txBox="1">
          <a:spLocks noChangeArrowheads="1"/>
        </xdr:cNvSpPr>
      </xdr:nvSpPr>
      <xdr:spPr bwMode="auto">
        <a:xfrm>
          <a:off x="5514975"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86</xdr:row>
      <xdr:rowOff>66675</xdr:rowOff>
    </xdr:from>
    <xdr:to>
      <xdr:col>41</xdr:col>
      <xdr:colOff>0</xdr:colOff>
      <xdr:row>87</xdr:row>
      <xdr:rowOff>0</xdr:rowOff>
    </xdr:to>
    <xdr:sp macro="" textlink="">
      <xdr:nvSpPr>
        <xdr:cNvPr id="18" name="Text Box 1031">
          <a:extLst>
            <a:ext uri="{FF2B5EF4-FFF2-40B4-BE49-F238E27FC236}">
              <a16:creationId xmlns:a16="http://schemas.microsoft.com/office/drawing/2014/main" id="{00000000-0008-0000-0900-000012000000}"/>
            </a:ext>
          </a:extLst>
        </xdr:cNvPr>
        <xdr:cNvSpPr txBox="1">
          <a:spLocks noChangeArrowheads="1"/>
        </xdr:cNvSpPr>
      </xdr:nvSpPr>
      <xdr:spPr bwMode="auto">
        <a:xfrm>
          <a:off x="61341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86</xdr:row>
      <xdr:rowOff>66675</xdr:rowOff>
    </xdr:from>
    <xdr:to>
      <xdr:col>45</xdr:col>
      <xdr:colOff>0</xdr:colOff>
      <xdr:row>87</xdr:row>
      <xdr:rowOff>0</xdr:rowOff>
    </xdr:to>
    <xdr:sp macro="" textlink="">
      <xdr:nvSpPr>
        <xdr:cNvPr id="19" name="Text Box 1032">
          <a:extLst>
            <a:ext uri="{FF2B5EF4-FFF2-40B4-BE49-F238E27FC236}">
              <a16:creationId xmlns:a16="http://schemas.microsoft.com/office/drawing/2014/main" id="{00000000-0008-0000-0900-000013000000}"/>
            </a:ext>
          </a:extLst>
        </xdr:cNvPr>
        <xdr:cNvSpPr txBox="1">
          <a:spLocks noChangeArrowheads="1"/>
        </xdr:cNvSpPr>
      </xdr:nvSpPr>
      <xdr:spPr bwMode="auto">
        <a:xfrm>
          <a:off x="67437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20" name="Text Box 1033">
          <a:extLst>
            <a:ext uri="{FF2B5EF4-FFF2-40B4-BE49-F238E27FC236}">
              <a16:creationId xmlns:a16="http://schemas.microsoft.com/office/drawing/2014/main" id="{00000000-0008-0000-0900-000014000000}"/>
            </a:ext>
          </a:extLst>
        </xdr:cNvPr>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21" name="Text Box 1034">
          <a:extLst>
            <a:ext uri="{FF2B5EF4-FFF2-40B4-BE49-F238E27FC236}">
              <a16:creationId xmlns:a16="http://schemas.microsoft.com/office/drawing/2014/main" id="{00000000-0008-0000-0900-000015000000}"/>
            </a:ext>
          </a:extLst>
        </xdr:cNvPr>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22" name="Text Box 1035">
          <a:extLst>
            <a:ext uri="{FF2B5EF4-FFF2-40B4-BE49-F238E27FC236}">
              <a16:creationId xmlns:a16="http://schemas.microsoft.com/office/drawing/2014/main" id="{00000000-0008-0000-0900-000016000000}"/>
            </a:ext>
          </a:extLst>
        </xdr:cNvPr>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86</xdr:row>
      <xdr:rowOff>66675</xdr:rowOff>
    </xdr:from>
    <xdr:to>
      <xdr:col>36</xdr:col>
      <xdr:colOff>142875</xdr:colOff>
      <xdr:row>87</xdr:row>
      <xdr:rowOff>0</xdr:rowOff>
    </xdr:to>
    <xdr:sp macro="" textlink="">
      <xdr:nvSpPr>
        <xdr:cNvPr id="23" name="Text Box 1036">
          <a:extLst>
            <a:ext uri="{FF2B5EF4-FFF2-40B4-BE49-F238E27FC236}">
              <a16:creationId xmlns:a16="http://schemas.microsoft.com/office/drawing/2014/main" id="{00000000-0008-0000-0900-000017000000}"/>
            </a:ext>
          </a:extLst>
        </xdr:cNvPr>
        <xdr:cNvSpPr txBox="1">
          <a:spLocks noChangeArrowheads="1"/>
        </xdr:cNvSpPr>
      </xdr:nvSpPr>
      <xdr:spPr bwMode="auto">
        <a:xfrm>
          <a:off x="5514975"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86</xdr:row>
      <xdr:rowOff>66675</xdr:rowOff>
    </xdr:from>
    <xdr:to>
      <xdr:col>41</xdr:col>
      <xdr:colOff>0</xdr:colOff>
      <xdr:row>87</xdr:row>
      <xdr:rowOff>0</xdr:rowOff>
    </xdr:to>
    <xdr:sp macro="" textlink="">
      <xdr:nvSpPr>
        <xdr:cNvPr id="24" name="Text Box 1037">
          <a:extLst>
            <a:ext uri="{FF2B5EF4-FFF2-40B4-BE49-F238E27FC236}">
              <a16:creationId xmlns:a16="http://schemas.microsoft.com/office/drawing/2014/main" id="{00000000-0008-0000-0900-000018000000}"/>
            </a:ext>
          </a:extLst>
        </xdr:cNvPr>
        <xdr:cNvSpPr txBox="1">
          <a:spLocks noChangeArrowheads="1"/>
        </xdr:cNvSpPr>
      </xdr:nvSpPr>
      <xdr:spPr bwMode="auto">
        <a:xfrm>
          <a:off x="61341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86</xdr:row>
      <xdr:rowOff>66675</xdr:rowOff>
    </xdr:from>
    <xdr:to>
      <xdr:col>45</xdr:col>
      <xdr:colOff>0</xdr:colOff>
      <xdr:row>87</xdr:row>
      <xdr:rowOff>0</xdr:rowOff>
    </xdr:to>
    <xdr:sp macro="" textlink="">
      <xdr:nvSpPr>
        <xdr:cNvPr id="25" name="Text Box 1038">
          <a:extLst>
            <a:ext uri="{FF2B5EF4-FFF2-40B4-BE49-F238E27FC236}">
              <a16:creationId xmlns:a16="http://schemas.microsoft.com/office/drawing/2014/main" id="{00000000-0008-0000-0900-000019000000}"/>
            </a:ext>
          </a:extLst>
        </xdr:cNvPr>
        <xdr:cNvSpPr txBox="1">
          <a:spLocks noChangeArrowheads="1"/>
        </xdr:cNvSpPr>
      </xdr:nvSpPr>
      <xdr:spPr bwMode="auto">
        <a:xfrm>
          <a:off x="67437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86</xdr:row>
      <xdr:rowOff>66675</xdr:rowOff>
    </xdr:from>
    <xdr:to>
      <xdr:col>14</xdr:col>
      <xdr:colOff>142875</xdr:colOff>
      <xdr:row>87</xdr:row>
      <xdr:rowOff>0</xdr:rowOff>
    </xdr:to>
    <xdr:sp macro="" textlink="">
      <xdr:nvSpPr>
        <xdr:cNvPr id="26" name="Text Box 1039">
          <a:extLst>
            <a:ext uri="{FF2B5EF4-FFF2-40B4-BE49-F238E27FC236}">
              <a16:creationId xmlns:a16="http://schemas.microsoft.com/office/drawing/2014/main" id="{00000000-0008-0000-0900-00001A000000}"/>
            </a:ext>
          </a:extLst>
        </xdr:cNvPr>
        <xdr:cNvSpPr txBox="1">
          <a:spLocks noChangeArrowheads="1"/>
        </xdr:cNvSpPr>
      </xdr:nvSpPr>
      <xdr:spPr bwMode="auto">
        <a:xfrm>
          <a:off x="2162175"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86</xdr:row>
      <xdr:rowOff>66675</xdr:rowOff>
    </xdr:from>
    <xdr:to>
      <xdr:col>19</xdr:col>
      <xdr:colOff>0</xdr:colOff>
      <xdr:row>87</xdr:row>
      <xdr:rowOff>0</xdr:rowOff>
    </xdr:to>
    <xdr:sp macro="" textlink="">
      <xdr:nvSpPr>
        <xdr:cNvPr id="27" name="Text Box 1040">
          <a:extLst>
            <a:ext uri="{FF2B5EF4-FFF2-40B4-BE49-F238E27FC236}">
              <a16:creationId xmlns:a16="http://schemas.microsoft.com/office/drawing/2014/main" id="{00000000-0008-0000-0900-00001B000000}"/>
            </a:ext>
          </a:extLst>
        </xdr:cNvPr>
        <xdr:cNvSpPr txBox="1">
          <a:spLocks noChangeArrowheads="1"/>
        </xdr:cNvSpPr>
      </xdr:nvSpPr>
      <xdr:spPr bwMode="auto">
        <a:xfrm>
          <a:off x="27813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86</xdr:row>
      <xdr:rowOff>66675</xdr:rowOff>
    </xdr:from>
    <xdr:to>
      <xdr:col>23</xdr:col>
      <xdr:colOff>0</xdr:colOff>
      <xdr:row>87</xdr:row>
      <xdr:rowOff>0</xdr:rowOff>
    </xdr:to>
    <xdr:sp macro="" textlink="">
      <xdr:nvSpPr>
        <xdr:cNvPr id="28" name="Text Box 1041">
          <a:extLst>
            <a:ext uri="{FF2B5EF4-FFF2-40B4-BE49-F238E27FC236}">
              <a16:creationId xmlns:a16="http://schemas.microsoft.com/office/drawing/2014/main" id="{00000000-0008-0000-0900-00001C000000}"/>
            </a:ext>
          </a:extLst>
        </xdr:cNvPr>
        <xdr:cNvSpPr txBox="1">
          <a:spLocks noChangeArrowheads="1"/>
        </xdr:cNvSpPr>
      </xdr:nvSpPr>
      <xdr:spPr bwMode="auto">
        <a:xfrm>
          <a:off x="33909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23</xdr:col>
      <xdr:colOff>28575</xdr:colOff>
      <xdr:row>31</xdr:row>
      <xdr:rowOff>152400</xdr:rowOff>
    </xdr:from>
    <xdr:to>
      <xdr:col>42</xdr:col>
      <xdr:colOff>47625</xdr:colOff>
      <xdr:row>35</xdr:row>
      <xdr:rowOff>152400</xdr:rowOff>
    </xdr:to>
    <xdr:sp macro="" textlink="">
      <xdr:nvSpPr>
        <xdr:cNvPr id="48" name="AutoShape 1044"/>
        <xdr:cNvSpPr>
          <a:spLocks noChangeArrowheads="1"/>
        </xdr:cNvSpPr>
      </xdr:nvSpPr>
      <xdr:spPr bwMode="auto">
        <a:xfrm>
          <a:off x="3543300" y="5715000"/>
          <a:ext cx="2914650" cy="685800"/>
        </a:xfrm>
        <a:prstGeom prst="wedgeRoundRectCallout">
          <a:avLst>
            <a:gd name="adj1" fmla="val 31694"/>
            <a:gd name="adj2" fmla="val -10893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交付申請書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twoCellAnchor>
    <xdr:from>
      <xdr:col>19</xdr:col>
      <xdr:colOff>76200</xdr:colOff>
      <xdr:row>36</xdr:row>
      <xdr:rowOff>133350</xdr:rowOff>
    </xdr:from>
    <xdr:to>
      <xdr:col>42</xdr:col>
      <xdr:colOff>28575</xdr:colOff>
      <xdr:row>40</xdr:row>
      <xdr:rowOff>38100</xdr:rowOff>
    </xdr:to>
    <xdr:sp macro="" textlink="">
      <xdr:nvSpPr>
        <xdr:cNvPr id="49" name="AutoShape 1044"/>
        <xdr:cNvSpPr>
          <a:spLocks noChangeArrowheads="1"/>
        </xdr:cNvSpPr>
      </xdr:nvSpPr>
      <xdr:spPr bwMode="auto">
        <a:xfrm>
          <a:off x="2981325" y="6553200"/>
          <a:ext cx="3457575" cy="590550"/>
        </a:xfrm>
        <a:prstGeom prst="wedgeRoundRectCallout">
          <a:avLst>
            <a:gd name="adj1" fmla="val -36636"/>
            <a:gd name="adj2" fmla="val 7721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実施計画書（様式第２）の２．補助事業の概要に記載した内容を記入すること。</a:t>
          </a:r>
        </a:p>
      </xdr:txBody>
    </xdr:sp>
    <xdr:clientData fPrintsWithSheet="0"/>
  </xdr:twoCellAnchor>
  <xdr:twoCellAnchor>
    <xdr:from>
      <xdr:col>17</xdr:col>
      <xdr:colOff>133350</xdr:colOff>
      <xdr:row>46</xdr:row>
      <xdr:rowOff>152400</xdr:rowOff>
    </xdr:from>
    <xdr:to>
      <xdr:col>36</xdr:col>
      <xdr:colOff>47626</xdr:colOff>
      <xdr:row>48</xdr:row>
      <xdr:rowOff>95250</xdr:rowOff>
    </xdr:to>
    <xdr:sp macro="" textlink="">
      <xdr:nvSpPr>
        <xdr:cNvPr id="50" name="AutoShape 1044"/>
        <xdr:cNvSpPr>
          <a:spLocks noChangeArrowheads="1"/>
        </xdr:cNvSpPr>
      </xdr:nvSpPr>
      <xdr:spPr bwMode="auto">
        <a:xfrm>
          <a:off x="2733675" y="8286750"/>
          <a:ext cx="2809876" cy="285750"/>
        </a:xfrm>
        <a:prstGeom prst="wedgeRoundRectCallout">
          <a:avLst>
            <a:gd name="adj1" fmla="val -107672"/>
            <a:gd name="adj2" fmla="val 116660"/>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契約件名と整合がとれていること。</a:t>
          </a:r>
        </a:p>
      </xdr:txBody>
    </xdr:sp>
    <xdr:clientData fPrintsWithSheet="0"/>
  </xdr:twoCellAnchor>
  <xdr:twoCellAnchor>
    <xdr:from>
      <xdr:col>2</xdr:col>
      <xdr:colOff>95248</xdr:colOff>
      <xdr:row>59</xdr:row>
      <xdr:rowOff>9525</xdr:rowOff>
    </xdr:from>
    <xdr:to>
      <xdr:col>28</xdr:col>
      <xdr:colOff>152399</xdr:colOff>
      <xdr:row>60</xdr:row>
      <xdr:rowOff>38101</xdr:rowOff>
    </xdr:to>
    <xdr:sp macro="" textlink="">
      <xdr:nvSpPr>
        <xdr:cNvPr id="51" name="AutoShape 1044"/>
        <xdr:cNvSpPr>
          <a:spLocks noChangeArrowheads="1"/>
        </xdr:cNvSpPr>
      </xdr:nvSpPr>
      <xdr:spPr bwMode="auto">
        <a:xfrm>
          <a:off x="409573" y="10372725"/>
          <a:ext cx="4019551" cy="200026"/>
        </a:xfrm>
        <a:prstGeom prst="wedgeRoundRectCallout">
          <a:avLst>
            <a:gd name="adj1" fmla="val -31698"/>
            <a:gd name="adj2" fmla="val -15253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年度毎、契約毎に記載し、契約件名と整合がとれていること。</a:t>
          </a:r>
        </a:p>
      </xdr:txBody>
    </xdr:sp>
    <xdr:clientData fPrintsWithSheet="0"/>
  </xdr:twoCellAnchor>
  <xdr:twoCellAnchor>
    <xdr:from>
      <xdr:col>25</xdr:col>
      <xdr:colOff>0</xdr:colOff>
      <xdr:row>65</xdr:row>
      <xdr:rowOff>76200</xdr:rowOff>
    </xdr:from>
    <xdr:to>
      <xdr:col>42</xdr:col>
      <xdr:colOff>104775</xdr:colOff>
      <xdr:row>68</xdr:row>
      <xdr:rowOff>95249</xdr:rowOff>
    </xdr:to>
    <xdr:sp macro="" textlink="">
      <xdr:nvSpPr>
        <xdr:cNvPr id="52" name="AutoShape 1046"/>
        <xdr:cNvSpPr>
          <a:spLocks noChangeArrowheads="1"/>
        </xdr:cNvSpPr>
      </xdr:nvSpPr>
      <xdr:spPr bwMode="auto">
        <a:xfrm>
          <a:off x="3819525" y="11468100"/>
          <a:ext cx="2695575" cy="533399"/>
        </a:xfrm>
        <a:prstGeom prst="wedgeRoundRectCallout">
          <a:avLst>
            <a:gd name="adj1" fmla="val 36851"/>
            <a:gd name="adj2" fmla="val 138889"/>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「補助対象経費」</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「補助率」の金額を記入。ただし円未満は切り捨てすること。</a:t>
          </a:r>
        </a:p>
      </xdr:txBody>
    </xdr:sp>
    <xdr:clientData fPrintsWithSheet="0"/>
  </xdr:twoCellAnchor>
  <xdr:twoCellAnchor>
    <xdr:from>
      <xdr:col>23</xdr:col>
      <xdr:colOff>133350</xdr:colOff>
      <xdr:row>73</xdr:row>
      <xdr:rowOff>66676</xdr:rowOff>
    </xdr:from>
    <xdr:to>
      <xdr:col>41</xdr:col>
      <xdr:colOff>9525</xdr:colOff>
      <xdr:row>80</xdr:row>
      <xdr:rowOff>9526</xdr:rowOff>
    </xdr:to>
    <xdr:sp macro="" textlink="">
      <xdr:nvSpPr>
        <xdr:cNvPr id="53" name="AutoShape 1044"/>
        <xdr:cNvSpPr>
          <a:spLocks noChangeArrowheads="1"/>
        </xdr:cNvSpPr>
      </xdr:nvSpPr>
      <xdr:spPr bwMode="auto">
        <a:xfrm>
          <a:off x="3648075" y="12830176"/>
          <a:ext cx="2619375" cy="1123950"/>
        </a:xfrm>
        <a:prstGeom prst="wedgeRoundRectCallout">
          <a:avLst>
            <a:gd name="adj1" fmla="val -55864"/>
            <a:gd name="adj2" fmla="val -13564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mn-ea"/>
            </a:rPr>
            <a:t>補助事業に要した経費のうち、補助対象となった金額を記入。見積書は対象範囲・対象外範囲の内訳がわかるものとし、経費の区分等が分かりにくい場合は注釈を付けること。</a:t>
          </a:r>
        </a:p>
      </xdr:txBody>
    </xdr:sp>
    <xdr:clientData fPrintsWithSheet="0"/>
  </xdr:twoCellAnchor>
  <xdr:twoCellAnchor>
    <xdr:from>
      <xdr:col>15</xdr:col>
      <xdr:colOff>0</xdr:colOff>
      <xdr:row>80</xdr:row>
      <xdr:rowOff>28575</xdr:rowOff>
    </xdr:from>
    <xdr:to>
      <xdr:col>36</xdr:col>
      <xdr:colOff>123825</xdr:colOff>
      <xdr:row>83</xdr:row>
      <xdr:rowOff>142874</xdr:rowOff>
    </xdr:to>
    <xdr:sp macro="" textlink="">
      <xdr:nvSpPr>
        <xdr:cNvPr id="54" name="AutoShape 1046"/>
        <xdr:cNvSpPr>
          <a:spLocks noChangeArrowheads="1"/>
        </xdr:cNvSpPr>
      </xdr:nvSpPr>
      <xdr:spPr bwMode="auto">
        <a:xfrm>
          <a:off x="2295525" y="13973175"/>
          <a:ext cx="3324225" cy="609599"/>
        </a:xfrm>
        <a:prstGeom prst="wedgeRoundRectCallout">
          <a:avLst>
            <a:gd name="adj1" fmla="val -35845"/>
            <a:gd name="adj2" fmla="val 76389"/>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開始日は請負会社等との契約日（原則、契約書又は請書の日付）を、完了日は請負会社等への支払い完了日を記入すること。</a:t>
          </a:r>
        </a:p>
      </xdr:txBody>
    </xdr:sp>
    <xdr:clientData fPrintsWithSheet="0"/>
  </xdr:twoCellAnchor>
  <xdr:twoCellAnchor>
    <xdr:from>
      <xdr:col>2</xdr:col>
      <xdr:colOff>104775</xdr:colOff>
      <xdr:row>87</xdr:row>
      <xdr:rowOff>66675</xdr:rowOff>
    </xdr:from>
    <xdr:to>
      <xdr:col>19</xdr:col>
      <xdr:colOff>0</xdr:colOff>
      <xdr:row>88</xdr:row>
      <xdr:rowOff>161925</xdr:rowOff>
    </xdr:to>
    <xdr:sp macro="" textlink="">
      <xdr:nvSpPr>
        <xdr:cNvPr id="55" name="AutoShape 1046"/>
        <xdr:cNvSpPr>
          <a:spLocks noChangeArrowheads="1"/>
        </xdr:cNvSpPr>
      </xdr:nvSpPr>
      <xdr:spPr bwMode="auto">
        <a:xfrm>
          <a:off x="419100" y="15201900"/>
          <a:ext cx="2486025" cy="276225"/>
        </a:xfrm>
        <a:prstGeom prst="wedgeRoundRectCallout">
          <a:avLst>
            <a:gd name="adj1" fmla="val -29635"/>
            <a:gd name="adj2" fmla="val -14066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契約件名の中で最初に契約した日</a:t>
          </a:r>
        </a:p>
      </xdr:txBody>
    </xdr:sp>
    <xdr:clientData fPrintsWithSheet="0"/>
  </xdr:twoCellAnchor>
  <xdr:twoCellAnchor>
    <xdr:from>
      <xdr:col>23</xdr:col>
      <xdr:colOff>38100</xdr:colOff>
      <xdr:row>87</xdr:row>
      <xdr:rowOff>76200</xdr:rowOff>
    </xdr:from>
    <xdr:to>
      <xdr:col>43</xdr:col>
      <xdr:colOff>66675</xdr:colOff>
      <xdr:row>88</xdr:row>
      <xdr:rowOff>171450</xdr:rowOff>
    </xdr:to>
    <xdr:sp macro="" textlink="">
      <xdr:nvSpPr>
        <xdr:cNvPr id="56" name="AutoShape 1046"/>
        <xdr:cNvSpPr>
          <a:spLocks noChangeArrowheads="1"/>
        </xdr:cNvSpPr>
      </xdr:nvSpPr>
      <xdr:spPr bwMode="auto">
        <a:xfrm>
          <a:off x="3552825" y="15211425"/>
          <a:ext cx="3076575" cy="276225"/>
        </a:xfrm>
        <a:prstGeom prst="wedgeRoundRectCallout">
          <a:avLst>
            <a:gd name="adj1" fmla="val -29635"/>
            <a:gd name="adj2" fmla="val -14066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契約件名の中で最後に支払い完了した日</a:t>
          </a:r>
        </a:p>
      </xdr:txBody>
    </xdr:sp>
    <xdr:clientData fPrintsWithSheet="0"/>
  </xdr:twoCellAnchor>
  <xdr:twoCellAnchor>
    <xdr:from>
      <xdr:col>3</xdr:col>
      <xdr:colOff>76200</xdr:colOff>
      <xdr:row>90</xdr:row>
      <xdr:rowOff>76200</xdr:rowOff>
    </xdr:from>
    <xdr:to>
      <xdr:col>39</xdr:col>
      <xdr:colOff>136525</xdr:colOff>
      <xdr:row>94</xdr:row>
      <xdr:rowOff>168275</xdr:rowOff>
    </xdr:to>
    <xdr:sp macro="" textlink="">
      <xdr:nvSpPr>
        <xdr:cNvPr id="57" name="AutoShape 1049"/>
        <xdr:cNvSpPr>
          <a:spLocks noChangeArrowheads="1"/>
        </xdr:cNvSpPr>
      </xdr:nvSpPr>
      <xdr:spPr bwMode="auto">
        <a:xfrm>
          <a:off x="542925" y="15754350"/>
          <a:ext cx="5546725" cy="815975"/>
        </a:xfrm>
        <a:prstGeom prst="wedgeRoundRectCallout">
          <a:avLst>
            <a:gd name="adj1" fmla="val -3861"/>
            <a:gd name="adj2" fmla="val 3941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交付決定以降、補助対象経費の区分ごとに配分された額を各配分額の１０％の範囲内で変更する場合は、配分変更後の額、配分変更理由、配分変更内容について記載した内訳書類を別途提出すること。</a:t>
          </a:r>
        </a:p>
      </xdr:txBody>
    </xdr:sp>
    <xdr:clientData fPrintsWithSheet="0"/>
  </xdr:twoCellAnchor>
  <xdr:twoCellAnchor>
    <xdr:from>
      <xdr:col>24</xdr:col>
      <xdr:colOff>9525</xdr:colOff>
      <xdr:row>17</xdr:row>
      <xdr:rowOff>104775</xdr:rowOff>
    </xdr:from>
    <xdr:to>
      <xdr:col>44</xdr:col>
      <xdr:colOff>142875</xdr:colOff>
      <xdr:row>20</xdr:row>
      <xdr:rowOff>0</xdr:rowOff>
    </xdr:to>
    <xdr:sp macro="" textlink="">
      <xdr:nvSpPr>
        <xdr:cNvPr id="106" name="AutoShape 1044"/>
        <xdr:cNvSpPr>
          <a:spLocks noChangeArrowheads="1"/>
        </xdr:cNvSpPr>
      </xdr:nvSpPr>
      <xdr:spPr bwMode="auto">
        <a:xfrm>
          <a:off x="3676650" y="3095625"/>
          <a:ext cx="3181350" cy="409575"/>
        </a:xfrm>
        <a:prstGeom prst="wedgeRoundRectCallout">
          <a:avLst>
            <a:gd name="adj1" fmla="val 25158"/>
            <a:gd name="adj2" fmla="val -4643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1100" b="0" i="0" u="none" strike="noStrike" baseline="0">
              <a:solidFill>
                <a:srgbClr val="FF0000"/>
              </a:solidFill>
              <a:latin typeface="ＭＳ Ｐゴシック"/>
              <a:ea typeface="ＭＳ Ｐゴシック"/>
            </a:rPr>
            <a:t>記入例は事務通知説明会資料を参照すること。</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41">
          <a:extLst>
            <a:ext uri="{FF2B5EF4-FFF2-40B4-BE49-F238E27FC236}">
              <a16:creationId xmlns:a16="http://schemas.microsoft.com/office/drawing/2014/main" id="{00000000-0008-0000-0900-000002000000}"/>
            </a:ext>
          </a:extLst>
        </xdr:cNvPr>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42">
          <a:extLst>
            <a:ext uri="{FF2B5EF4-FFF2-40B4-BE49-F238E27FC236}">
              <a16:creationId xmlns:a16="http://schemas.microsoft.com/office/drawing/2014/main" id="{00000000-0008-0000-0900-000003000000}"/>
            </a:ext>
          </a:extLst>
        </xdr:cNvPr>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43">
          <a:extLst>
            <a:ext uri="{FF2B5EF4-FFF2-40B4-BE49-F238E27FC236}">
              <a16:creationId xmlns:a16="http://schemas.microsoft.com/office/drawing/2014/main" id="{00000000-0008-0000-0900-000004000000}"/>
            </a:ext>
          </a:extLst>
        </xdr:cNvPr>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100</xdr:row>
      <xdr:rowOff>66675</xdr:rowOff>
    </xdr:from>
    <xdr:to>
      <xdr:col>14</xdr:col>
      <xdr:colOff>142875</xdr:colOff>
      <xdr:row>101</xdr:row>
      <xdr:rowOff>0</xdr:rowOff>
    </xdr:to>
    <xdr:sp macro="" textlink="">
      <xdr:nvSpPr>
        <xdr:cNvPr id="5" name="Text Box 44">
          <a:extLst>
            <a:ext uri="{FF2B5EF4-FFF2-40B4-BE49-F238E27FC236}">
              <a16:creationId xmlns:a16="http://schemas.microsoft.com/office/drawing/2014/main" id="{00000000-0008-0000-0900-000005000000}"/>
            </a:ext>
          </a:extLst>
        </xdr:cNvPr>
        <xdr:cNvSpPr txBox="1">
          <a:spLocks noChangeArrowheads="1"/>
        </xdr:cNvSpPr>
      </xdr:nvSpPr>
      <xdr:spPr bwMode="auto">
        <a:xfrm>
          <a:off x="2162175"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100</xdr:row>
      <xdr:rowOff>66675</xdr:rowOff>
    </xdr:from>
    <xdr:to>
      <xdr:col>19</xdr:col>
      <xdr:colOff>0</xdr:colOff>
      <xdr:row>101</xdr:row>
      <xdr:rowOff>0</xdr:rowOff>
    </xdr:to>
    <xdr:sp macro="" textlink="">
      <xdr:nvSpPr>
        <xdr:cNvPr id="6" name="Text Box 45">
          <a:extLst>
            <a:ext uri="{FF2B5EF4-FFF2-40B4-BE49-F238E27FC236}">
              <a16:creationId xmlns:a16="http://schemas.microsoft.com/office/drawing/2014/main" id="{00000000-0008-0000-0900-000006000000}"/>
            </a:ext>
          </a:extLst>
        </xdr:cNvPr>
        <xdr:cNvSpPr txBox="1">
          <a:spLocks noChangeArrowheads="1"/>
        </xdr:cNvSpPr>
      </xdr:nvSpPr>
      <xdr:spPr bwMode="auto">
        <a:xfrm>
          <a:off x="27813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100</xdr:row>
      <xdr:rowOff>66675</xdr:rowOff>
    </xdr:from>
    <xdr:to>
      <xdr:col>23</xdr:col>
      <xdr:colOff>0</xdr:colOff>
      <xdr:row>101</xdr:row>
      <xdr:rowOff>0</xdr:rowOff>
    </xdr:to>
    <xdr:sp macro="" textlink="">
      <xdr:nvSpPr>
        <xdr:cNvPr id="7" name="Text Box 46">
          <a:extLst>
            <a:ext uri="{FF2B5EF4-FFF2-40B4-BE49-F238E27FC236}">
              <a16:creationId xmlns:a16="http://schemas.microsoft.com/office/drawing/2014/main" id="{00000000-0008-0000-0900-000007000000}"/>
            </a:ext>
          </a:extLst>
        </xdr:cNvPr>
        <xdr:cNvSpPr txBox="1">
          <a:spLocks noChangeArrowheads="1"/>
        </xdr:cNvSpPr>
      </xdr:nvSpPr>
      <xdr:spPr bwMode="auto">
        <a:xfrm>
          <a:off x="33909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100</xdr:row>
      <xdr:rowOff>66675</xdr:rowOff>
    </xdr:from>
    <xdr:to>
      <xdr:col>36</xdr:col>
      <xdr:colOff>142875</xdr:colOff>
      <xdr:row>101</xdr:row>
      <xdr:rowOff>0</xdr:rowOff>
    </xdr:to>
    <xdr:sp macro="" textlink="">
      <xdr:nvSpPr>
        <xdr:cNvPr id="8" name="Text Box 47">
          <a:extLst>
            <a:ext uri="{FF2B5EF4-FFF2-40B4-BE49-F238E27FC236}">
              <a16:creationId xmlns:a16="http://schemas.microsoft.com/office/drawing/2014/main" id="{00000000-0008-0000-0900-000008000000}"/>
            </a:ext>
          </a:extLst>
        </xdr:cNvPr>
        <xdr:cNvSpPr txBox="1">
          <a:spLocks noChangeArrowheads="1"/>
        </xdr:cNvSpPr>
      </xdr:nvSpPr>
      <xdr:spPr bwMode="auto">
        <a:xfrm>
          <a:off x="5514975"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100</xdr:row>
      <xdr:rowOff>66675</xdr:rowOff>
    </xdr:from>
    <xdr:to>
      <xdr:col>41</xdr:col>
      <xdr:colOff>0</xdr:colOff>
      <xdr:row>101</xdr:row>
      <xdr:rowOff>0</xdr:rowOff>
    </xdr:to>
    <xdr:sp macro="" textlink="">
      <xdr:nvSpPr>
        <xdr:cNvPr id="9" name="Text Box 48">
          <a:extLst>
            <a:ext uri="{FF2B5EF4-FFF2-40B4-BE49-F238E27FC236}">
              <a16:creationId xmlns:a16="http://schemas.microsoft.com/office/drawing/2014/main" id="{00000000-0008-0000-0900-000009000000}"/>
            </a:ext>
          </a:extLst>
        </xdr:cNvPr>
        <xdr:cNvSpPr txBox="1">
          <a:spLocks noChangeArrowheads="1"/>
        </xdr:cNvSpPr>
      </xdr:nvSpPr>
      <xdr:spPr bwMode="auto">
        <a:xfrm>
          <a:off x="61341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100</xdr:row>
      <xdr:rowOff>66675</xdr:rowOff>
    </xdr:from>
    <xdr:to>
      <xdr:col>45</xdr:col>
      <xdr:colOff>0</xdr:colOff>
      <xdr:row>101</xdr:row>
      <xdr:rowOff>0</xdr:rowOff>
    </xdr:to>
    <xdr:sp macro="" textlink="">
      <xdr:nvSpPr>
        <xdr:cNvPr id="10" name="Text Box 49">
          <a:extLst>
            <a:ext uri="{FF2B5EF4-FFF2-40B4-BE49-F238E27FC236}">
              <a16:creationId xmlns:a16="http://schemas.microsoft.com/office/drawing/2014/main" id="{00000000-0008-0000-0900-00000A000000}"/>
            </a:ext>
          </a:extLst>
        </xdr:cNvPr>
        <xdr:cNvSpPr txBox="1">
          <a:spLocks noChangeArrowheads="1"/>
        </xdr:cNvSpPr>
      </xdr:nvSpPr>
      <xdr:spPr bwMode="auto">
        <a:xfrm>
          <a:off x="67437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11" name="Text Box 1024">
          <a:extLst>
            <a:ext uri="{FF2B5EF4-FFF2-40B4-BE49-F238E27FC236}">
              <a16:creationId xmlns:a16="http://schemas.microsoft.com/office/drawing/2014/main" id="{00000000-0008-0000-0900-00000B000000}"/>
            </a:ext>
          </a:extLst>
        </xdr:cNvPr>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12" name="Text Box 1025">
          <a:extLst>
            <a:ext uri="{FF2B5EF4-FFF2-40B4-BE49-F238E27FC236}">
              <a16:creationId xmlns:a16="http://schemas.microsoft.com/office/drawing/2014/main" id="{00000000-0008-0000-0900-00000C000000}"/>
            </a:ext>
          </a:extLst>
        </xdr:cNvPr>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3" name="Text Box 1026">
          <a:extLst>
            <a:ext uri="{FF2B5EF4-FFF2-40B4-BE49-F238E27FC236}">
              <a16:creationId xmlns:a16="http://schemas.microsoft.com/office/drawing/2014/main" id="{00000000-0008-0000-0900-00000D000000}"/>
            </a:ext>
          </a:extLst>
        </xdr:cNvPr>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100</xdr:row>
      <xdr:rowOff>66675</xdr:rowOff>
    </xdr:from>
    <xdr:to>
      <xdr:col>14</xdr:col>
      <xdr:colOff>142875</xdr:colOff>
      <xdr:row>101</xdr:row>
      <xdr:rowOff>0</xdr:rowOff>
    </xdr:to>
    <xdr:sp macro="" textlink="">
      <xdr:nvSpPr>
        <xdr:cNvPr id="14" name="Text Box 1027">
          <a:extLst>
            <a:ext uri="{FF2B5EF4-FFF2-40B4-BE49-F238E27FC236}">
              <a16:creationId xmlns:a16="http://schemas.microsoft.com/office/drawing/2014/main" id="{00000000-0008-0000-0900-00000E000000}"/>
            </a:ext>
          </a:extLst>
        </xdr:cNvPr>
        <xdr:cNvSpPr txBox="1">
          <a:spLocks noChangeArrowheads="1"/>
        </xdr:cNvSpPr>
      </xdr:nvSpPr>
      <xdr:spPr bwMode="auto">
        <a:xfrm>
          <a:off x="2162175"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100</xdr:row>
      <xdr:rowOff>66675</xdr:rowOff>
    </xdr:from>
    <xdr:to>
      <xdr:col>19</xdr:col>
      <xdr:colOff>0</xdr:colOff>
      <xdr:row>101</xdr:row>
      <xdr:rowOff>0</xdr:rowOff>
    </xdr:to>
    <xdr:sp macro="" textlink="">
      <xdr:nvSpPr>
        <xdr:cNvPr id="15" name="Text Box 1028">
          <a:extLst>
            <a:ext uri="{FF2B5EF4-FFF2-40B4-BE49-F238E27FC236}">
              <a16:creationId xmlns:a16="http://schemas.microsoft.com/office/drawing/2014/main" id="{00000000-0008-0000-0900-00000F000000}"/>
            </a:ext>
          </a:extLst>
        </xdr:cNvPr>
        <xdr:cNvSpPr txBox="1">
          <a:spLocks noChangeArrowheads="1"/>
        </xdr:cNvSpPr>
      </xdr:nvSpPr>
      <xdr:spPr bwMode="auto">
        <a:xfrm>
          <a:off x="27813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100</xdr:row>
      <xdr:rowOff>66675</xdr:rowOff>
    </xdr:from>
    <xdr:to>
      <xdr:col>23</xdr:col>
      <xdr:colOff>0</xdr:colOff>
      <xdr:row>101</xdr:row>
      <xdr:rowOff>0</xdr:rowOff>
    </xdr:to>
    <xdr:sp macro="" textlink="">
      <xdr:nvSpPr>
        <xdr:cNvPr id="16" name="Text Box 1029">
          <a:extLst>
            <a:ext uri="{FF2B5EF4-FFF2-40B4-BE49-F238E27FC236}">
              <a16:creationId xmlns:a16="http://schemas.microsoft.com/office/drawing/2014/main" id="{00000000-0008-0000-0900-000010000000}"/>
            </a:ext>
          </a:extLst>
        </xdr:cNvPr>
        <xdr:cNvSpPr txBox="1">
          <a:spLocks noChangeArrowheads="1"/>
        </xdr:cNvSpPr>
      </xdr:nvSpPr>
      <xdr:spPr bwMode="auto">
        <a:xfrm>
          <a:off x="33909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100</xdr:row>
      <xdr:rowOff>66675</xdr:rowOff>
    </xdr:from>
    <xdr:to>
      <xdr:col>36</xdr:col>
      <xdr:colOff>142875</xdr:colOff>
      <xdr:row>101</xdr:row>
      <xdr:rowOff>0</xdr:rowOff>
    </xdr:to>
    <xdr:sp macro="" textlink="">
      <xdr:nvSpPr>
        <xdr:cNvPr id="17" name="Text Box 1030">
          <a:extLst>
            <a:ext uri="{FF2B5EF4-FFF2-40B4-BE49-F238E27FC236}">
              <a16:creationId xmlns:a16="http://schemas.microsoft.com/office/drawing/2014/main" id="{00000000-0008-0000-0900-000011000000}"/>
            </a:ext>
          </a:extLst>
        </xdr:cNvPr>
        <xdr:cNvSpPr txBox="1">
          <a:spLocks noChangeArrowheads="1"/>
        </xdr:cNvSpPr>
      </xdr:nvSpPr>
      <xdr:spPr bwMode="auto">
        <a:xfrm>
          <a:off x="5514975"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100</xdr:row>
      <xdr:rowOff>66675</xdr:rowOff>
    </xdr:from>
    <xdr:to>
      <xdr:col>41</xdr:col>
      <xdr:colOff>0</xdr:colOff>
      <xdr:row>101</xdr:row>
      <xdr:rowOff>0</xdr:rowOff>
    </xdr:to>
    <xdr:sp macro="" textlink="">
      <xdr:nvSpPr>
        <xdr:cNvPr id="18" name="Text Box 1031">
          <a:extLst>
            <a:ext uri="{FF2B5EF4-FFF2-40B4-BE49-F238E27FC236}">
              <a16:creationId xmlns:a16="http://schemas.microsoft.com/office/drawing/2014/main" id="{00000000-0008-0000-0900-000012000000}"/>
            </a:ext>
          </a:extLst>
        </xdr:cNvPr>
        <xdr:cNvSpPr txBox="1">
          <a:spLocks noChangeArrowheads="1"/>
        </xdr:cNvSpPr>
      </xdr:nvSpPr>
      <xdr:spPr bwMode="auto">
        <a:xfrm>
          <a:off x="61341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100</xdr:row>
      <xdr:rowOff>66675</xdr:rowOff>
    </xdr:from>
    <xdr:to>
      <xdr:col>45</xdr:col>
      <xdr:colOff>0</xdr:colOff>
      <xdr:row>101</xdr:row>
      <xdr:rowOff>0</xdr:rowOff>
    </xdr:to>
    <xdr:sp macro="" textlink="">
      <xdr:nvSpPr>
        <xdr:cNvPr id="19" name="Text Box 1032">
          <a:extLst>
            <a:ext uri="{FF2B5EF4-FFF2-40B4-BE49-F238E27FC236}">
              <a16:creationId xmlns:a16="http://schemas.microsoft.com/office/drawing/2014/main" id="{00000000-0008-0000-0900-000013000000}"/>
            </a:ext>
          </a:extLst>
        </xdr:cNvPr>
        <xdr:cNvSpPr txBox="1">
          <a:spLocks noChangeArrowheads="1"/>
        </xdr:cNvSpPr>
      </xdr:nvSpPr>
      <xdr:spPr bwMode="auto">
        <a:xfrm>
          <a:off x="67437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20" name="Text Box 1033">
          <a:extLst>
            <a:ext uri="{FF2B5EF4-FFF2-40B4-BE49-F238E27FC236}">
              <a16:creationId xmlns:a16="http://schemas.microsoft.com/office/drawing/2014/main" id="{00000000-0008-0000-0900-000014000000}"/>
            </a:ext>
          </a:extLst>
        </xdr:cNvPr>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21" name="Text Box 1034">
          <a:extLst>
            <a:ext uri="{FF2B5EF4-FFF2-40B4-BE49-F238E27FC236}">
              <a16:creationId xmlns:a16="http://schemas.microsoft.com/office/drawing/2014/main" id="{00000000-0008-0000-0900-000015000000}"/>
            </a:ext>
          </a:extLst>
        </xdr:cNvPr>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22" name="Text Box 1035">
          <a:extLst>
            <a:ext uri="{FF2B5EF4-FFF2-40B4-BE49-F238E27FC236}">
              <a16:creationId xmlns:a16="http://schemas.microsoft.com/office/drawing/2014/main" id="{00000000-0008-0000-0900-000016000000}"/>
            </a:ext>
          </a:extLst>
        </xdr:cNvPr>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100</xdr:row>
      <xdr:rowOff>66675</xdr:rowOff>
    </xdr:from>
    <xdr:to>
      <xdr:col>36</xdr:col>
      <xdr:colOff>142875</xdr:colOff>
      <xdr:row>101</xdr:row>
      <xdr:rowOff>0</xdr:rowOff>
    </xdr:to>
    <xdr:sp macro="" textlink="">
      <xdr:nvSpPr>
        <xdr:cNvPr id="23" name="Text Box 1036">
          <a:extLst>
            <a:ext uri="{FF2B5EF4-FFF2-40B4-BE49-F238E27FC236}">
              <a16:creationId xmlns:a16="http://schemas.microsoft.com/office/drawing/2014/main" id="{00000000-0008-0000-0900-000017000000}"/>
            </a:ext>
          </a:extLst>
        </xdr:cNvPr>
        <xdr:cNvSpPr txBox="1">
          <a:spLocks noChangeArrowheads="1"/>
        </xdr:cNvSpPr>
      </xdr:nvSpPr>
      <xdr:spPr bwMode="auto">
        <a:xfrm>
          <a:off x="5514975"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100</xdr:row>
      <xdr:rowOff>66675</xdr:rowOff>
    </xdr:from>
    <xdr:to>
      <xdr:col>41</xdr:col>
      <xdr:colOff>0</xdr:colOff>
      <xdr:row>101</xdr:row>
      <xdr:rowOff>0</xdr:rowOff>
    </xdr:to>
    <xdr:sp macro="" textlink="">
      <xdr:nvSpPr>
        <xdr:cNvPr id="24" name="Text Box 1037">
          <a:extLst>
            <a:ext uri="{FF2B5EF4-FFF2-40B4-BE49-F238E27FC236}">
              <a16:creationId xmlns:a16="http://schemas.microsoft.com/office/drawing/2014/main" id="{00000000-0008-0000-0900-000018000000}"/>
            </a:ext>
          </a:extLst>
        </xdr:cNvPr>
        <xdr:cNvSpPr txBox="1">
          <a:spLocks noChangeArrowheads="1"/>
        </xdr:cNvSpPr>
      </xdr:nvSpPr>
      <xdr:spPr bwMode="auto">
        <a:xfrm>
          <a:off x="61341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100</xdr:row>
      <xdr:rowOff>66675</xdr:rowOff>
    </xdr:from>
    <xdr:to>
      <xdr:col>45</xdr:col>
      <xdr:colOff>0</xdr:colOff>
      <xdr:row>101</xdr:row>
      <xdr:rowOff>0</xdr:rowOff>
    </xdr:to>
    <xdr:sp macro="" textlink="">
      <xdr:nvSpPr>
        <xdr:cNvPr id="25" name="Text Box 1038">
          <a:extLst>
            <a:ext uri="{FF2B5EF4-FFF2-40B4-BE49-F238E27FC236}">
              <a16:creationId xmlns:a16="http://schemas.microsoft.com/office/drawing/2014/main" id="{00000000-0008-0000-0900-000019000000}"/>
            </a:ext>
          </a:extLst>
        </xdr:cNvPr>
        <xdr:cNvSpPr txBox="1">
          <a:spLocks noChangeArrowheads="1"/>
        </xdr:cNvSpPr>
      </xdr:nvSpPr>
      <xdr:spPr bwMode="auto">
        <a:xfrm>
          <a:off x="67437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100</xdr:row>
      <xdr:rowOff>66675</xdr:rowOff>
    </xdr:from>
    <xdr:to>
      <xdr:col>14</xdr:col>
      <xdr:colOff>142875</xdr:colOff>
      <xdr:row>101</xdr:row>
      <xdr:rowOff>0</xdr:rowOff>
    </xdr:to>
    <xdr:sp macro="" textlink="">
      <xdr:nvSpPr>
        <xdr:cNvPr id="26" name="Text Box 1039">
          <a:extLst>
            <a:ext uri="{FF2B5EF4-FFF2-40B4-BE49-F238E27FC236}">
              <a16:creationId xmlns:a16="http://schemas.microsoft.com/office/drawing/2014/main" id="{00000000-0008-0000-0900-00001A000000}"/>
            </a:ext>
          </a:extLst>
        </xdr:cNvPr>
        <xdr:cNvSpPr txBox="1">
          <a:spLocks noChangeArrowheads="1"/>
        </xdr:cNvSpPr>
      </xdr:nvSpPr>
      <xdr:spPr bwMode="auto">
        <a:xfrm>
          <a:off x="2162175"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100</xdr:row>
      <xdr:rowOff>66675</xdr:rowOff>
    </xdr:from>
    <xdr:to>
      <xdr:col>19</xdr:col>
      <xdr:colOff>0</xdr:colOff>
      <xdr:row>101</xdr:row>
      <xdr:rowOff>0</xdr:rowOff>
    </xdr:to>
    <xdr:sp macro="" textlink="">
      <xdr:nvSpPr>
        <xdr:cNvPr id="27" name="Text Box 1040">
          <a:extLst>
            <a:ext uri="{FF2B5EF4-FFF2-40B4-BE49-F238E27FC236}">
              <a16:creationId xmlns:a16="http://schemas.microsoft.com/office/drawing/2014/main" id="{00000000-0008-0000-0900-00001B000000}"/>
            </a:ext>
          </a:extLst>
        </xdr:cNvPr>
        <xdr:cNvSpPr txBox="1">
          <a:spLocks noChangeArrowheads="1"/>
        </xdr:cNvSpPr>
      </xdr:nvSpPr>
      <xdr:spPr bwMode="auto">
        <a:xfrm>
          <a:off x="27813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100</xdr:row>
      <xdr:rowOff>66675</xdr:rowOff>
    </xdr:from>
    <xdr:to>
      <xdr:col>23</xdr:col>
      <xdr:colOff>0</xdr:colOff>
      <xdr:row>101</xdr:row>
      <xdr:rowOff>0</xdr:rowOff>
    </xdr:to>
    <xdr:sp macro="" textlink="">
      <xdr:nvSpPr>
        <xdr:cNvPr id="28" name="Text Box 1041">
          <a:extLst>
            <a:ext uri="{FF2B5EF4-FFF2-40B4-BE49-F238E27FC236}">
              <a16:creationId xmlns:a16="http://schemas.microsoft.com/office/drawing/2014/main" id="{00000000-0008-0000-0900-00001C000000}"/>
            </a:ext>
          </a:extLst>
        </xdr:cNvPr>
        <xdr:cNvSpPr txBox="1">
          <a:spLocks noChangeArrowheads="1"/>
        </xdr:cNvSpPr>
      </xdr:nvSpPr>
      <xdr:spPr bwMode="auto">
        <a:xfrm>
          <a:off x="3390900" y="148494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23</xdr:col>
      <xdr:colOff>28575</xdr:colOff>
      <xdr:row>30</xdr:row>
      <xdr:rowOff>57150</xdr:rowOff>
    </xdr:from>
    <xdr:to>
      <xdr:col>42</xdr:col>
      <xdr:colOff>47625</xdr:colOff>
      <xdr:row>34</xdr:row>
      <xdr:rowOff>57150</xdr:rowOff>
    </xdr:to>
    <xdr:sp macro="" textlink="">
      <xdr:nvSpPr>
        <xdr:cNvPr id="29" name="AutoShape 1044"/>
        <xdr:cNvSpPr>
          <a:spLocks noChangeArrowheads="1"/>
        </xdr:cNvSpPr>
      </xdr:nvSpPr>
      <xdr:spPr bwMode="auto">
        <a:xfrm>
          <a:off x="3543300" y="5276850"/>
          <a:ext cx="2914650" cy="685800"/>
        </a:xfrm>
        <a:prstGeom prst="wedgeRoundRectCallout">
          <a:avLst>
            <a:gd name="adj1" fmla="val 31694"/>
            <a:gd name="adj2" fmla="val -10893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交付申請書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twoCellAnchor>
    <xdr:from>
      <xdr:col>19</xdr:col>
      <xdr:colOff>76200</xdr:colOff>
      <xdr:row>51</xdr:row>
      <xdr:rowOff>57150</xdr:rowOff>
    </xdr:from>
    <xdr:to>
      <xdr:col>42</xdr:col>
      <xdr:colOff>28575</xdr:colOff>
      <xdr:row>54</xdr:row>
      <xdr:rowOff>133350</xdr:rowOff>
    </xdr:to>
    <xdr:sp macro="" textlink="">
      <xdr:nvSpPr>
        <xdr:cNvPr id="30" name="AutoShape 1044"/>
        <xdr:cNvSpPr>
          <a:spLocks noChangeArrowheads="1"/>
        </xdr:cNvSpPr>
      </xdr:nvSpPr>
      <xdr:spPr bwMode="auto">
        <a:xfrm>
          <a:off x="2981325" y="8877300"/>
          <a:ext cx="3457575" cy="590550"/>
        </a:xfrm>
        <a:prstGeom prst="wedgeRoundRectCallout">
          <a:avLst>
            <a:gd name="adj1" fmla="val -36636"/>
            <a:gd name="adj2" fmla="val 7721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実施計画書（様式第２）の２．補助事業の概要に記載した内容を記入すること。</a:t>
          </a:r>
        </a:p>
      </xdr:txBody>
    </xdr:sp>
    <xdr:clientData fPrintsWithSheet="0"/>
  </xdr:twoCellAnchor>
  <xdr:twoCellAnchor>
    <xdr:from>
      <xdr:col>17</xdr:col>
      <xdr:colOff>133350</xdr:colOff>
      <xdr:row>60</xdr:row>
      <xdr:rowOff>152400</xdr:rowOff>
    </xdr:from>
    <xdr:to>
      <xdr:col>36</xdr:col>
      <xdr:colOff>47626</xdr:colOff>
      <xdr:row>62</xdr:row>
      <xdr:rowOff>95250</xdr:rowOff>
    </xdr:to>
    <xdr:sp macro="" textlink="">
      <xdr:nvSpPr>
        <xdr:cNvPr id="31" name="AutoShape 1044"/>
        <xdr:cNvSpPr>
          <a:spLocks noChangeArrowheads="1"/>
        </xdr:cNvSpPr>
      </xdr:nvSpPr>
      <xdr:spPr bwMode="auto">
        <a:xfrm>
          <a:off x="2733675" y="8115300"/>
          <a:ext cx="2809876" cy="285750"/>
        </a:xfrm>
        <a:prstGeom prst="wedgeRoundRectCallout">
          <a:avLst>
            <a:gd name="adj1" fmla="val -107672"/>
            <a:gd name="adj2" fmla="val 116660"/>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契約件名と整合がとれていること。</a:t>
          </a:r>
        </a:p>
      </xdr:txBody>
    </xdr:sp>
    <xdr:clientData fPrintsWithSheet="0"/>
  </xdr:twoCellAnchor>
  <xdr:twoCellAnchor>
    <xdr:from>
      <xdr:col>2</xdr:col>
      <xdr:colOff>95248</xdr:colOff>
      <xdr:row>73</xdr:row>
      <xdr:rowOff>9525</xdr:rowOff>
    </xdr:from>
    <xdr:to>
      <xdr:col>28</xdr:col>
      <xdr:colOff>152399</xdr:colOff>
      <xdr:row>74</xdr:row>
      <xdr:rowOff>38101</xdr:rowOff>
    </xdr:to>
    <xdr:sp macro="" textlink="">
      <xdr:nvSpPr>
        <xdr:cNvPr id="32" name="AutoShape 1044"/>
        <xdr:cNvSpPr>
          <a:spLocks noChangeArrowheads="1"/>
        </xdr:cNvSpPr>
      </xdr:nvSpPr>
      <xdr:spPr bwMode="auto">
        <a:xfrm>
          <a:off x="409573" y="10201275"/>
          <a:ext cx="4019551" cy="200026"/>
        </a:xfrm>
        <a:prstGeom prst="wedgeRoundRectCallout">
          <a:avLst>
            <a:gd name="adj1" fmla="val -31698"/>
            <a:gd name="adj2" fmla="val -15253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年度毎、契約毎に記載し、契約件名と整合がとれていること。</a:t>
          </a:r>
        </a:p>
      </xdr:txBody>
    </xdr:sp>
    <xdr:clientData fPrintsWithSheet="0"/>
  </xdr:twoCellAnchor>
  <xdr:twoCellAnchor>
    <xdr:from>
      <xdr:col>25</xdr:col>
      <xdr:colOff>0</xdr:colOff>
      <xdr:row>79</xdr:row>
      <xdr:rowOff>76200</xdr:rowOff>
    </xdr:from>
    <xdr:to>
      <xdr:col>42</xdr:col>
      <xdr:colOff>104775</xdr:colOff>
      <xdr:row>82</xdr:row>
      <xdr:rowOff>95249</xdr:rowOff>
    </xdr:to>
    <xdr:sp macro="" textlink="">
      <xdr:nvSpPr>
        <xdr:cNvPr id="33" name="AutoShape 1046"/>
        <xdr:cNvSpPr>
          <a:spLocks noChangeArrowheads="1"/>
        </xdr:cNvSpPr>
      </xdr:nvSpPr>
      <xdr:spPr bwMode="auto">
        <a:xfrm>
          <a:off x="3819525" y="11296650"/>
          <a:ext cx="2695575" cy="533399"/>
        </a:xfrm>
        <a:prstGeom prst="wedgeRoundRectCallout">
          <a:avLst>
            <a:gd name="adj1" fmla="val 36851"/>
            <a:gd name="adj2" fmla="val 138889"/>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「補助対象経費」</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「補助率」の金額を記入。ただし円未満は切り捨てすること。</a:t>
          </a:r>
        </a:p>
      </xdr:txBody>
    </xdr:sp>
    <xdr:clientData fPrintsWithSheet="0"/>
  </xdr:twoCellAnchor>
  <xdr:twoCellAnchor>
    <xdr:from>
      <xdr:col>23</xdr:col>
      <xdr:colOff>133350</xdr:colOff>
      <xdr:row>87</xdr:row>
      <xdr:rowOff>66676</xdr:rowOff>
    </xdr:from>
    <xdr:to>
      <xdr:col>41</xdr:col>
      <xdr:colOff>9525</xdr:colOff>
      <xdr:row>94</xdr:row>
      <xdr:rowOff>9526</xdr:rowOff>
    </xdr:to>
    <xdr:sp macro="" textlink="">
      <xdr:nvSpPr>
        <xdr:cNvPr id="34" name="AutoShape 1044"/>
        <xdr:cNvSpPr>
          <a:spLocks noChangeArrowheads="1"/>
        </xdr:cNvSpPr>
      </xdr:nvSpPr>
      <xdr:spPr bwMode="auto">
        <a:xfrm>
          <a:off x="3648075" y="12658726"/>
          <a:ext cx="2619375" cy="1123950"/>
        </a:xfrm>
        <a:prstGeom prst="wedgeRoundRectCallout">
          <a:avLst>
            <a:gd name="adj1" fmla="val -55864"/>
            <a:gd name="adj2" fmla="val -13564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mn-ea"/>
            </a:rPr>
            <a:t>補助事業に要した経費のうち、補助対象となった金額を記入。見積書は対象範囲・対象外範囲の内訳がわかるものとし、経費の区分等が分かりにくい場合は注釈を付けること。</a:t>
          </a:r>
        </a:p>
      </xdr:txBody>
    </xdr:sp>
    <xdr:clientData fPrintsWithSheet="0"/>
  </xdr:twoCellAnchor>
  <xdr:twoCellAnchor>
    <xdr:from>
      <xdr:col>15</xdr:col>
      <xdr:colOff>0</xdr:colOff>
      <xdr:row>94</xdr:row>
      <xdr:rowOff>28575</xdr:rowOff>
    </xdr:from>
    <xdr:to>
      <xdr:col>36</xdr:col>
      <xdr:colOff>123825</xdr:colOff>
      <xdr:row>97</xdr:row>
      <xdr:rowOff>142874</xdr:rowOff>
    </xdr:to>
    <xdr:sp macro="" textlink="">
      <xdr:nvSpPr>
        <xdr:cNvPr id="35" name="AutoShape 1046"/>
        <xdr:cNvSpPr>
          <a:spLocks noChangeArrowheads="1"/>
        </xdr:cNvSpPr>
      </xdr:nvSpPr>
      <xdr:spPr bwMode="auto">
        <a:xfrm>
          <a:off x="2295525" y="13801725"/>
          <a:ext cx="3324225" cy="609599"/>
        </a:xfrm>
        <a:prstGeom prst="wedgeRoundRectCallout">
          <a:avLst>
            <a:gd name="adj1" fmla="val -35845"/>
            <a:gd name="adj2" fmla="val 76389"/>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開始日は請負会社等との契約日（原則、契約書又は請書の日付）を、完了日は請負会社等への支払い完了日を記入すること。</a:t>
          </a:r>
        </a:p>
      </xdr:txBody>
    </xdr:sp>
    <xdr:clientData fPrintsWithSheet="0"/>
  </xdr:twoCellAnchor>
  <xdr:twoCellAnchor>
    <xdr:from>
      <xdr:col>2</xdr:col>
      <xdr:colOff>104775</xdr:colOff>
      <xdr:row>101</xdr:row>
      <xdr:rowOff>66675</xdr:rowOff>
    </xdr:from>
    <xdr:to>
      <xdr:col>19</xdr:col>
      <xdr:colOff>0</xdr:colOff>
      <xdr:row>102</xdr:row>
      <xdr:rowOff>161925</xdr:rowOff>
    </xdr:to>
    <xdr:sp macro="" textlink="">
      <xdr:nvSpPr>
        <xdr:cNvPr id="36" name="AutoShape 1046"/>
        <xdr:cNvSpPr>
          <a:spLocks noChangeArrowheads="1"/>
        </xdr:cNvSpPr>
      </xdr:nvSpPr>
      <xdr:spPr bwMode="auto">
        <a:xfrm>
          <a:off x="419100" y="15030450"/>
          <a:ext cx="2486025" cy="276225"/>
        </a:xfrm>
        <a:prstGeom prst="wedgeRoundRectCallout">
          <a:avLst>
            <a:gd name="adj1" fmla="val -29635"/>
            <a:gd name="adj2" fmla="val -14066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契約件名の中で最初に契約した日</a:t>
          </a:r>
        </a:p>
      </xdr:txBody>
    </xdr:sp>
    <xdr:clientData fPrintsWithSheet="0"/>
  </xdr:twoCellAnchor>
  <xdr:twoCellAnchor>
    <xdr:from>
      <xdr:col>23</xdr:col>
      <xdr:colOff>38100</xdr:colOff>
      <xdr:row>101</xdr:row>
      <xdr:rowOff>76200</xdr:rowOff>
    </xdr:from>
    <xdr:to>
      <xdr:col>43</xdr:col>
      <xdr:colOff>66675</xdr:colOff>
      <xdr:row>102</xdr:row>
      <xdr:rowOff>171450</xdr:rowOff>
    </xdr:to>
    <xdr:sp macro="" textlink="">
      <xdr:nvSpPr>
        <xdr:cNvPr id="37" name="AutoShape 1046"/>
        <xdr:cNvSpPr>
          <a:spLocks noChangeArrowheads="1"/>
        </xdr:cNvSpPr>
      </xdr:nvSpPr>
      <xdr:spPr bwMode="auto">
        <a:xfrm>
          <a:off x="3552825" y="15039975"/>
          <a:ext cx="3076575" cy="276225"/>
        </a:xfrm>
        <a:prstGeom prst="wedgeRoundRectCallout">
          <a:avLst>
            <a:gd name="adj1" fmla="val -29635"/>
            <a:gd name="adj2" fmla="val -14066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契約件名の中で最後に支払い完了した日</a:t>
          </a:r>
        </a:p>
      </xdr:txBody>
    </xdr:sp>
    <xdr:clientData fPrintsWithSheet="0"/>
  </xdr:twoCellAnchor>
  <xdr:twoCellAnchor>
    <xdr:from>
      <xdr:col>3</xdr:col>
      <xdr:colOff>76200</xdr:colOff>
      <xdr:row>104</xdr:row>
      <xdr:rowOff>76200</xdr:rowOff>
    </xdr:from>
    <xdr:to>
      <xdr:col>39</xdr:col>
      <xdr:colOff>136525</xdr:colOff>
      <xdr:row>108</xdr:row>
      <xdr:rowOff>168275</xdr:rowOff>
    </xdr:to>
    <xdr:sp macro="" textlink="">
      <xdr:nvSpPr>
        <xdr:cNvPr id="38" name="AutoShape 1049"/>
        <xdr:cNvSpPr>
          <a:spLocks noChangeArrowheads="1"/>
        </xdr:cNvSpPr>
      </xdr:nvSpPr>
      <xdr:spPr bwMode="auto">
        <a:xfrm>
          <a:off x="542925" y="15582900"/>
          <a:ext cx="5546725" cy="815975"/>
        </a:xfrm>
        <a:prstGeom prst="wedgeRoundRectCallout">
          <a:avLst>
            <a:gd name="adj1" fmla="val -3861"/>
            <a:gd name="adj2" fmla="val 3941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交付決定以降、補助対象経費の区分ごとに配分された額を各配分額の１０％の範囲内で変更する場合は、配分変更後の額、配分変更理由、配分変更内容について記載した内訳書類を別途提出すること。</a:t>
          </a:r>
        </a:p>
      </xdr:txBody>
    </xdr:sp>
    <xdr:clientData fPrintsWithSheet="0"/>
  </xdr:twoCellAnchor>
  <xdr:twoCellAnchor>
    <xdr:from>
      <xdr:col>24</xdr:col>
      <xdr:colOff>9525</xdr:colOff>
      <xdr:row>17</xdr:row>
      <xdr:rowOff>104775</xdr:rowOff>
    </xdr:from>
    <xdr:to>
      <xdr:col>44</xdr:col>
      <xdr:colOff>142875</xdr:colOff>
      <xdr:row>20</xdr:row>
      <xdr:rowOff>0</xdr:rowOff>
    </xdr:to>
    <xdr:sp macro="" textlink="">
      <xdr:nvSpPr>
        <xdr:cNvPr id="39" name="AutoShape 1044"/>
        <xdr:cNvSpPr>
          <a:spLocks noChangeArrowheads="1"/>
        </xdr:cNvSpPr>
      </xdr:nvSpPr>
      <xdr:spPr bwMode="auto">
        <a:xfrm>
          <a:off x="3676650" y="3095625"/>
          <a:ext cx="3181350" cy="409575"/>
        </a:xfrm>
        <a:prstGeom prst="wedgeRoundRectCallout">
          <a:avLst>
            <a:gd name="adj1" fmla="val 25158"/>
            <a:gd name="adj2" fmla="val -4643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1100" b="0" i="0" u="none" strike="noStrike" baseline="0">
              <a:solidFill>
                <a:srgbClr val="FF0000"/>
              </a:solidFill>
              <a:latin typeface="ＭＳ Ｐゴシック"/>
              <a:ea typeface="ＭＳ Ｐゴシック"/>
            </a:rPr>
            <a:t>記入例は事務通知説明会資料を参照すること。</a:t>
          </a:r>
        </a:p>
      </xdr:txBody>
    </xdr:sp>
    <xdr:clientData fPrintsWithSheet="0"/>
  </xdr:twoCellAnchor>
  <xdr:twoCellAnchor>
    <xdr:from>
      <xdr:col>23</xdr:col>
      <xdr:colOff>66675</xdr:colOff>
      <xdr:row>45</xdr:row>
      <xdr:rowOff>95250</xdr:rowOff>
    </xdr:from>
    <xdr:to>
      <xdr:col>42</xdr:col>
      <xdr:colOff>85725</xdr:colOff>
      <xdr:row>49</xdr:row>
      <xdr:rowOff>95250</xdr:rowOff>
    </xdr:to>
    <xdr:sp macro="" textlink="">
      <xdr:nvSpPr>
        <xdr:cNvPr id="40" name="AutoShape 1044"/>
        <xdr:cNvSpPr>
          <a:spLocks noChangeArrowheads="1"/>
        </xdr:cNvSpPr>
      </xdr:nvSpPr>
      <xdr:spPr bwMode="auto">
        <a:xfrm>
          <a:off x="3581400" y="7886700"/>
          <a:ext cx="2914650" cy="685800"/>
        </a:xfrm>
        <a:prstGeom prst="wedgeRoundRectCallout">
          <a:avLst>
            <a:gd name="adj1" fmla="val 31694"/>
            <a:gd name="adj2" fmla="val -10893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交付申請書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36</xdr:col>
      <xdr:colOff>19050</xdr:colOff>
      <xdr:row>5</xdr:row>
      <xdr:rowOff>66675</xdr:rowOff>
    </xdr:from>
    <xdr:to>
      <xdr:col>36</xdr:col>
      <xdr:colOff>142875</xdr:colOff>
      <xdr:row>6</xdr:row>
      <xdr:rowOff>0</xdr:rowOff>
    </xdr:to>
    <xdr:sp macro="" textlink="">
      <xdr:nvSpPr>
        <xdr:cNvPr id="2" name="Text Box 41">
          <a:extLst>
            <a:ext uri="{FF2B5EF4-FFF2-40B4-BE49-F238E27FC236}">
              <a16:creationId xmlns:a16="http://schemas.microsoft.com/office/drawing/2014/main" id="{00000000-0008-0000-0900-000002000000}"/>
            </a:ext>
          </a:extLst>
        </xdr:cNvPr>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3" name="Text Box 42">
          <a:extLst>
            <a:ext uri="{FF2B5EF4-FFF2-40B4-BE49-F238E27FC236}">
              <a16:creationId xmlns:a16="http://schemas.microsoft.com/office/drawing/2014/main" id="{00000000-0008-0000-0900-000003000000}"/>
            </a:ext>
          </a:extLst>
        </xdr:cNvPr>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4" name="Text Box 43">
          <a:extLst>
            <a:ext uri="{FF2B5EF4-FFF2-40B4-BE49-F238E27FC236}">
              <a16:creationId xmlns:a16="http://schemas.microsoft.com/office/drawing/2014/main" id="{00000000-0008-0000-0900-000004000000}"/>
            </a:ext>
          </a:extLst>
        </xdr:cNvPr>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115</xdr:row>
      <xdr:rowOff>66675</xdr:rowOff>
    </xdr:from>
    <xdr:to>
      <xdr:col>14</xdr:col>
      <xdr:colOff>142875</xdr:colOff>
      <xdr:row>116</xdr:row>
      <xdr:rowOff>0</xdr:rowOff>
    </xdr:to>
    <xdr:sp macro="" textlink="">
      <xdr:nvSpPr>
        <xdr:cNvPr id="5" name="Text Box 44">
          <a:extLst>
            <a:ext uri="{FF2B5EF4-FFF2-40B4-BE49-F238E27FC236}">
              <a16:creationId xmlns:a16="http://schemas.microsoft.com/office/drawing/2014/main" id="{00000000-0008-0000-0900-000005000000}"/>
            </a:ext>
          </a:extLst>
        </xdr:cNvPr>
        <xdr:cNvSpPr txBox="1">
          <a:spLocks noChangeArrowheads="1"/>
        </xdr:cNvSpPr>
      </xdr:nvSpPr>
      <xdr:spPr bwMode="auto">
        <a:xfrm>
          <a:off x="2162175"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115</xdr:row>
      <xdr:rowOff>66675</xdr:rowOff>
    </xdr:from>
    <xdr:to>
      <xdr:col>19</xdr:col>
      <xdr:colOff>0</xdr:colOff>
      <xdr:row>116</xdr:row>
      <xdr:rowOff>0</xdr:rowOff>
    </xdr:to>
    <xdr:sp macro="" textlink="">
      <xdr:nvSpPr>
        <xdr:cNvPr id="6" name="Text Box 45">
          <a:extLst>
            <a:ext uri="{FF2B5EF4-FFF2-40B4-BE49-F238E27FC236}">
              <a16:creationId xmlns:a16="http://schemas.microsoft.com/office/drawing/2014/main" id="{00000000-0008-0000-0900-000006000000}"/>
            </a:ext>
          </a:extLst>
        </xdr:cNvPr>
        <xdr:cNvSpPr txBox="1">
          <a:spLocks noChangeArrowheads="1"/>
        </xdr:cNvSpPr>
      </xdr:nvSpPr>
      <xdr:spPr bwMode="auto">
        <a:xfrm>
          <a:off x="2781300"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115</xdr:row>
      <xdr:rowOff>66675</xdr:rowOff>
    </xdr:from>
    <xdr:to>
      <xdr:col>23</xdr:col>
      <xdr:colOff>0</xdr:colOff>
      <xdr:row>116</xdr:row>
      <xdr:rowOff>0</xdr:rowOff>
    </xdr:to>
    <xdr:sp macro="" textlink="">
      <xdr:nvSpPr>
        <xdr:cNvPr id="7" name="Text Box 46">
          <a:extLst>
            <a:ext uri="{FF2B5EF4-FFF2-40B4-BE49-F238E27FC236}">
              <a16:creationId xmlns:a16="http://schemas.microsoft.com/office/drawing/2014/main" id="{00000000-0008-0000-0900-000007000000}"/>
            </a:ext>
          </a:extLst>
        </xdr:cNvPr>
        <xdr:cNvSpPr txBox="1">
          <a:spLocks noChangeArrowheads="1"/>
        </xdr:cNvSpPr>
      </xdr:nvSpPr>
      <xdr:spPr bwMode="auto">
        <a:xfrm>
          <a:off x="3390900"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115</xdr:row>
      <xdr:rowOff>66675</xdr:rowOff>
    </xdr:from>
    <xdr:to>
      <xdr:col>36</xdr:col>
      <xdr:colOff>142875</xdr:colOff>
      <xdr:row>116</xdr:row>
      <xdr:rowOff>0</xdr:rowOff>
    </xdr:to>
    <xdr:sp macro="" textlink="">
      <xdr:nvSpPr>
        <xdr:cNvPr id="8" name="Text Box 47">
          <a:extLst>
            <a:ext uri="{FF2B5EF4-FFF2-40B4-BE49-F238E27FC236}">
              <a16:creationId xmlns:a16="http://schemas.microsoft.com/office/drawing/2014/main" id="{00000000-0008-0000-0900-000008000000}"/>
            </a:ext>
          </a:extLst>
        </xdr:cNvPr>
        <xdr:cNvSpPr txBox="1">
          <a:spLocks noChangeArrowheads="1"/>
        </xdr:cNvSpPr>
      </xdr:nvSpPr>
      <xdr:spPr bwMode="auto">
        <a:xfrm>
          <a:off x="5514975"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115</xdr:row>
      <xdr:rowOff>66675</xdr:rowOff>
    </xdr:from>
    <xdr:to>
      <xdr:col>41</xdr:col>
      <xdr:colOff>0</xdr:colOff>
      <xdr:row>116</xdr:row>
      <xdr:rowOff>0</xdr:rowOff>
    </xdr:to>
    <xdr:sp macro="" textlink="">
      <xdr:nvSpPr>
        <xdr:cNvPr id="9" name="Text Box 48">
          <a:extLst>
            <a:ext uri="{FF2B5EF4-FFF2-40B4-BE49-F238E27FC236}">
              <a16:creationId xmlns:a16="http://schemas.microsoft.com/office/drawing/2014/main" id="{00000000-0008-0000-0900-000009000000}"/>
            </a:ext>
          </a:extLst>
        </xdr:cNvPr>
        <xdr:cNvSpPr txBox="1">
          <a:spLocks noChangeArrowheads="1"/>
        </xdr:cNvSpPr>
      </xdr:nvSpPr>
      <xdr:spPr bwMode="auto">
        <a:xfrm>
          <a:off x="6134100"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115</xdr:row>
      <xdr:rowOff>66675</xdr:rowOff>
    </xdr:from>
    <xdr:to>
      <xdr:col>45</xdr:col>
      <xdr:colOff>0</xdr:colOff>
      <xdr:row>116</xdr:row>
      <xdr:rowOff>0</xdr:rowOff>
    </xdr:to>
    <xdr:sp macro="" textlink="">
      <xdr:nvSpPr>
        <xdr:cNvPr id="10" name="Text Box 49">
          <a:extLst>
            <a:ext uri="{FF2B5EF4-FFF2-40B4-BE49-F238E27FC236}">
              <a16:creationId xmlns:a16="http://schemas.microsoft.com/office/drawing/2014/main" id="{00000000-0008-0000-0900-00000A000000}"/>
            </a:ext>
          </a:extLst>
        </xdr:cNvPr>
        <xdr:cNvSpPr txBox="1">
          <a:spLocks noChangeArrowheads="1"/>
        </xdr:cNvSpPr>
      </xdr:nvSpPr>
      <xdr:spPr bwMode="auto">
        <a:xfrm>
          <a:off x="6743700"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11" name="Text Box 1024">
          <a:extLst>
            <a:ext uri="{FF2B5EF4-FFF2-40B4-BE49-F238E27FC236}">
              <a16:creationId xmlns:a16="http://schemas.microsoft.com/office/drawing/2014/main" id="{00000000-0008-0000-0900-00000B000000}"/>
            </a:ext>
          </a:extLst>
        </xdr:cNvPr>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12" name="Text Box 1025">
          <a:extLst>
            <a:ext uri="{FF2B5EF4-FFF2-40B4-BE49-F238E27FC236}">
              <a16:creationId xmlns:a16="http://schemas.microsoft.com/office/drawing/2014/main" id="{00000000-0008-0000-0900-00000C000000}"/>
            </a:ext>
          </a:extLst>
        </xdr:cNvPr>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13" name="Text Box 1026">
          <a:extLst>
            <a:ext uri="{FF2B5EF4-FFF2-40B4-BE49-F238E27FC236}">
              <a16:creationId xmlns:a16="http://schemas.microsoft.com/office/drawing/2014/main" id="{00000000-0008-0000-0900-00000D000000}"/>
            </a:ext>
          </a:extLst>
        </xdr:cNvPr>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115</xdr:row>
      <xdr:rowOff>66675</xdr:rowOff>
    </xdr:from>
    <xdr:to>
      <xdr:col>14</xdr:col>
      <xdr:colOff>142875</xdr:colOff>
      <xdr:row>116</xdr:row>
      <xdr:rowOff>0</xdr:rowOff>
    </xdr:to>
    <xdr:sp macro="" textlink="">
      <xdr:nvSpPr>
        <xdr:cNvPr id="14" name="Text Box 1027">
          <a:extLst>
            <a:ext uri="{FF2B5EF4-FFF2-40B4-BE49-F238E27FC236}">
              <a16:creationId xmlns:a16="http://schemas.microsoft.com/office/drawing/2014/main" id="{00000000-0008-0000-0900-00000E000000}"/>
            </a:ext>
          </a:extLst>
        </xdr:cNvPr>
        <xdr:cNvSpPr txBox="1">
          <a:spLocks noChangeArrowheads="1"/>
        </xdr:cNvSpPr>
      </xdr:nvSpPr>
      <xdr:spPr bwMode="auto">
        <a:xfrm>
          <a:off x="2162175"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115</xdr:row>
      <xdr:rowOff>66675</xdr:rowOff>
    </xdr:from>
    <xdr:to>
      <xdr:col>19</xdr:col>
      <xdr:colOff>0</xdr:colOff>
      <xdr:row>116</xdr:row>
      <xdr:rowOff>0</xdr:rowOff>
    </xdr:to>
    <xdr:sp macro="" textlink="">
      <xdr:nvSpPr>
        <xdr:cNvPr id="15" name="Text Box 1028">
          <a:extLst>
            <a:ext uri="{FF2B5EF4-FFF2-40B4-BE49-F238E27FC236}">
              <a16:creationId xmlns:a16="http://schemas.microsoft.com/office/drawing/2014/main" id="{00000000-0008-0000-0900-00000F000000}"/>
            </a:ext>
          </a:extLst>
        </xdr:cNvPr>
        <xdr:cNvSpPr txBox="1">
          <a:spLocks noChangeArrowheads="1"/>
        </xdr:cNvSpPr>
      </xdr:nvSpPr>
      <xdr:spPr bwMode="auto">
        <a:xfrm>
          <a:off x="2781300"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115</xdr:row>
      <xdr:rowOff>66675</xdr:rowOff>
    </xdr:from>
    <xdr:to>
      <xdr:col>23</xdr:col>
      <xdr:colOff>0</xdr:colOff>
      <xdr:row>116</xdr:row>
      <xdr:rowOff>0</xdr:rowOff>
    </xdr:to>
    <xdr:sp macro="" textlink="">
      <xdr:nvSpPr>
        <xdr:cNvPr id="16" name="Text Box 1029">
          <a:extLst>
            <a:ext uri="{FF2B5EF4-FFF2-40B4-BE49-F238E27FC236}">
              <a16:creationId xmlns:a16="http://schemas.microsoft.com/office/drawing/2014/main" id="{00000000-0008-0000-0900-000010000000}"/>
            </a:ext>
          </a:extLst>
        </xdr:cNvPr>
        <xdr:cNvSpPr txBox="1">
          <a:spLocks noChangeArrowheads="1"/>
        </xdr:cNvSpPr>
      </xdr:nvSpPr>
      <xdr:spPr bwMode="auto">
        <a:xfrm>
          <a:off x="3390900"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115</xdr:row>
      <xdr:rowOff>66675</xdr:rowOff>
    </xdr:from>
    <xdr:to>
      <xdr:col>36</xdr:col>
      <xdr:colOff>142875</xdr:colOff>
      <xdr:row>116</xdr:row>
      <xdr:rowOff>0</xdr:rowOff>
    </xdr:to>
    <xdr:sp macro="" textlink="">
      <xdr:nvSpPr>
        <xdr:cNvPr id="17" name="Text Box 1030">
          <a:extLst>
            <a:ext uri="{FF2B5EF4-FFF2-40B4-BE49-F238E27FC236}">
              <a16:creationId xmlns:a16="http://schemas.microsoft.com/office/drawing/2014/main" id="{00000000-0008-0000-0900-000011000000}"/>
            </a:ext>
          </a:extLst>
        </xdr:cNvPr>
        <xdr:cNvSpPr txBox="1">
          <a:spLocks noChangeArrowheads="1"/>
        </xdr:cNvSpPr>
      </xdr:nvSpPr>
      <xdr:spPr bwMode="auto">
        <a:xfrm>
          <a:off x="5514975"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115</xdr:row>
      <xdr:rowOff>66675</xdr:rowOff>
    </xdr:from>
    <xdr:to>
      <xdr:col>41</xdr:col>
      <xdr:colOff>0</xdr:colOff>
      <xdr:row>116</xdr:row>
      <xdr:rowOff>0</xdr:rowOff>
    </xdr:to>
    <xdr:sp macro="" textlink="">
      <xdr:nvSpPr>
        <xdr:cNvPr id="18" name="Text Box 1031">
          <a:extLst>
            <a:ext uri="{FF2B5EF4-FFF2-40B4-BE49-F238E27FC236}">
              <a16:creationId xmlns:a16="http://schemas.microsoft.com/office/drawing/2014/main" id="{00000000-0008-0000-0900-000012000000}"/>
            </a:ext>
          </a:extLst>
        </xdr:cNvPr>
        <xdr:cNvSpPr txBox="1">
          <a:spLocks noChangeArrowheads="1"/>
        </xdr:cNvSpPr>
      </xdr:nvSpPr>
      <xdr:spPr bwMode="auto">
        <a:xfrm>
          <a:off x="6134100"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115</xdr:row>
      <xdr:rowOff>66675</xdr:rowOff>
    </xdr:from>
    <xdr:to>
      <xdr:col>45</xdr:col>
      <xdr:colOff>0</xdr:colOff>
      <xdr:row>116</xdr:row>
      <xdr:rowOff>0</xdr:rowOff>
    </xdr:to>
    <xdr:sp macro="" textlink="">
      <xdr:nvSpPr>
        <xdr:cNvPr id="19" name="Text Box 1032">
          <a:extLst>
            <a:ext uri="{FF2B5EF4-FFF2-40B4-BE49-F238E27FC236}">
              <a16:creationId xmlns:a16="http://schemas.microsoft.com/office/drawing/2014/main" id="{00000000-0008-0000-0900-000013000000}"/>
            </a:ext>
          </a:extLst>
        </xdr:cNvPr>
        <xdr:cNvSpPr txBox="1">
          <a:spLocks noChangeArrowheads="1"/>
        </xdr:cNvSpPr>
      </xdr:nvSpPr>
      <xdr:spPr bwMode="auto">
        <a:xfrm>
          <a:off x="6743700"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5</xdr:row>
      <xdr:rowOff>66675</xdr:rowOff>
    </xdr:from>
    <xdr:to>
      <xdr:col>36</xdr:col>
      <xdr:colOff>142875</xdr:colOff>
      <xdr:row>6</xdr:row>
      <xdr:rowOff>0</xdr:rowOff>
    </xdr:to>
    <xdr:sp macro="" textlink="">
      <xdr:nvSpPr>
        <xdr:cNvPr id="20" name="Text Box 1033">
          <a:extLst>
            <a:ext uri="{FF2B5EF4-FFF2-40B4-BE49-F238E27FC236}">
              <a16:creationId xmlns:a16="http://schemas.microsoft.com/office/drawing/2014/main" id="{00000000-0008-0000-0900-000014000000}"/>
            </a:ext>
          </a:extLst>
        </xdr:cNvPr>
        <xdr:cNvSpPr txBox="1">
          <a:spLocks noChangeArrowheads="1"/>
        </xdr:cNvSpPr>
      </xdr:nvSpPr>
      <xdr:spPr bwMode="auto">
        <a:xfrm>
          <a:off x="5514975"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5</xdr:row>
      <xdr:rowOff>66675</xdr:rowOff>
    </xdr:from>
    <xdr:to>
      <xdr:col>41</xdr:col>
      <xdr:colOff>0</xdr:colOff>
      <xdr:row>6</xdr:row>
      <xdr:rowOff>0</xdr:rowOff>
    </xdr:to>
    <xdr:sp macro="" textlink="">
      <xdr:nvSpPr>
        <xdr:cNvPr id="21" name="Text Box 1034">
          <a:extLst>
            <a:ext uri="{FF2B5EF4-FFF2-40B4-BE49-F238E27FC236}">
              <a16:creationId xmlns:a16="http://schemas.microsoft.com/office/drawing/2014/main" id="{00000000-0008-0000-0900-000015000000}"/>
            </a:ext>
          </a:extLst>
        </xdr:cNvPr>
        <xdr:cNvSpPr txBox="1">
          <a:spLocks noChangeArrowheads="1"/>
        </xdr:cNvSpPr>
      </xdr:nvSpPr>
      <xdr:spPr bwMode="auto">
        <a:xfrm>
          <a:off x="61341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5</xdr:row>
      <xdr:rowOff>66675</xdr:rowOff>
    </xdr:from>
    <xdr:to>
      <xdr:col>45</xdr:col>
      <xdr:colOff>0</xdr:colOff>
      <xdr:row>6</xdr:row>
      <xdr:rowOff>0</xdr:rowOff>
    </xdr:to>
    <xdr:sp macro="" textlink="">
      <xdr:nvSpPr>
        <xdr:cNvPr id="22" name="Text Box 1035">
          <a:extLst>
            <a:ext uri="{FF2B5EF4-FFF2-40B4-BE49-F238E27FC236}">
              <a16:creationId xmlns:a16="http://schemas.microsoft.com/office/drawing/2014/main" id="{00000000-0008-0000-0900-000016000000}"/>
            </a:ext>
          </a:extLst>
        </xdr:cNvPr>
        <xdr:cNvSpPr txBox="1">
          <a:spLocks noChangeArrowheads="1"/>
        </xdr:cNvSpPr>
      </xdr:nvSpPr>
      <xdr:spPr bwMode="auto">
        <a:xfrm>
          <a:off x="6743700" y="9239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115</xdr:row>
      <xdr:rowOff>66675</xdr:rowOff>
    </xdr:from>
    <xdr:to>
      <xdr:col>36</xdr:col>
      <xdr:colOff>142875</xdr:colOff>
      <xdr:row>116</xdr:row>
      <xdr:rowOff>0</xdr:rowOff>
    </xdr:to>
    <xdr:sp macro="" textlink="">
      <xdr:nvSpPr>
        <xdr:cNvPr id="23" name="Text Box 1036">
          <a:extLst>
            <a:ext uri="{FF2B5EF4-FFF2-40B4-BE49-F238E27FC236}">
              <a16:creationId xmlns:a16="http://schemas.microsoft.com/office/drawing/2014/main" id="{00000000-0008-0000-0900-000017000000}"/>
            </a:ext>
          </a:extLst>
        </xdr:cNvPr>
        <xdr:cNvSpPr txBox="1">
          <a:spLocks noChangeArrowheads="1"/>
        </xdr:cNvSpPr>
      </xdr:nvSpPr>
      <xdr:spPr bwMode="auto">
        <a:xfrm>
          <a:off x="5514975"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115</xdr:row>
      <xdr:rowOff>66675</xdr:rowOff>
    </xdr:from>
    <xdr:to>
      <xdr:col>41</xdr:col>
      <xdr:colOff>0</xdr:colOff>
      <xdr:row>116</xdr:row>
      <xdr:rowOff>0</xdr:rowOff>
    </xdr:to>
    <xdr:sp macro="" textlink="">
      <xdr:nvSpPr>
        <xdr:cNvPr id="24" name="Text Box 1037">
          <a:extLst>
            <a:ext uri="{FF2B5EF4-FFF2-40B4-BE49-F238E27FC236}">
              <a16:creationId xmlns:a16="http://schemas.microsoft.com/office/drawing/2014/main" id="{00000000-0008-0000-0900-000018000000}"/>
            </a:ext>
          </a:extLst>
        </xdr:cNvPr>
        <xdr:cNvSpPr txBox="1">
          <a:spLocks noChangeArrowheads="1"/>
        </xdr:cNvSpPr>
      </xdr:nvSpPr>
      <xdr:spPr bwMode="auto">
        <a:xfrm>
          <a:off x="6134100"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115</xdr:row>
      <xdr:rowOff>66675</xdr:rowOff>
    </xdr:from>
    <xdr:to>
      <xdr:col>45</xdr:col>
      <xdr:colOff>0</xdr:colOff>
      <xdr:row>116</xdr:row>
      <xdr:rowOff>0</xdr:rowOff>
    </xdr:to>
    <xdr:sp macro="" textlink="">
      <xdr:nvSpPr>
        <xdr:cNvPr id="25" name="Text Box 1038">
          <a:extLst>
            <a:ext uri="{FF2B5EF4-FFF2-40B4-BE49-F238E27FC236}">
              <a16:creationId xmlns:a16="http://schemas.microsoft.com/office/drawing/2014/main" id="{00000000-0008-0000-0900-000019000000}"/>
            </a:ext>
          </a:extLst>
        </xdr:cNvPr>
        <xdr:cNvSpPr txBox="1">
          <a:spLocks noChangeArrowheads="1"/>
        </xdr:cNvSpPr>
      </xdr:nvSpPr>
      <xdr:spPr bwMode="auto">
        <a:xfrm>
          <a:off x="6743700"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14</xdr:col>
      <xdr:colOff>19050</xdr:colOff>
      <xdr:row>115</xdr:row>
      <xdr:rowOff>66675</xdr:rowOff>
    </xdr:from>
    <xdr:to>
      <xdr:col>14</xdr:col>
      <xdr:colOff>142875</xdr:colOff>
      <xdr:row>116</xdr:row>
      <xdr:rowOff>0</xdr:rowOff>
    </xdr:to>
    <xdr:sp macro="" textlink="">
      <xdr:nvSpPr>
        <xdr:cNvPr id="26" name="Text Box 1039">
          <a:extLst>
            <a:ext uri="{FF2B5EF4-FFF2-40B4-BE49-F238E27FC236}">
              <a16:creationId xmlns:a16="http://schemas.microsoft.com/office/drawing/2014/main" id="{00000000-0008-0000-0900-00001A000000}"/>
            </a:ext>
          </a:extLst>
        </xdr:cNvPr>
        <xdr:cNvSpPr txBox="1">
          <a:spLocks noChangeArrowheads="1"/>
        </xdr:cNvSpPr>
      </xdr:nvSpPr>
      <xdr:spPr bwMode="auto">
        <a:xfrm>
          <a:off x="2162175"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18</xdr:col>
      <xdr:colOff>28575</xdr:colOff>
      <xdr:row>115</xdr:row>
      <xdr:rowOff>66675</xdr:rowOff>
    </xdr:from>
    <xdr:to>
      <xdr:col>19</xdr:col>
      <xdr:colOff>0</xdr:colOff>
      <xdr:row>116</xdr:row>
      <xdr:rowOff>0</xdr:rowOff>
    </xdr:to>
    <xdr:sp macro="" textlink="">
      <xdr:nvSpPr>
        <xdr:cNvPr id="27" name="Text Box 1040">
          <a:extLst>
            <a:ext uri="{FF2B5EF4-FFF2-40B4-BE49-F238E27FC236}">
              <a16:creationId xmlns:a16="http://schemas.microsoft.com/office/drawing/2014/main" id="{00000000-0008-0000-0900-00001B000000}"/>
            </a:ext>
          </a:extLst>
        </xdr:cNvPr>
        <xdr:cNvSpPr txBox="1">
          <a:spLocks noChangeArrowheads="1"/>
        </xdr:cNvSpPr>
      </xdr:nvSpPr>
      <xdr:spPr bwMode="auto">
        <a:xfrm>
          <a:off x="2781300"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22</xdr:col>
      <xdr:colOff>28575</xdr:colOff>
      <xdr:row>115</xdr:row>
      <xdr:rowOff>66675</xdr:rowOff>
    </xdr:from>
    <xdr:to>
      <xdr:col>23</xdr:col>
      <xdr:colOff>0</xdr:colOff>
      <xdr:row>116</xdr:row>
      <xdr:rowOff>0</xdr:rowOff>
    </xdr:to>
    <xdr:sp macro="" textlink="">
      <xdr:nvSpPr>
        <xdr:cNvPr id="28" name="Text Box 1041">
          <a:extLst>
            <a:ext uri="{FF2B5EF4-FFF2-40B4-BE49-F238E27FC236}">
              <a16:creationId xmlns:a16="http://schemas.microsoft.com/office/drawing/2014/main" id="{00000000-0008-0000-0900-00001C000000}"/>
            </a:ext>
          </a:extLst>
        </xdr:cNvPr>
        <xdr:cNvSpPr txBox="1">
          <a:spLocks noChangeArrowheads="1"/>
        </xdr:cNvSpPr>
      </xdr:nvSpPr>
      <xdr:spPr bwMode="auto">
        <a:xfrm>
          <a:off x="3390900" y="17249775"/>
          <a:ext cx="123825" cy="114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23</xdr:col>
      <xdr:colOff>28575</xdr:colOff>
      <xdr:row>30</xdr:row>
      <xdr:rowOff>57150</xdr:rowOff>
    </xdr:from>
    <xdr:to>
      <xdr:col>42</xdr:col>
      <xdr:colOff>47625</xdr:colOff>
      <xdr:row>34</xdr:row>
      <xdr:rowOff>57150</xdr:rowOff>
    </xdr:to>
    <xdr:sp macro="" textlink="">
      <xdr:nvSpPr>
        <xdr:cNvPr id="29" name="AutoShape 1044"/>
        <xdr:cNvSpPr>
          <a:spLocks noChangeArrowheads="1"/>
        </xdr:cNvSpPr>
      </xdr:nvSpPr>
      <xdr:spPr bwMode="auto">
        <a:xfrm>
          <a:off x="3543300" y="5276850"/>
          <a:ext cx="2914650" cy="685800"/>
        </a:xfrm>
        <a:prstGeom prst="wedgeRoundRectCallout">
          <a:avLst>
            <a:gd name="adj1" fmla="val 31694"/>
            <a:gd name="adj2" fmla="val -10893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交付申請書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twoCellAnchor>
    <xdr:from>
      <xdr:col>19</xdr:col>
      <xdr:colOff>76200</xdr:colOff>
      <xdr:row>66</xdr:row>
      <xdr:rowOff>57150</xdr:rowOff>
    </xdr:from>
    <xdr:to>
      <xdr:col>42</xdr:col>
      <xdr:colOff>28575</xdr:colOff>
      <xdr:row>69</xdr:row>
      <xdr:rowOff>133350</xdr:rowOff>
    </xdr:to>
    <xdr:sp macro="" textlink="">
      <xdr:nvSpPr>
        <xdr:cNvPr id="30" name="AutoShape 1044"/>
        <xdr:cNvSpPr>
          <a:spLocks noChangeArrowheads="1"/>
        </xdr:cNvSpPr>
      </xdr:nvSpPr>
      <xdr:spPr bwMode="auto">
        <a:xfrm>
          <a:off x="2981325" y="8877300"/>
          <a:ext cx="3457575" cy="590550"/>
        </a:xfrm>
        <a:prstGeom prst="wedgeRoundRectCallout">
          <a:avLst>
            <a:gd name="adj1" fmla="val -36636"/>
            <a:gd name="adj2" fmla="val 7721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実施計画書（様式第２）の２．補助事業の概要に記載した内容を記入すること。</a:t>
          </a:r>
        </a:p>
      </xdr:txBody>
    </xdr:sp>
    <xdr:clientData fPrintsWithSheet="0"/>
  </xdr:twoCellAnchor>
  <xdr:twoCellAnchor>
    <xdr:from>
      <xdr:col>17</xdr:col>
      <xdr:colOff>133350</xdr:colOff>
      <xdr:row>75</xdr:row>
      <xdr:rowOff>152400</xdr:rowOff>
    </xdr:from>
    <xdr:to>
      <xdr:col>36</xdr:col>
      <xdr:colOff>47626</xdr:colOff>
      <xdr:row>77</xdr:row>
      <xdr:rowOff>95250</xdr:rowOff>
    </xdr:to>
    <xdr:sp macro="" textlink="">
      <xdr:nvSpPr>
        <xdr:cNvPr id="31" name="AutoShape 1044"/>
        <xdr:cNvSpPr>
          <a:spLocks noChangeArrowheads="1"/>
        </xdr:cNvSpPr>
      </xdr:nvSpPr>
      <xdr:spPr bwMode="auto">
        <a:xfrm>
          <a:off x="2733675" y="10515600"/>
          <a:ext cx="2809876" cy="285750"/>
        </a:xfrm>
        <a:prstGeom prst="wedgeRoundRectCallout">
          <a:avLst>
            <a:gd name="adj1" fmla="val -107672"/>
            <a:gd name="adj2" fmla="val 116660"/>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契約件名と整合がとれていること。</a:t>
          </a:r>
        </a:p>
      </xdr:txBody>
    </xdr:sp>
    <xdr:clientData fPrintsWithSheet="0"/>
  </xdr:twoCellAnchor>
  <xdr:twoCellAnchor>
    <xdr:from>
      <xdr:col>2</xdr:col>
      <xdr:colOff>95248</xdr:colOff>
      <xdr:row>88</xdr:row>
      <xdr:rowOff>9525</xdr:rowOff>
    </xdr:from>
    <xdr:to>
      <xdr:col>28</xdr:col>
      <xdr:colOff>152399</xdr:colOff>
      <xdr:row>89</xdr:row>
      <xdr:rowOff>38101</xdr:rowOff>
    </xdr:to>
    <xdr:sp macro="" textlink="">
      <xdr:nvSpPr>
        <xdr:cNvPr id="32" name="AutoShape 1044"/>
        <xdr:cNvSpPr>
          <a:spLocks noChangeArrowheads="1"/>
        </xdr:cNvSpPr>
      </xdr:nvSpPr>
      <xdr:spPr bwMode="auto">
        <a:xfrm>
          <a:off x="409573" y="12601575"/>
          <a:ext cx="4019551" cy="200026"/>
        </a:xfrm>
        <a:prstGeom prst="wedgeRoundRectCallout">
          <a:avLst>
            <a:gd name="adj1" fmla="val -31698"/>
            <a:gd name="adj2" fmla="val -152533"/>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年度毎、契約毎に記載し、契約件名と整合がとれていること。</a:t>
          </a:r>
        </a:p>
      </xdr:txBody>
    </xdr:sp>
    <xdr:clientData fPrintsWithSheet="0"/>
  </xdr:twoCellAnchor>
  <xdr:twoCellAnchor>
    <xdr:from>
      <xdr:col>25</xdr:col>
      <xdr:colOff>0</xdr:colOff>
      <xdr:row>94</xdr:row>
      <xdr:rowOff>76200</xdr:rowOff>
    </xdr:from>
    <xdr:to>
      <xdr:col>42</xdr:col>
      <xdr:colOff>104775</xdr:colOff>
      <xdr:row>97</xdr:row>
      <xdr:rowOff>95249</xdr:rowOff>
    </xdr:to>
    <xdr:sp macro="" textlink="">
      <xdr:nvSpPr>
        <xdr:cNvPr id="33" name="AutoShape 1046"/>
        <xdr:cNvSpPr>
          <a:spLocks noChangeArrowheads="1"/>
        </xdr:cNvSpPr>
      </xdr:nvSpPr>
      <xdr:spPr bwMode="auto">
        <a:xfrm>
          <a:off x="3819525" y="13696950"/>
          <a:ext cx="2695575" cy="533399"/>
        </a:xfrm>
        <a:prstGeom prst="wedgeRoundRectCallout">
          <a:avLst>
            <a:gd name="adj1" fmla="val 36851"/>
            <a:gd name="adj2" fmla="val 138889"/>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「補助対象経費」</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「補助率」の金額を記入。ただし円未満は切り捨てすること。</a:t>
          </a:r>
        </a:p>
      </xdr:txBody>
    </xdr:sp>
    <xdr:clientData fPrintsWithSheet="0"/>
  </xdr:twoCellAnchor>
  <xdr:twoCellAnchor>
    <xdr:from>
      <xdr:col>23</xdr:col>
      <xdr:colOff>133350</xdr:colOff>
      <xdr:row>102</xdr:row>
      <xdr:rowOff>66676</xdr:rowOff>
    </xdr:from>
    <xdr:to>
      <xdr:col>41</xdr:col>
      <xdr:colOff>9525</xdr:colOff>
      <xdr:row>109</xdr:row>
      <xdr:rowOff>9526</xdr:rowOff>
    </xdr:to>
    <xdr:sp macro="" textlink="">
      <xdr:nvSpPr>
        <xdr:cNvPr id="34" name="AutoShape 1044"/>
        <xdr:cNvSpPr>
          <a:spLocks noChangeArrowheads="1"/>
        </xdr:cNvSpPr>
      </xdr:nvSpPr>
      <xdr:spPr bwMode="auto">
        <a:xfrm>
          <a:off x="3648075" y="15059026"/>
          <a:ext cx="2619375" cy="1123950"/>
        </a:xfrm>
        <a:prstGeom prst="wedgeRoundRectCallout">
          <a:avLst>
            <a:gd name="adj1" fmla="val -55864"/>
            <a:gd name="adj2" fmla="val -13564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mn-ea"/>
            </a:rPr>
            <a:t>補助事業に要した経費のうち、補助対象となった金額を記入。見積書は対象範囲・対象外範囲の内訳がわかるものとし、経費の区分等が分かりにくい場合は注釈を付けること。</a:t>
          </a:r>
        </a:p>
      </xdr:txBody>
    </xdr:sp>
    <xdr:clientData fPrintsWithSheet="0"/>
  </xdr:twoCellAnchor>
  <xdr:twoCellAnchor>
    <xdr:from>
      <xdr:col>15</xdr:col>
      <xdr:colOff>0</xdr:colOff>
      <xdr:row>109</xdr:row>
      <xdr:rowOff>28575</xdr:rowOff>
    </xdr:from>
    <xdr:to>
      <xdr:col>36</xdr:col>
      <xdr:colOff>123825</xdr:colOff>
      <xdr:row>112</xdr:row>
      <xdr:rowOff>142874</xdr:rowOff>
    </xdr:to>
    <xdr:sp macro="" textlink="">
      <xdr:nvSpPr>
        <xdr:cNvPr id="35" name="AutoShape 1046"/>
        <xdr:cNvSpPr>
          <a:spLocks noChangeArrowheads="1"/>
        </xdr:cNvSpPr>
      </xdr:nvSpPr>
      <xdr:spPr bwMode="auto">
        <a:xfrm>
          <a:off x="2295525" y="16202025"/>
          <a:ext cx="3324225" cy="609599"/>
        </a:xfrm>
        <a:prstGeom prst="wedgeRoundRectCallout">
          <a:avLst>
            <a:gd name="adj1" fmla="val -35845"/>
            <a:gd name="adj2" fmla="val 76389"/>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開始日は請負会社等との契約日（原則、契約書又は請書の日付）を、完了日は請負会社等への支払い完了日を記入すること。</a:t>
          </a:r>
        </a:p>
      </xdr:txBody>
    </xdr:sp>
    <xdr:clientData fPrintsWithSheet="0"/>
  </xdr:twoCellAnchor>
  <xdr:twoCellAnchor>
    <xdr:from>
      <xdr:col>2</xdr:col>
      <xdr:colOff>104775</xdr:colOff>
      <xdr:row>116</xdr:row>
      <xdr:rowOff>66675</xdr:rowOff>
    </xdr:from>
    <xdr:to>
      <xdr:col>19</xdr:col>
      <xdr:colOff>0</xdr:colOff>
      <xdr:row>117</xdr:row>
      <xdr:rowOff>161925</xdr:rowOff>
    </xdr:to>
    <xdr:sp macro="" textlink="">
      <xdr:nvSpPr>
        <xdr:cNvPr id="36" name="AutoShape 1046"/>
        <xdr:cNvSpPr>
          <a:spLocks noChangeArrowheads="1"/>
        </xdr:cNvSpPr>
      </xdr:nvSpPr>
      <xdr:spPr bwMode="auto">
        <a:xfrm>
          <a:off x="419100" y="17430750"/>
          <a:ext cx="2486025" cy="276225"/>
        </a:xfrm>
        <a:prstGeom prst="wedgeRoundRectCallout">
          <a:avLst>
            <a:gd name="adj1" fmla="val -29635"/>
            <a:gd name="adj2" fmla="val -14066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契約件名の中で最初に契約した日</a:t>
          </a:r>
        </a:p>
      </xdr:txBody>
    </xdr:sp>
    <xdr:clientData fPrintsWithSheet="0"/>
  </xdr:twoCellAnchor>
  <xdr:twoCellAnchor>
    <xdr:from>
      <xdr:col>23</xdr:col>
      <xdr:colOff>38100</xdr:colOff>
      <xdr:row>116</xdr:row>
      <xdr:rowOff>76200</xdr:rowOff>
    </xdr:from>
    <xdr:to>
      <xdr:col>43</xdr:col>
      <xdr:colOff>66675</xdr:colOff>
      <xdr:row>117</xdr:row>
      <xdr:rowOff>171450</xdr:rowOff>
    </xdr:to>
    <xdr:sp macro="" textlink="">
      <xdr:nvSpPr>
        <xdr:cNvPr id="37" name="AutoShape 1046"/>
        <xdr:cNvSpPr>
          <a:spLocks noChangeArrowheads="1"/>
        </xdr:cNvSpPr>
      </xdr:nvSpPr>
      <xdr:spPr bwMode="auto">
        <a:xfrm>
          <a:off x="3552825" y="17440275"/>
          <a:ext cx="3076575" cy="276225"/>
        </a:xfrm>
        <a:prstGeom prst="wedgeRoundRectCallout">
          <a:avLst>
            <a:gd name="adj1" fmla="val -29635"/>
            <a:gd name="adj2" fmla="val -140668"/>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100" b="0" i="0" u="none" strike="noStrike" baseline="0">
              <a:solidFill>
                <a:srgbClr val="FF0000"/>
              </a:solidFill>
              <a:latin typeface="ＭＳ Ｐゴシック"/>
              <a:ea typeface="ＭＳ Ｐゴシック"/>
            </a:rPr>
            <a:t>契約件名の中で最後に支払い完了した日</a:t>
          </a:r>
        </a:p>
      </xdr:txBody>
    </xdr:sp>
    <xdr:clientData fPrintsWithSheet="0"/>
  </xdr:twoCellAnchor>
  <xdr:twoCellAnchor>
    <xdr:from>
      <xdr:col>3</xdr:col>
      <xdr:colOff>76200</xdr:colOff>
      <xdr:row>119</xdr:row>
      <xdr:rowOff>76200</xdr:rowOff>
    </xdr:from>
    <xdr:to>
      <xdr:col>39</xdr:col>
      <xdr:colOff>136525</xdr:colOff>
      <xdr:row>123</xdr:row>
      <xdr:rowOff>168275</xdr:rowOff>
    </xdr:to>
    <xdr:sp macro="" textlink="">
      <xdr:nvSpPr>
        <xdr:cNvPr id="38" name="AutoShape 1049"/>
        <xdr:cNvSpPr>
          <a:spLocks noChangeArrowheads="1"/>
        </xdr:cNvSpPr>
      </xdr:nvSpPr>
      <xdr:spPr bwMode="auto">
        <a:xfrm>
          <a:off x="542925" y="17983200"/>
          <a:ext cx="5546725" cy="815975"/>
        </a:xfrm>
        <a:prstGeom prst="wedgeRoundRectCallout">
          <a:avLst>
            <a:gd name="adj1" fmla="val -3861"/>
            <a:gd name="adj2" fmla="val 3941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交付決定以降、補助対象経費の区分ごとに配分された額を各配分額の１０％の範囲内で変更する場合は、配分変更後の額、配分変更理由、配分変更内容について記載した内訳書類を別途提出すること。</a:t>
          </a:r>
        </a:p>
      </xdr:txBody>
    </xdr:sp>
    <xdr:clientData fPrintsWithSheet="0"/>
  </xdr:twoCellAnchor>
  <xdr:twoCellAnchor>
    <xdr:from>
      <xdr:col>24</xdr:col>
      <xdr:colOff>9525</xdr:colOff>
      <xdr:row>17</xdr:row>
      <xdr:rowOff>104775</xdr:rowOff>
    </xdr:from>
    <xdr:to>
      <xdr:col>44</xdr:col>
      <xdr:colOff>142875</xdr:colOff>
      <xdr:row>20</xdr:row>
      <xdr:rowOff>0</xdr:rowOff>
    </xdr:to>
    <xdr:sp macro="" textlink="">
      <xdr:nvSpPr>
        <xdr:cNvPr id="39" name="AutoShape 1044"/>
        <xdr:cNvSpPr>
          <a:spLocks noChangeArrowheads="1"/>
        </xdr:cNvSpPr>
      </xdr:nvSpPr>
      <xdr:spPr bwMode="auto">
        <a:xfrm>
          <a:off x="3676650" y="3095625"/>
          <a:ext cx="3181350" cy="409575"/>
        </a:xfrm>
        <a:prstGeom prst="wedgeRoundRectCallout">
          <a:avLst>
            <a:gd name="adj1" fmla="val 25158"/>
            <a:gd name="adj2" fmla="val -4643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1100" b="0" i="0" u="none" strike="noStrike" baseline="0">
              <a:solidFill>
                <a:srgbClr val="FF0000"/>
              </a:solidFill>
              <a:latin typeface="ＭＳ Ｐゴシック"/>
              <a:ea typeface="ＭＳ Ｐゴシック"/>
            </a:rPr>
            <a:t>記入例は事務通知説明会資料を参照すること。</a:t>
          </a:r>
        </a:p>
      </xdr:txBody>
    </xdr:sp>
    <xdr:clientData fPrintsWithSheet="0"/>
  </xdr:twoCellAnchor>
  <xdr:twoCellAnchor>
    <xdr:from>
      <xdr:col>23</xdr:col>
      <xdr:colOff>66675</xdr:colOff>
      <xdr:row>60</xdr:row>
      <xdr:rowOff>95250</xdr:rowOff>
    </xdr:from>
    <xdr:to>
      <xdr:col>42</xdr:col>
      <xdr:colOff>85725</xdr:colOff>
      <xdr:row>64</xdr:row>
      <xdr:rowOff>95250</xdr:rowOff>
    </xdr:to>
    <xdr:sp macro="" textlink="">
      <xdr:nvSpPr>
        <xdr:cNvPr id="40" name="AutoShape 1044"/>
        <xdr:cNvSpPr>
          <a:spLocks noChangeArrowheads="1"/>
        </xdr:cNvSpPr>
      </xdr:nvSpPr>
      <xdr:spPr bwMode="auto">
        <a:xfrm>
          <a:off x="3581400" y="7886700"/>
          <a:ext cx="2914650" cy="685800"/>
        </a:xfrm>
        <a:prstGeom prst="wedgeRoundRectCallout">
          <a:avLst>
            <a:gd name="adj1" fmla="val 31694"/>
            <a:gd name="adj2" fmla="val -10893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交付申請書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twoCellAnchor>
    <xdr:from>
      <xdr:col>23</xdr:col>
      <xdr:colOff>28575</xdr:colOff>
      <xdr:row>45</xdr:row>
      <xdr:rowOff>57150</xdr:rowOff>
    </xdr:from>
    <xdr:to>
      <xdr:col>42</xdr:col>
      <xdr:colOff>47625</xdr:colOff>
      <xdr:row>49</xdr:row>
      <xdr:rowOff>57150</xdr:rowOff>
    </xdr:to>
    <xdr:sp macro="" textlink="">
      <xdr:nvSpPr>
        <xdr:cNvPr id="41" name="AutoShape 1044"/>
        <xdr:cNvSpPr>
          <a:spLocks noChangeArrowheads="1"/>
        </xdr:cNvSpPr>
      </xdr:nvSpPr>
      <xdr:spPr bwMode="auto">
        <a:xfrm>
          <a:off x="3543300" y="5276850"/>
          <a:ext cx="2914650" cy="685800"/>
        </a:xfrm>
        <a:prstGeom prst="wedgeRoundRectCallout">
          <a:avLst>
            <a:gd name="adj1" fmla="val 31694"/>
            <a:gd name="adj2" fmla="val -10893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交付申請書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a:t>
          </a:r>
        </a:p>
        <a:p>
          <a:pPr algn="l" rtl="0">
            <a:lnSpc>
              <a:spcPts val="1200"/>
            </a:lnSpc>
            <a:defRPr sz="1000"/>
          </a:pPr>
          <a:r>
            <a:rPr lang="ja-JP" altLang="en-US" sz="1100" b="0" i="0" u="none" strike="noStrike" baseline="0">
              <a:solidFill>
                <a:srgbClr val="FF0000"/>
              </a:solidFill>
              <a:latin typeface="ＭＳ Ｐゴシック"/>
              <a:ea typeface="ＭＳ Ｐゴシック"/>
            </a:rPr>
            <a:t>変更届出書の印を用いること。</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6</xdr:col>
      <xdr:colOff>123265</xdr:colOff>
      <xdr:row>19</xdr:row>
      <xdr:rowOff>44825</xdr:rowOff>
    </xdr:from>
    <xdr:to>
      <xdr:col>28</xdr:col>
      <xdr:colOff>77041</xdr:colOff>
      <xdr:row>21</xdr:row>
      <xdr:rowOff>123266</xdr:rowOff>
    </xdr:to>
    <xdr:sp macro="" textlink="">
      <xdr:nvSpPr>
        <xdr:cNvPr id="2" name="AutoShape 1"/>
        <xdr:cNvSpPr>
          <a:spLocks noChangeArrowheads="1"/>
        </xdr:cNvSpPr>
      </xdr:nvSpPr>
      <xdr:spPr bwMode="auto">
        <a:xfrm>
          <a:off x="1094815" y="3302375"/>
          <a:ext cx="3516126" cy="421341"/>
        </a:xfrm>
        <a:prstGeom prst="wedgeRoundRectCallout">
          <a:avLst>
            <a:gd name="adj1" fmla="val -37105"/>
            <a:gd name="adj2" fmla="val 14311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契約件名ごとに記入</a:t>
          </a:r>
          <a:endParaRPr lang="en-US" altLang="ja-JP" sz="11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ctr" rtl="0">
            <a:lnSpc>
              <a:spcPts val="13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見積依頼書・見積書の件名と合わせること</a:t>
          </a:r>
          <a:endParaRPr lang="ja-JP" altLang="en-US">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12</xdr:col>
      <xdr:colOff>67236</xdr:colOff>
      <xdr:row>36</xdr:row>
      <xdr:rowOff>56031</xdr:rowOff>
    </xdr:from>
    <xdr:to>
      <xdr:col>34</xdr:col>
      <xdr:colOff>21012</xdr:colOff>
      <xdr:row>38</xdr:row>
      <xdr:rowOff>123266</xdr:rowOff>
    </xdr:to>
    <xdr:sp macro="" textlink="">
      <xdr:nvSpPr>
        <xdr:cNvPr id="3" name="AutoShape 1"/>
        <xdr:cNvSpPr>
          <a:spLocks noChangeArrowheads="1"/>
        </xdr:cNvSpPr>
      </xdr:nvSpPr>
      <xdr:spPr bwMode="auto">
        <a:xfrm>
          <a:off x="2010336" y="6228231"/>
          <a:ext cx="3516126" cy="410135"/>
        </a:xfrm>
        <a:prstGeom prst="wedgeRoundRectCallout">
          <a:avLst>
            <a:gd name="adj1" fmla="val -37105"/>
            <a:gd name="adj2" fmla="val 14311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FF0000"/>
              </a:solidFill>
              <a:latin typeface="ＭＳ Ｐゴシック" panose="020B0600070205080204" pitchFamily="50" charset="-128"/>
              <a:ea typeface="ＭＳ Ｐゴシック" panose="020B0600070205080204" pitchFamily="50" charset="-128"/>
            </a:rPr>
            <a:t>単年度申請の場合はすべて空欄にする</a:t>
          </a:r>
          <a:endParaRPr lang="ja-JP" altLang="en-US">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50</xdr:col>
      <xdr:colOff>100853</xdr:colOff>
      <xdr:row>6</xdr:row>
      <xdr:rowOff>89647</xdr:rowOff>
    </xdr:from>
    <xdr:to>
      <xdr:col>55</xdr:col>
      <xdr:colOff>391086</xdr:colOff>
      <xdr:row>8</xdr:row>
      <xdr:rowOff>163045</xdr:rowOff>
    </xdr:to>
    <xdr:sp macro="" textlink="">
      <xdr:nvSpPr>
        <xdr:cNvPr id="4" name="AutoShape 1044"/>
        <xdr:cNvSpPr>
          <a:spLocks noChangeArrowheads="1"/>
        </xdr:cNvSpPr>
      </xdr:nvSpPr>
      <xdr:spPr bwMode="auto">
        <a:xfrm>
          <a:off x="7944971" y="1098176"/>
          <a:ext cx="3181350" cy="409575"/>
        </a:xfrm>
        <a:prstGeom prst="wedgeRoundRectCallout">
          <a:avLst>
            <a:gd name="adj1" fmla="val 25158"/>
            <a:gd name="adj2" fmla="val -4643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1100" b="0" i="0" u="none" strike="noStrike" baseline="0">
              <a:solidFill>
                <a:srgbClr val="FF0000"/>
              </a:solidFill>
              <a:latin typeface="ＭＳ Ｐゴシック"/>
              <a:ea typeface="ＭＳ Ｐゴシック"/>
            </a:rPr>
            <a:t>記入例は事務通知説明会資料を参照すること。</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22</xdr:col>
      <xdr:colOff>66675</xdr:colOff>
      <xdr:row>3</xdr:row>
      <xdr:rowOff>0</xdr:rowOff>
    </xdr:from>
    <xdr:to>
      <xdr:col>38</xdr:col>
      <xdr:colOff>76200</xdr:colOff>
      <xdr:row>6</xdr:row>
      <xdr:rowOff>161925</xdr:rowOff>
    </xdr:to>
    <xdr:sp macro="" textlink="">
      <xdr:nvSpPr>
        <xdr:cNvPr id="2" name="AutoShape 1"/>
        <xdr:cNvSpPr>
          <a:spLocks noChangeArrowheads="1"/>
        </xdr:cNvSpPr>
      </xdr:nvSpPr>
      <xdr:spPr bwMode="auto">
        <a:xfrm>
          <a:off x="3419475" y="571500"/>
          <a:ext cx="2447925" cy="723900"/>
        </a:xfrm>
        <a:prstGeom prst="wedgeRoundRectCallout">
          <a:avLst>
            <a:gd name="adj1" fmla="val 39891"/>
            <a:gd name="adj2" fmla="val 9350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ゴシック"/>
              <a:ea typeface="ＭＳ ゴシック"/>
            </a:rPr>
            <a:t>※「補助対象経費」×「補助率」の金額を記入。但し、１円未満は切り捨てとする。</a:t>
          </a:r>
          <a:endParaRPr lang="ja-JP" altLang="en-US"/>
        </a:p>
      </xdr:txBody>
    </xdr:sp>
    <xdr:clientData fPrintsWithSheet="0"/>
  </xdr:twoCellAnchor>
  <xdr:twoCellAnchor>
    <xdr:from>
      <xdr:col>19</xdr:col>
      <xdr:colOff>720</xdr:colOff>
      <xdr:row>22</xdr:row>
      <xdr:rowOff>41540</xdr:rowOff>
    </xdr:from>
    <xdr:to>
      <xdr:col>35</xdr:col>
      <xdr:colOff>102773</xdr:colOff>
      <xdr:row>29</xdr:row>
      <xdr:rowOff>51065</xdr:rowOff>
    </xdr:to>
    <xdr:sp macro="" textlink="">
      <xdr:nvSpPr>
        <xdr:cNvPr id="3" name="AutoShape 2"/>
        <xdr:cNvSpPr>
          <a:spLocks noChangeArrowheads="1"/>
        </xdr:cNvSpPr>
      </xdr:nvSpPr>
      <xdr:spPr bwMode="auto">
        <a:xfrm>
          <a:off x="2981485" y="3851540"/>
          <a:ext cx="2612170" cy="1186143"/>
        </a:xfrm>
        <a:prstGeom prst="wedgeRoundRectCallout">
          <a:avLst>
            <a:gd name="adj1" fmla="val 57005"/>
            <a:gd name="adj2" fmla="val -540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ゴシック"/>
              <a:ea typeface="ＭＳ ゴシック"/>
            </a:rPr>
            <a:t>「補助対象経費」×「補助率」の金額を記入。合計の各区分の経費が上記※の金額に合うよう申請者間で１円単位の切捨て切上げは調整する。</a:t>
          </a:r>
          <a:endParaRPr lang="ja-JP" altLang="en-US"/>
        </a:p>
      </xdr:txBody>
    </xdr:sp>
    <xdr:clientData fPrintsWithSheet="0"/>
  </xdr:twoCellAnchor>
  <xdr:twoCellAnchor>
    <xdr:from>
      <xdr:col>2</xdr:col>
      <xdr:colOff>133351</xdr:colOff>
      <xdr:row>3</xdr:row>
      <xdr:rowOff>85725</xdr:rowOff>
    </xdr:from>
    <xdr:to>
      <xdr:col>16</xdr:col>
      <xdr:colOff>19051</xdr:colOff>
      <xdr:row>5</xdr:row>
      <xdr:rowOff>28575</xdr:rowOff>
    </xdr:to>
    <xdr:sp macro="" textlink="">
      <xdr:nvSpPr>
        <xdr:cNvPr id="6" name="AutoShape 1"/>
        <xdr:cNvSpPr>
          <a:spLocks noChangeArrowheads="1"/>
        </xdr:cNvSpPr>
      </xdr:nvSpPr>
      <xdr:spPr bwMode="auto">
        <a:xfrm>
          <a:off x="438151" y="657225"/>
          <a:ext cx="2019300" cy="333375"/>
        </a:xfrm>
        <a:prstGeom prst="wedgeRoundRectCallout">
          <a:avLst>
            <a:gd name="adj1" fmla="val -54781"/>
            <a:gd name="adj2" fmla="val 7726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ゴシック"/>
              <a:ea typeface="ＭＳ ゴシック"/>
            </a:rPr>
            <a:t>当年度の金額を記載する。</a:t>
          </a:r>
          <a:endParaRPr lang="ja-JP" altLang="en-US"/>
        </a:p>
      </xdr:txBody>
    </xdr:sp>
    <xdr:clientData fPrintsWithSheet="0"/>
  </xdr:twoCellAnchor>
  <xdr:twoCellAnchor>
    <xdr:from>
      <xdr:col>6</xdr:col>
      <xdr:colOff>32303</xdr:colOff>
      <xdr:row>0</xdr:row>
      <xdr:rowOff>44313</xdr:rowOff>
    </xdr:from>
    <xdr:to>
      <xdr:col>39</xdr:col>
      <xdr:colOff>140805</xdr:colOff>
      <xdr:row>1</xdr:row>
      <xdr:rowOff>124240</xdr:rowOff>
    </xdr:to>
    <xdr:sp macro="" textlink="">
      <xdr:nvSpPr>
        <xdr:cNvPr id="12" name="AutoShape 1"/>
        <xdr:cNvSpPr>
          <a:spLocks noChangeArrowheads="1"/>
        </xdr:cNvSpPr>
      </xdr:nvSpPr>
      <xdr:spPr bwMode="auto">
        <a:xfrm>
          <a:off x="926825" y="44313"/>
          <a:ext cx="5028371" cy="253862"/>
        </a:xfrm>
        <a:prstGeom prst="wedgeRoundRectCallout">
          <a:avLst>
            <a:gd name="adj1" fmla="val -17417"/>
            <a:gd name="adj2" fmla="val 743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ctr" rtl="0">
            <a:lnSpc>
              <a:spcPts val="1300"/>
            </a:lnSpc>
            <a:defRPr sz="1000"/>
          </a:pPr>
          <a:r>
            <a:rPr lang="ja-JP" altLang="en-US" sz="1100" b="0" i="0" u="none" strike="noStrike" baseline="0">
              <a:solidFill>
                <a:srgbClr val="FF0000"/>
              </a:solidFill>
              <a:latin typeface="ＭＳ ゴシック"/>
              <a:ea typeface="ＭＳ ゴシック"/>
            </a:rPr>
            <a:t>共同申請の場合に作成する。</a:t>
          </a:r>
          <a:endParaRPr lang="ja-JP" altLang="en-US"/>
        </a:p>
      </xdr:txBody>
    </xdr:sp>
    <xdr:clientData fPrintsWithSheet="0"/>
  </xdr:twoCellAnchor>
  <xdr:twoCellAnchor>
    <xdr:from>
      <xdr:col>44</xdr:col>
      <xdr:colOff>212911</xdr:colOff>
      <xdr:row>4</xdr:row>
      <xdr:rowOff>22411</xdr:rowOff>
    </xdr:from>
    <xdr:to>
      <xdr:col>48</xdr:col>
      <xdr:colOff>660026</xdr:colOff>
      <xdr:row>6</xdr:row>
      <xdr:rowOff>95810</xdr:rowOff>
    </xdr:to>
    <xdr:sp macro="" textlink="">
      <xdr:nvSpPr>
        <xdr:cNvPr id="17" name="AutoShape 1044"/>
        <xdr:cNvSpPr>
          <a:spLocks noChangeArrowheads="1"/>
        </xdr:cNvSpPr>
      </xdr:nvSpPr>
      <xdr:spPr bwMode="auto">
        <a:xfrm>
          <a:off x="7115735" y="806823"/>
          <a:ext cx="3181350" cy="409575"/>
        </a:xfrm>
        <a:prstGeom prst="wedgeRoundRectCallout">
          <a:avLst>
            <a:gd name="adj1" fmla="val 25158"/>
            <a:gd name="adj2" fmla="val -4643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1100" b="0" i="0" u="none" strike="noStrike" baseline="0">
              <a:solidFill>
                <a:srgbClr val="FF0000"/>
              </a:solidFill>
              <a:latin typeface="ＭＳ Ｐゴシック"/>
              <a:ea typeface="ＭＳ Ｐゴシック"/>
            </a:rPr>
            <a:t>記入例は事務通知説明会資料を参照すること。</a:t>
          </a:r>
        </a:p>
      </xdr:txBody>
    </xdr:sp>
    <xdr:clientData fPrintsWithSheet="0"/>
  </xdr:twoCellAnchor>
  <xdr:twoCellAnchor>
    <xdr:from>
      <xdr:col>22</xdr:col>
      <xdr:colOff>66675</xdr:colOff>
      <xdr:row>59</xdr:row>
      <xdr:rowOff>0</xdr:rowOff>
    </xdr:from>
    <xdr:to>
      <xdr:col>38</xdr:col>
      <xdr:colOff>76200</xdr:colOff>
      <xdr:row>62</xdr:row>
      <xdr:rowOff>161925</xdr:rowOff>
    </xdr:to>
    <xdr:sp macro="" textlink="">
      <xdr:nvSpPr>
        <xdr:cNvPr id="7" name="AutoShape 1"/>
        <xdr:cNvSpPr>
          <a:spLocks noChangeArrowheads="1"/>
        </xdr:cNvSpPr>
      </xdr:nvSpPr>
      <xdr:spPr bwMode="auto">
        <a:xfrm>
          <a:off x="3419475" y="10239375"/>
          <a:ext cx="2447925" cy="723900"/>
        </a:xfrm>
        <a:prstGeom prst="wedgeRoundRectCallout">
          <a:avLst>
            <a:gd name="adj1" fmla="val 39891"/>
            <a:gd name="adj2" fmla="val 9350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ゴシック"/>
              <a:ea typeface="ＭＳ ゴシック"/>
            </a:rPr>
            <a:t>※「補助対象経費」×「補助率」の金額を記入。但し、１円未満は切り捨てとする。</a:t>
          </a:r>
          <a:endParaRPr lang="ja-JP" altLang="en-US"/>
        </a:p>
      </xdr:txBody>
    </xdr:sp>
    <xdr:clientData fPrintsWithSheet="0"/>
  </xdr:twoCellAnchor>
  <xdr:twoCellAnchor>
    <xdr:from>
      <xdr:col>19</xdr:col>
      <xdr:colOff>138393</xdr:colOff>
      <xdr:row>80</xdr:row>
      <xdr:rowOff>89162</xdr:rowOff>
    </xdr:from>
    <xdr:to>
      <xdr:col>36</xdr:col>
      <xdr:colOff>90768</xdr:colOff>
      <xdr:row>87</xdr:row>
      <xdr:rowOff>89163</xdr:rowOff>
    </xdr:to>
    <xdr:sp macro="" textlink="">
      <xdr:nvSpPr>
        <xdr:cNvPr id="8" name="AutoShape 2"/>
        <xdr:cNvSpPr>
          <a:spLocks noChangeArrowheads="1"/>
        </xdr:cNvSpPr>
      </xdr:nvSpPr>
      <xdr:spPr bwMode="auto">
        <a:xfrm>
          <a:off x="3119158" y="13737927"/>
          <a:ext cx="2619375" cy="1176618"/>
        </a:xfrm>
        <a:prstGeom prst="wedgeRoundRectCallout">
          <a:avLst>
            <a:gd name="adj1" fmla="val 57005"/>
            <a:gd name="adj2" fmla="val -540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FF0000"/>
              </a:solidFill>
              <a:latin typeface="ＭＳ ゴシック"/>
              <a:ea typeface="ＭＳ ゴシック"/>
            </a:rPr>
            <a:t>「補助対象経費」×「補助率」の金額を記入。合計の各区分の経費が上記※の金額に合うよう申請者間で１円単位の切捨て切上げは調整する。</a:t>
          </a:r>
          <a:endParaRPr lang="ja-JP" altLang="en-US"/>
        </a:p>
      </xdr:txBody>
    </xdr:sp>
    <xdr:clientData fPrintsWithSheet="0"/>
  </xdr:twoCellAnchor>
  <xdr:twoCellAnchor>
    <xdr:from>
      <xdr:col>2</xdr:col>
      <xdr:colOff>133351</xdr:colOff>
      <xdr:row>59</xdr:row>
      <xdr:rowOff>85725</xdr:rowOff>
    </xdr:from>
    <xdr:to>
      <xdr:col>16</xdr:col>
      <xdr:colOff>19051</xdr:colOff>
      <xdr:row>61</xdr:row>
      <xdr:rowOff>28575</xdr:rowOff>
    </xdr:to>
    <xdr:sp macro="" textlink="">
      <xdr:nvSpPr>
        <xdr:cNvPr id="9" name="AutoShape 1"/>
        <xdr:cNvSpPr>
          <a:spLocks noChangeArrowheads="1"/>
        </xdr:cNvSpPr>
      </xdr:nvSpPr>
      <xdr:spPr bwMode="auto">
        <a:xfrm>
          <a:off x="438151" y="10325100"/>
          <a:ext cx="2019300" cy="333375"/>
        </a:xfrm>
        <a:prstGeom prst="wedgeRoundRectCallout">
          <a:avLst>
            <a:gd name="adj1" fmla="val -54781"/>
            <a:gd name="adj2" fmla="val 7726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ゴシック"/>
              <a:ea typeface="ＭＳ ゴシック"/>
            </a:rPr>
            <a:t>当年度の金額を記載する。</a:t>
          </a:r>
          <a:endParaRPr lang="ja-JP" altLang="en-US"/>
        </a:p>
      </xdr:txBody>
    </xdr:sp>
    <xdr:clientData fPrintsWithSheet="0"/>
  </xdr:twoCellAnchor>
  <xdr:twoCellAnchor>
    <xdr:from>
      <xdr:col>6</xdr:col>
      <xdr:colOff>68746</xdr:colOff>
      <xdr:row>55</xdr:row>
      <xdr:rowOff>130452</xdr:rowOff>
    </xdr:from>
    <xdr:to>
      <xdr:col>40</xdr:col>
      <xdr:colOff>28161</xdr:colOff>
      <xdr:row>57</xdr:row>
      <xdr:rowOff>36445</xdr:rowOff>
    </xdr:to>
    <xdr:sp macro="" textlink="">
      <xdr:nvSpPr>
        <xdr:cNvPr id="10" name="AutoShape 1"/>
        <xdr:cNvSpPr>
          <a:spLocks noChangeArrowheads="1"/>
        </xdr:cNvSpPr>
      </xdr:nvSpPr>
      <xdr:spPr bwMode="auto">
        <a:xfrm>
          <a:off x="983146" y="9664977"/>
          <a:ext cx="5141015" cy="248893"/>
        </a:xfrm>
        <a:prstGeom prst="wedgeRoundRectCallout">
          <a:avLst>
            <a:gd name="adj1" fmla="val -17417"/>
            <a:gd name="adj2" fmla="val 743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ctr" rtl="0">
            <a:lnSpc>
              <a:spcPts val="1300"/>
            </a:lnSpc>
            <a:defRPr sz="1000"/>
          </a:pPr>
          <a:r>
            <a:rPr lang="ja-JP" altLang="en-US" sz="1100" b="0" i="0" u="none" strike="noStrike" baseline="0">
              <a:solidFill>
                <a:srgbClr val="FF0000"/>
              </a:solidFill>
              <a:latin typeface="ＭＳ ゴシック"/>
              <a:ea typeface="ＭＳ ゴシック"/>
            </a:rPr>
            <a:t>複数年申請の場合に作成する（かつ共同申請の場合は申請者数分作成）。</a:t>
          </a:r>
          <a:endParaRPr lang="ja-JP" altLang="en-US"/>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13</xdr:col>
      <xdr:colOff>19050</xdr:colOff>
      <xdr:row>11</xdr:row>
      <xdr:rowOff>0</xdr:rowOff>
    </xdr:from>
    <xdr:to>
      <xdr:col>13</xdr:col>
      <xdr:colOff>142875</xdr:colOff>
      <xdr:row>11</xdr:row>
      <xdr:rowOff>0</xdr:rowOff>
    </xdr:to>
    <xdr:sp macro="" textlink="">
      <xdr:nvSpPr>
        <xdr:cNvPr id="2" name="Text Box 1"/>
        <xdr:cNvSpPr txBox="1">
          <a:spLocks noChangeArrowheads="1"/>
        </xdr:cNvSpPr>
      </xdr:nvSpPr>
      <xdr:spPr bwMode="auto">
        <a:xfrm>
          <a:off x="2000250" y="19621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fPrintsWithSheet="0"/>
  </xdr:twoCellAnchor>
  <xdr:twoCellAnchor>
    <xdr:from>
      <xdr:col>17</xdr:col>
      <xdr:colOff>28575</xdr:colOff>
      <xdr:row>11</xdr:row>
      <xdr:rowOff>0</xdr:rowOff>
    </xdr:from>
    <xdr:to>
      <xdr:col>18</xdr:col>
      <xdr:colOff>0</xdr:colOff>
      <xdr:row>11</xdr:row>
      <xdr:rowOff>0</xdr:rowOff>
    </xdr:to>
    <xdr:sp macro="" textlink="">
      <xdr:nvSpPr>
        <xdr:cNvPr id="3" name="Text Box 2"/>
        <xdr:cNvSpPr txBox="1">
          <a:spLocks noChangeArrowheads="1"/>
        </xdr:cNvSpPr>
      </xdr:nvSpPr>
      <xdr:spPr bwMode="auto">
        <a:xfrm>
          <a:off x="2619375" y="19621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fPrintsWithSheet="0"/>
  </xdr:twoCellAnchor>
  <xdr:twoCellAnchor>
    <xdr:from>
      <xdr:col>21</xdr:col>
      <xdr:colOff>28575</xdr:colOff>
      <xdr:row>11</xdr:row>
      <xdr:rowOff>0</xdr:rowOff>
    </xdr:from>
    <xdr:to>
      <xdr:col>22</xdr:col>
      <xdr:colOff>0</xdr:colOff>
      <xdr:row>11</xdr:row>
      <xdr:rowOff>0</xdr:rowOff>
    </xdr:to>
    <xdr:sp macro="" textlink="">
      <xdr:nvSpPr>
        <xdr:cNvPr id="4" name="Text Box 3"/>
        <xdr:cNvSpPr txBox="1">
          <a:spLocks noChangeArrowheads="1"/>
        </xdr:cNvSpPr>
      </xdr:nvSpPr>
      <xdr:spPr bwMode="auto">
        <a:xfrm>
          <a:off x="3228975" y="19621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fPrintsWithSheet="0"/>
  </xdr:twoCellAnchor>
  <xdr:twoCellAnchor>
    <xdr:from>
      <xdr:col>35</xdr:col>
      <xdr:colOff>19050</xdr:colOff>
      <xdr:row>11</xdr:row>
      <xdr:rowOff>0</xdr:rowOff>
    </xdr:from>
    <xdr:to>
      <xdr:col>35</xdr:col>
      <xdr:colOff>142875</xdr:colOff>
      <xdr:row>11</xdr:row>
      <xdr:rowOff>0</xdr:rowOff>
    </xdr:to>
    <xdr:sp macro="" textlink="">
      <xdr:nvSpPr>
        <xdr:cNvPr id="5" name="Text Box 4"/>
        <xdr:cNvSpPr txBox="1">
          <a:spLocks noChangeArrowheads="1"/>
        </xdr:cNvSpPr>
      </xdr:nvSpPr>
      <xdr:spPr bwMode="auto">
        <a:xfrm>
          <a:off x="5353050" y="19621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fPrintsWithSheet="0"/>
  </xdr:twoCellAnchor>
  <xdr:twoCellAnchor>
    <xdr:from>
      <xdr:col>39</xdr:col>
      <xdr:colOff>28575</xdr:colOff>
      <xdr:row>11</xdr:row>
      <xdr:rowOff>0</xdr:rowOff>
    </xdr:from>
    <xdr:to>
      <xdr:col>40</xdr:col>
      <xdr:colOff>0</xdr:colOff>
      <xdr:row>11</xdr:row>
      <xdr:rowOff>0</xdr:rowOff>
    </xdr:to>
    <xdr:sp macro="" textlink="">
      <xdr:nvSpPr>
        <xdr:cNvPr id="6" name="Text Box 5"/>
        <xdr:cNvSpPr txBox="1">
          <a:spLocks noChangeArrowheads="1"/>
        </xdr:cNvSpPr>
      </xdr:nvSpPr>
      <xdr:spPr bwMode="auto">
        <a:xfrm>
          <a:off x="5972175" y="19621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fPrintsWithSheet="0"/>
  </xdr:twoCellAnchor>
  <xdr:twoCellAnchor>
    <xdr:from>
      <xdr:col>43</xdr:col>
      <xdr:colOff>28575</xdr:colOff>
      <xdr:row>11</xdr:row>
      <xdr:rowOff>0</xdr:rowOff>
    </xdr:from>
    <xdr:to>
      <xdr:col>44</xdr:col>
      <xdr:colOff>0</xdr:colOff>
      <xdr:row>11</xdr:row>
      <xdr:rowOff>0</xdr:rowOff>
    </xdr:to>
    <xdr:sp macro="" textlink="">
      <xdr:nvSpPr>
        <xdr:cNvPr id="7" name="Text Box 6"/>
        <xdr:cNvSpPr txBox="1">
          <a:spLocks noChangeArrowheads="1"/>
        </xdr:cNvSpPr>
      </xdr:nvSpPr>
      <xdr:spPr bwMode="auto">
        <a:xfrm>
          <a:off x="6581775" y="196215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fPrintsWithSheet="0"/>
  </xdr:twoCellAnchor>
  <xdr:twoCellAnchor>
    <xdr:from>
      <xdr:col>15</xdr:col>
      <xdr:colOff>38101</xdr:colOff>
      <xdr:row>45</xdr:row>
      <xdr:rowOff>66676</xdr:rowOff>
    </xdr:from>
    <xdr:to>
      <xdr:col>43</xdr:col>
      <xdr:colOff>95251</xdr:colOff>
      <xdr:row>53</xdr:row>
      <xdr:rowOff>152400</xdr:rowOff>
    </xdr:to>
    <xdr:sp macro="" textlink="">
      <xdr:nvSpPr>
        <xdr:cNvPr id="8" name="AutoShape 7"/>
        <xdr:cNvSpPr>
          <a:spLocks noChangeArrowheads="1"/>
        </xdr:cNvSpPr>
      </xdr:nvSpPr>
      <xdr:spPr bwMode="auto">
        <a:xfrm>
          <a:off x="2324101" y="8048626"/>
          <a:ext cx="4324350" cy="1457324"/>
        </a:xfrm>
        <a:prstGeom prst="wedgeRoundRectCallout">
          <a:avLst>
            <a:gd name="adj1" fmla="val 4630"/>
            <a:gd name="adj2" fmla="val -62702"/>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請負会社、都市ガス振興センター等との手続きの経緯、スケジュール等を詳しく記入すること。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尚、一補助事業で複数の工事（契約）が存在する場合は、工事（契約）ごとにタイトルを付けて遂行経緯書を作成すること。その際、共通事項（交付申請、交付決定、計画変更等承認申請、実績報告、中間報告、遅延報告、変更届、財産処分承認申請等）は、各々に記入すること。</a:t>
          </a:r>
        </a:p>
      </xdr:txBody>
    </xdr:sp>
    <xdr:clientData fPrintsWithSheet="0"/>
  </xdr:twoCellAnchor>
  <xdr:twoCellAnchor>
    <xdr:from>
      <xdr:col>6</xdr:col>
      <xdr:colOff>142876</xdr:colOff>
      <xdr:row>10</xdr:row>
      <xdr:rowOff>47625</xdr:rowOff>
    </xdr:from>
    <xdr:to>
      <xdr:col>22</xdr:col>
      <xdr:colOff>28575</xdr:colOff>
      <xdr:row>11</xdr:row>
      <xdr:rowOff>123825</xdr:rowOff>
    </xdr:to>
    <xdr:sp macro="" textlink="">
      <xdr:nvSpPr>
        <xdr:cNvPr id="9" name="AutoShape 8"/>
        <xdr:cNvSpPr>
          <a:spLocks noChangeArrowheads="1"/>
        </xdr:cNvSpPr>
      </xdr:nvSpPr>
      <xdr:spPr bwMode="auto">
        <a:xfrm>
          <a:off x="1057276" y="2028825"/>
          <a:ext cx="2324099" cy="247650"/>
        </a:xfrm>
        <a:prstGeom prst="wedgeRoundRectCallout">
          <a:avLst>
            <a:gd name="adj1" fmla="val -57468"/>
            <a:gd name="adj2" fmla="val 34616"/>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1100" b="1" i="0" u="none" strike="noStrike" baseline="0">
              <a:solidFill>
                <a:srgbClr val="FF0000"/>
              </a:solidFill>
              <a:latin typeface="ＭＳ Ｐゴシック"/>
              <a:ea typeface="ＭＳ Ｐゴシック"/>
            </a:rPr>
            <a:t>契約件名ごと</a:t>
          </a:r>
          <a:r>
            <a:rPr lang="ja-JP" altLang="en-US" sz="1100" b="0" i="0" u="none" strike="noStrike" baseline="0">
              <a:solidFill>
                <a:srgbClr val="FF0000"/>
              </a:solidFill>
              <a:latin typeface="ＭＳ Ｐゴシック"/>
              <a:ea typeface="ＭＳ Ｐゴシック"/>
            </a:rPr>
            <a:t>に、作成すること。</a:t>
          </a:r>
        </a:p>
      </xdr:txBody>
    </xdr:sp>
    <xdr:clientData fPrintsWithSheet="0"/>
  </xdr:twoCellAnchor>
  <xdr:twoCellAnchor>
    <xdr:from>
      <xdr:col>34</xdr:col>
      <xdr:colOff>57149</xdr:colOff>
      <xdr:row>14</xdr:row>
      <xdr:rowOff>47625</xdr:rowOff>
    </xdr:from>
    <xdr:to>
      <xdr:col>43</xdr:col>
      <xdr:colOff>9524</xdr:colOff>
      <xdr:row>17</xdr:row>
      <xdr:rowOff>85725</xdr:rowOff>
    </xdr:to>
    <xdr:sp macro="" textlink="">
      <xdr:nvSpPr>
        <xdr:cNvPr id="10" name="AutoShape 9"/>
        <xdr:cNvSpPr>
          <a:spLocks noChangeArrowheads="1"/>
        </xdr:cNvSpPr>
      </xdr:nvSpPr>
      <xdr:spPr bwMode="auto">
        <a:xfrm>
          <a:off x="5238749" y="2714625"/>
          <a:ext cx="1323975" cy="552450"/>
        </a:xfrm>
        <a:prstGeom prst="wedgeRoundRectCallout">
          <a:avLst>
            <a:gd name="adj1" fmla="val -96465"/>
            <a:gd name="adj2" fmla="val 3634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見積金額は消費</a:t>
          </a:r>
          <a:r>
            <a:rPr lang="ja-JP" altLang="en-US" sz="1100" b="1" i="0" u="none" strike="noStrike" baseline="0">
              <a:solidFill>
                <a:srgbClr val="FF0000"/>
              </a:solidFill>
              <a:latin typeface="ＭＳ Ｐゴシック"/>
              <a:ea typeface="ＭＳ Ｐゴシック"/>
            </a:rPr>
            <a:t>税抜</a:t>
          </a:r>
          <a:r>
            <a:rPr lang="ja-JP" altLang="en-US" sz="1100" b="0" i="0" u="none" strike="noStrike" baseline="0">
              <a:solidFill>
                <a:srgbClr val="FF0000"/>
              </a:solidFill>
              <a:latin typeface="ＭＳ Ｐゴシック"/>
              <a:ea typeface="ＭＳ Ｐゴシック"/>
            </a:rPr>
            <a:t>金額とすること。</a:t>
          </a:r>
        </a:p>
      </xdr:txBody>
    </xdr:sp>
    <xdr:clientData fPrintsWithSheet="0"/>
  </xdr:twoCellAnchor>
  <xdr:twoCellAnchor editAs="oneCell">
    <xdr:from>
      <xdr:col>22</xdr:col>
      <xdr:colOff>142875</xdr:colOff>
      <xdr:row>8</xdr:row>
      <xdr:rowOff>0</xdr:rowOff>
    </xdr:from>
    <xdr:to>
      <xdr:col>23</xdr:col>
      <xdr:colOff>66675</xdr:colOff>
      <xdr:row>9</xdr:row>
      <xdr:rowOff>19050</xdr:rowOff>
    </xdr:to>
    <xdr:sp macro="" textlink="">
      <xdr:nvSpPr>
        <xdr:cNvPr id="11" name="Text Box 10"/>
        <xdr:cNvSpPr txBox="1">
          <a:spLocks noChangeArrowheads="1"/>
        </xdr:cNvSpPr>
      </xdr:nvSpPr>
      <xdr:spPr bwMode="auto">
        <a:xfrm>
          <a:off x="34956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PrintsWithSheet="0"/>
  </xdr:twoCellAnchor>
  <xdr:twoCellAnchor>
    <xdr:from>
      <xdr:col>32</xdr:col>
      <xdr:colOff>66676</xdr:colOff>
      <xdr:row>38</xdr:row>
      <xdr:rowOff>95249</xdr:rowOff>
    </xdr:from>
    <xdr:to>
      <xdr:col>43</xdr:col>
      <xdr:colOff>47626</xdr:colOff>
      <xdr:row>41</xdr:row>
      <xdr:rowOff>104774</xdr:rowOff>
    </xdr:to>
    <xdr:sp macro="" textlink="">
      <xdr:nvSpPr>
        <xdr:cNvPr id="12" name="AutoShape 11"/>
        <xdr:cNvSpPr>
          <a:spLocks noChangeArrowheads="1"/>
        </xdr:cNvSpPr>
      </xdr:nvSpPr>
      <xdr:spPr bwMode="auto">
        <a:xfrm>
          <a:off x="4943476" y="6877049"/>
          <a:ext cx="1657350" cy="523875"/>
        </a:xfrm>
        <a:prstGeom prst="wedgeRoundRectCallout">
          <a:avLst>
            <a:gd name="adj1" fmla="val -78778"/>
            <a:gd name="adj2" fmla="val 28864"/>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支払い金額は消費</a:t>
          </a:r>
          <a:r>
            <a:rPr lang="ja-JP" altLang="en-US" sz="1100" b="1" i="0" u="none" strike="noStrike" baseline="0">
              <a:solidFill>
                <a:srgbClr val="FF0000"/>
              </a:solidFill>
              <a:latin typeface="ＭＳ Ｐゴシック"/>
              <a:ea typeface="ＭＳ Ｐゴシック"/>
            </a:rPr>
            <a:t>税込</a:t>
          </a:r>
          <a:r>
            <a:rPr lang="ja-JP" altLang="en-US" sz="1100" b="0" i="0" u="none" strike="noStrike" baseline="0">
              <a:solidFill>
                <a:srgbClr val="FF0000"/>
              </a:solidFill>
              <a:latin typeface="ＭＳ Ｐゴシック"/>
              <a:ea typeface="ＭＳ Ｐゴシック"/>
            </a:rPr>
            <a:t>価格とすること。</a:t>
          </a:r>
        </a:p>
      </xdr:txBody>
    </xdr:sp>
    <xdr:clientData fPrintsWithSheet="0"/>
  </xdr:twoCellAnchor>
  <xdr:twoCellAnchor editAs="oneCell">
    <xdr:from>
      <xdr:col>22</xdr:col>
      <xdr:colOff>142875</xdr:colOff>
      <xdr:row>8</xdr:row>
      <xdr:rowOff>0</xdr:rowOff>
    </xdr:from>
    <xdr:to>
      <xdr:col>23</xdr:col>
      <xdr:colOff>66675</xdr:colOff>
      <xdr:row>9</xdr:row>
      <xdr:rowOff>0</xdr:rowOff>
    </xdr:to>
    <xdr:sp macro="" textlink="">
      <xdr:nvSpPr>
        <xdr:cNvPr id="13" name="Text Box 1024"/>
        <xdr:cNvSpPr txBox="1">
          <a:spLocks noChangeArrowheads="1"/>
        </xdr:cNvSpPr>
      </xdr:nvSpPr>
      <xdr:spPr bwMode="auto">
        <a:xfrm>
          <a:off x="3495675" y="2571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PrintsWithSheet="0"/>
  </xdr:twoCellAnchor>
  <xdr:twoCellAnchor>
    <xdr:from>
      <xdr:col>30</xdr:col>
      <xdr:colOff>47626</xdr:colOff>
      <xdr:row>27</xdr:row>
      <xdr:rowOff>28575</xdr:rowOff>
    </xdr:from>
    <xdr:to>
      <xdr:col>43</xdr:col>
      <xdr:colOff>19050</xdr:colOff>
      <xdr:row>30</xdr:row>
      <xdr:rowOff>66675</xdr:rowOff>
    </xdr:to>
    <xdr:sp macro="" textlink="">
      <xdr:nvSpPr>
        <xdr:cNvPr id="14" name="AutoShape 9"/>
        <xdr:cNvSpPr>
          <a:spLocks noChangeArrowheads="1"/>
        </xdr:cNvSpPr>
      </xdr:nvSpPr>
      <xdr:spPr bwMode="auto">
        <a:xfrm>
          <a:off x="4619626" y="4924425"/>
          <a:ext cx="1952624" cy="552450"/>
        </a:xfrm>
        <a:prstGeom prst="wedgeRoundRectCallout">
          <a:avLst>
            <a:gd name="adj1" fmla="val -35075"/>
            <a:gd name="adj2" fmla="val -9469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見積回答については、会社名と税抜金額を記入すること。</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14</xdr:col>
      <xdr:colOff>19050</xdr:colOff>
      <xdr:row>10</xdr:row>
      <xdr:rowOff>0</xdr:rowOff>
    </xdr:from>
    <xdr:to>
      <xdr:col>14</xdr:col>
      <xdr:colOff>142875</xdr:colOff>
      <xdr:row>10</xdr:row>
      <xdr:rowOff>0</xdr:rowOff>
    </xdr:to>
    <xdr:sp macro="" textlink="">
      <xdr:nvSpPr>
        <xdr:cNvPr id="2" name="Text Box 1"/>
        <xdr:cNvSpPr txBox="1">
          <a:spLocks noChangeArrowheads="1"/>
        </xdr:cNvSpPr>
      </xdr:nvSpPr>
      <xdr:spPr bwMode="auto">
        <a:xfrm>
          <a:off x="2152650" y="17907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fPrintsWithSheet="0"/>
  </xdr:twoCellAnchor>
  <xdr:twoCellAnchor>
    <xdr:from>
      <xdr:col>18</xdr:col>
      <xdr:colOff>28575</xdr:colOff>
      <xdr:row>10</xdr:row>
      <xdr:rowOff>0</xdr:rowOff>
    </xdr:from>
    <xdr:to>
      <xdr:col>19</xdr:col>
      <xdr:colOff>0</xdr:colOff>
      <xdr:row>10</xdr:row>
      <xdr:rowOff>0</xdr:rowOff>
    </xdr:to>
    <xdr:sp macro="" textlink="">
      <xdr:nvSpPr>
        <xdr:cNvPr id="3" name="Text Box 2"/>
        <xdr:cNvSpPr txBox="1">
          <a:spLocks noChangeArrowheads="1"/>
        </xdr:cNvSpPr>
      </xdr:nvSpPr>
      <xdr:spPr bwMode="auto">
        <a:xfrm>
          <a:off x="2771775" y="17907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fPrintsWithSheet="0"/>
  </xdr:twoCellAnchor>
  <xdr:twoCellAnchor>
    <xdr:from>
      <xdr:col>22</xdr:col>
      <xdr:colOff>28575</xdr:colOff>
      <xdr:row>10</xdr:row>
      <xdr:rowOff>0</xdr:rowOff>
    </xdr:from>
    <xdr:to>
      <xdr:col>23</xdr:col>
      <xdr:colOff>0</xdr:colOff>
      <xdr:row>10</xdr:row>
      <xdr:rowOff>0</xdr:rowOff>
    </xdr:to>
    <xdr:sp macro="" textlink="">
      <xdr:nvSpPr>
        <xdr:cNvPr id="4" name="Text Box 3"/>
        <xdr:cNvSpPr txBox="1">
          <a:spLocks noChangeArrowheads="1"/>
        </xdr:cNvSpPr>
      </xdr:nvSpPr>
      <xdr:spPr bwMode="auto">
        <a:xfrm>
          <a:off x="3381375" y="17907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fPrintsWithSheet="0"/>
  </xdr:twoCellAnchor>
  <xdr:twoCellAnchor>
    <xdr:from>
      <xdr:col>36</xdr:col>
      <xdr:colOff>19050</xdr:colOff>
      <xdr:row>10</xdr:row>
      <xdr:rowOff>0</xdr:rowOff>
    </xdr:from>
    <xdr:to>
      <xdr:col>36</xdr:col>
      <xdr:colOff>142875</xdr:colOff>
      <xdr:row>10</xdr:row>
      <xdr:rowOff>0</xdr:rowOff>
    </xdr:to>
    <xdr:sp macro="" textlink="">
      <xdr:nvSpPr>
        <xdr:cNvPr id="5" name="Text Box 4"/>
        <xdr:cNvSpPr txBox="1">
          <a:spLocks noChangeArrowheads="1"/>
        </xdr:cNvSpPr>
      </xdr:nvSpPr>
      <xdr:spPr bwMode="auto">
        <a:xfrm>
          <a:off x="5505450" y="1790700"/>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fPrintsWithSheet="0"/>
  </xdr:twoCellAnchor>
  <xdr:twoCellAnchor editAs="oneCell">
    <xdr:from>
      <xdr:col>23</xdr:col>
      <xdr:colOff>142875</xdr:colOff>
      <xdr:row>8</xdr:row>
      <xdr:rowOff>0</xdr:rowOff>
    </xdr:from>
    <xdr:to>
      <xdr:col>24</xdr:col>
      <xdr:colOff>47625</xdr:colOff>
      <xdr:row>9</xdr:row>
      <xdr:rowOff>19050</xdr:rowOff>
    </xdr:to>
    <xdr:sp macro="" textlink="">
      <xdr:nvSpPr>
        <xdr:cNvPr id="8" name="Text Box 8"/>
        <xdr:cNvSpPr txBox="1">
          <a:spLocks noChangeArrowheads="1"/>
        </xdr:cNvSpPr>
      </xdr:nvSpPr>
      <xdr:spPr bwMode="auto">
        <a:xfrm>
          <a:off x="3648075" y="13716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PrintsWithSheet="0"/>
  </xdr:twoCellAnchor>
  <xdr:twoCellAnchor>
    <xdr:from>
      <xdr:col>25</xdr:col>
      <xdr:colOff>123824</xdr:colOff>
      <xdr:row>18</xdr:row>
      <xdr:rowOff>361950</xdr:rowOff>
    </xdr:from>
    <xdr:to>
      <xdr:col>32</xdr:col>
      <xdr:colOff>66675</xdr:colOff>
      <xdr:row>20</xdr:row>
      <xdr:rowOff>171450</xdr:rowOff>
    </xdr:to>
    <xdr:sp macro="" textlink="">
      <xdr:nvSpPr>
        <xdr:cNvPr id="9" name="AutoShape 16"/>
        <xdr:cNvSpPr>
          <a:spLocks noChangeArrowheads="1"/>
        </xdr:cNvSpPr>
      </xdr:nvSpPr>
      <xdr:spPr bwMode="auto">
        <a:xfrm>
          <a:off x="4410074" y="4819650"/>
          <a:ext cx="1143001" cy="571500"/>
        </a:xfrm>
        <a:prstGeom prst="wedgeRoundRectCallout">
          <a:avLst>
            <a:gd name="adj1" fmla="val 31499"/>
            <a:gd name="adj2" fmla="val 9000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0000"/>
              </a:solidFill>
              <a:latin typeface="ＭＳ Ｐゴシック"/>
              <a:ea typeface="ＭＳ Ｐゴシック"/>
            </a:rPr>
            <a:t>低位発熱量で記入すること。</a:t>
          </a:r>
        </a:p>
      </xdr:txBody>
    </xdr:sp>
    <xdr:clientData fPrintsWithSheet="0"/>
  </xdr:twoCellAnchor>
  <xdr:twoCellAnchor>
    <xdr:from>
      <xdr:col>25</xdr:col>
      <xdr:colOff>133350</xdr:colOff>
      <xdr:row>30</xdr:row>
      <xdr:rowOff>19050</xdr:rowOff>
    </xdr:from>
    <xdr:to>
      <xdr:col>32</xdr:col>
      <xdr:colOff>57150</xdr:colOff>
      <xdr:row>31</xdr:row>
      <xdr:rowOff>209550</xdr:rowOff>
    </xdr:to>
    <xdr:sp macro="" textlink="">
      <xdr:nvSpPr>
        <xdr:cNvPr id="10" name="AutoShape 17"/>
        <xdr:cNvSpPr>
          <a:spLocks noChangeArrowheads="1"/>
        </xdr:cNvSpPr>
      </xdr:nvSpPr>
      <xdr:spPr bwMode="auto">
        <a:xfrm>
          <a:off x="4419600" y="8705850"/>
          <a:ext cx="1123950" cy="571500"/>
        </a:xfrm>
        <a:prstGeom prst="wedgeRoundRectCallout">
          <a:avLst>
            <a:gd name="adj1" fmla="val 35332"/>
            <a:gd name="adj2" fmla="val 74999"/>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0000"/>
              </a:solidFill>
              <a:latin typeface="ＭＳ Ｐゴシック"/>
              <a:ea typeface="ＭＳ Ｐゴシック"/>
            </a:rPr>
            <a:t>低位発熱量で記入すること。</a:t>
          </a:r>
        </a:p>
      </xdr:txBody>
    </xdr:sp>
    <xdr:clientData fPrintsWithSheet="0"/>
  </xdr:twoCellAnchor>
  <xdr:twoCellAnchor>
    <xdr:from>
      <xdr:col>25</xdr:col>
      <xdr:colOff>19050</xdr:colOff>
      <xdr:row>15</xdr:row>
      <xdr:rowOff>285750</xdr:rowOff>
    </xdr:from>
    <xdr:to>
      <xdr:col>35</xdr:col>
      <xdr:colOff>19050</xdr:colOff>
      <xdr:row>17</xdr:row>
      <xdr:rowOff>200025</xdr:rowOff>
    </xdr:to>
    <xdr:sp macro="" textlink="">
      <xdr:nvSpPr>
        <xdr:cNvPr id="14" name="AutoShape 16"/>
        <xdr:cNvSpPr>
          <a:spLocks noChangeArrowheads="1"/>
        </xdr:cNvSpPr>
      </xdr:nvSpPr>
      <xdr:spPr bwMode="auto">
        <a:xfrm>
          <a:off x="3219450" y="3600450"/>
          <a:ext cx="1524000" cy="676275"/>
        </a:xfrm>
        <a:prstGeom prst="wedgeRoundRectCallout">
          <a:avLst>
            <a:gd name="adj1" fmla="val -39403"/>
            <a:gd name="adj2" fmla="val -8943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sng" strike="noStrike" baseline="0">
              <a:solidFill>
                <a:srgbClr val="FF0000"/>
              </a:solidFill>
              <a:latin typeface="ＭＳ Ｐゴシック"/>
              <a:ea typeface="ＭＳ Ｐゴシック"/>
            </a:rPr>
            <a:t>定格の</a:t>
          </a:r>
          <a:r>
            <a:rPr lang="ja-JP" altLang="en-US" sz="1000" b="0" i="0" u="none" strike="noStrike" baseline="0">
              <a:solidFill>
                <a:srgbClr val="FF0000"/>
              </a:solidFill>
              <a:latin typeface="ＭＳ Ｐゴシック"/>
              <a:ea typeface="ＭＳ Ｐゴシック"/>
            </a:rPr>
            <a:t>仕様値</a:t>
          </a: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発熱量換算後の値</a:t>
          </a:r>
          <a:r>
            <a:rPr lang="en-US" altLang="ja-JP" sz="1000" b="0" i="0" u="none" strike="noStrike" baseline="0">
              <a:solidFill>
                <a:srgbClr val="FF0000"/>
              </a:solidFill>
              <a:latin typeface="ＭＳ Ｐゴシック"/>
              <a:ea typeface="ＭＳ Ｐゴシック"/>
            </a:rPr>
            <a:t>)</a:t>
          </a:r>
          <a:r>
            <a:rPr lang="ja-JP" altLang="en-US" sz="1000" b="0" i="0" u="none" strike="noStrike" baseline="0">
              <a:solidFill>
                <a:srgbClr val="FF0000"/>
              </a:solidFill>
              <a:latin typeface="ＭＳ Ｐゴシック"/>
              <a:ea typeface="ＭＳ Ｐゴシック"/>
            </a:rPr>
            <a:t>を記入すること。</a:t>
          </a:r>
        </a:p>
      </xdr:txBody>
    </xdr:sp>
    <xdr:clientData fPrintsWithSheet="0"/>
  </xdr:twoCellAnchor>
  <xdr:twoCellAnchor>
    <xdr:from>
      <xdr:col>24</xdr:col>
      <xdr:colOff>19049</xdr:colOff>
      <xdr:row>26</xdr:row>
      <xdr:rowOff>276225</xdr:rowOff>
    </xdr:from>
    <xdr:to>
      <xdr:col>35</xdr:col>
      <xdr:colOff>47624</xdr:colOff>
      <xdr:row>28</xdr:row>
      <xdr:rowOff>190500</xdr:rowOff>
    </xdr:to>
    <xdr:sp macro="" textlink="">
      <xdr:nvSpPr>
        <xdr:cNvPr id="15" name="AutoShape 18"/>
        <xdr:cNvSpPr>
          <a:spLocks noChangeArrowheads="1"/>
        </xdr:cNvSpPr>
      </xdr:nvSpPr>
      <xdr:spPr bwMode="auto">
        <a:xfrm>
          <a:off x="4133849" y="7439025"/>
          <a:ext cx="1914525" cy="676275"/>
        </a:xfrm>
        <a:prstGeom prst="wedgeRoundRectCallout">
          <a:avLst>
            <a:gd name="adj1" fmla="val -40245"/>
            <a:gd name="adj2" fmla="val -89435"/>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0000"/>
              </a:solidFill>
              <a:latin typeface="ＭＳ Ｐゴシック"/>
              <a:ea typeface="ＭＳ Ｐゴシック"/>
            </a:rPr>
            <a:t>実際に導入した機器の</a:t>
          </a:r>
          <a:r>
            <a:rPr lang="ja-JP" altLang="ja-JP" sz="1000" b="0" i="0" u="sng" baseline="0">
              <a:solidFill>
                <a:srgbClr val="FF0000"/>
              </a:solidFill>
              <a:effectLst/>
              <a:latin typeface="+mn-lt"/>
              <a:ea typeface="+mn-ea"/>
              <a:cs typeface="+mn-cs"/>
            </a:rPr>
            <a:t>定格の</a:t>
          </a:r>
          <a:r>
            <a:rPr lang="ja-JP" altLang="ja-JP" sz="1000" b="0" i="0" baseline="0">
              <a:solidFill>
                <a:srgbClr val="FF0000"/>
              </a:solidFill>
              <a:effectLst/>
              <a:latin typeface="+mn-lt"/>
              <a:ea typeface="+mn-ea"/>
              <a:cs typeface="+mn-cs"/>
            </a:rPr>
            <a:t>仕様値</a:t>
          </a:r>
          <a:r>
            <a:rPr lang="en-US" altLang="ja-JP" sz="1000" b="0" i="0" baseline="0">
              <a:solidFill>
                <a:srgbClr val="FF0000"/>
              </a:solidFill>
              <a:effectLst/>
              <a:latin typeface="+mn-lt"/>
              <a:ea typeface="+mn-ea"/>
              <a:cs typeface="+mn-cs"/>
            </a:rPr>
            <a:t>(</a:t>
          </a:r>
          <a:r>
            <a:rPr lang="ja-JP" altLang="ja-JP" sz="1000" b="0" i="0" baseline="0">
              <a:solidFill>
                <a:srgbClr val="FF0000"/>
              </a:solidFill>
              <a:effectLst/>
              <a:latin typeface="+mn-lt"/>
              <a:ea typeface="+mn-ea"/>
              <a:cs typeface="+mn-cs"/>
            </a:rPr>
            <a:t>発熱量換算後の値</a:t>
          </a:r>
          <a:r>
            <a:rPr lang="en-US" altLang="ja-JP" sz="1000" b="0" i="0" baseline="0">
              <a:solidFill>
                <a:srgbClr val="FF0000"/>
              </a:solidFill>
              <a:effectLst/>
              <a:latin typeface="+mn-lt"/>
              <a:ea typeface="+mn-ea"/>
              <a:cs typeface="+mn-cs"/>
            </a:rPr>
            <a:t>)</a:t>
          </a:r>
          <a:r>
            <a:rPr lang="ja-JP" altLang="ja-JP" sz="1000" b="0" i="0" baseline="0">
              <a:solidFill>
                <a:srgbClr val="FF0000"/>
              </a:solidFill>
              <a:effectLst/>
              <a:latin typeface="+mn-lt"/>
              <a:ea typeface="+mn-ea"/>
              <a:cs typeface="+mn-cs"/>
            </a:rPr>
            <a:t>を記入すること</a:t>
          </a:r>
          <a:r>
            <a:rPr lang="ja-JP" altLang="en-US" sz="1000" b="0" i="0" baseline="0">
              <a:solidFill>
                <a:srgbClr val="FF0000"/>
              </a:solidFill>
              <a:effectLst/>
              <a:latin typeface="+mn-lt"/>
              <a:ea typeface="+mn-ea"/>
              <a:cs typeface="+mn-cs"/>
            </a:rPr>
            <a:t>。</a:t>
          </a:r>
          <a:endParaRPr lang="en-US" altLang="ja-JP" sz="1000" b="0" i="0" baseline="0">
            <a:solidFill>
              <a:srgbClr val="FF0000"/>
            </a:solidFill>
            <a:effectLst/>
            <a:latin typeface="+mn-lt"/>
            <a:ea typeface="+mn-ea"/>
            <a:cs typeface="+mn-cs"/>
          </a:endParaRPr>
        </a:p>
      </xdr:txBody>
    </xdr:sp>
    <xdr:clientData fPrintsWithSheet="0"/>
  </xdr:twoCellAnchor>
  <xdr:twoCellAnchor>
    <xdr:from>
      <xdr:col>16</xdr:col>
      <xdr:colOff>142875</xdr:colOff>
      <xdr:row>0</xdr:row>
      <xdr:rowOff>85725</xdr:rowOff>
    </xdr:from>
    <xdr:to>
      <xdr:col>35</xdr:col>
      <xdr:colOff>167528</xdr:colOff>
      <xdr:row>2</xdr:row>
      <xdr:rowOff>159123</xdr:rowOff>
    </xdr:to>
    <xdr:sp macro="" textlink="">
      <xdr:nvSpPr>
        <xdr:cNvPr id="11" name="AutoShape 1044"/>
        <xdr:cNvSpPr>
          <a:spLocks noChangeArrowheads="1"/>
        </xdr:cNvSpPr>
      </xdr:nvSpPr>
      <xdr:spPr bwMode="auto">
        <a:xfrm>
          <a:off x="2886075" y="85725"/>
          <a:ext cx="3282203" cy="416298"/>
        </a:xfrm>
        <a:prstGeom prst="wedgeRoundRectCallout">
          <a:avLst>
            <a:gd name="adj1" fmla="val 25158"/>
            <a:gd name="adj2" fmla="val -46431"/>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1100" b="0" i="0" u="none" strike="noStrike" baseline="0">
              <a:solidFill>
                <a:srgbClr val="FF0000"/>
              </a:solidFill>
              <a:latin typeface="ＭＳ Ｐゴシック"/>
              <a:ea typeface="ＭＳ Ｐゴシック"/>
            </a:rPr>
            <a:t>記入例は事務通知説明会資料を参照すること。</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9" name="四角形吹き出し 8"/>
        <xdr:cNvSpPr/>
      </xdr:nvSpPr>
      <xdr:spPr>
        <a:xfrm>
          <a:off x="1526815" y="2409264"/>
          <a:ext cx="2212388" cy="225815"/>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18</xdr:col>
      <xdr:colOff>92461</xdr:colOff>
      <xdr:row>15</xdr:row>
      <xdr:rowOff>560</xdr:rowOff>
    </xdr:from>
    <xdr:to>
      <xdr:col>32</xdr:col>
      <xdr:colOff>108496</xdr:colOff>
      <xdr:row>15</xdr:row>
      <xdr:rowOff>208206</xdr:rowOff>
    </xdr:to>
    <xdr:sp macro="" textlink="">
      <xdr:nvSpPr>
        <xdr:cNvPr id="10" name="四角形吹き出し 9"/>
        <xdr:cNvSpPr/>
      </xdr:nvSpPr>
      <xdr:spPr>
        <a:xfrm>
          <a:off x="2530861"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9</xdr:col>
      <xdr:colOff>58431</xdr:colOff>
      <xdr:row>4</xdr:row>
      <xdr:rowOff>176893</xdr:rowOff>
    </xdr:from>
    <xdr:to>
      <xdr:col>17</xdr:col>
      <xdr:colOff>148078</xdr:colOff>
      <xdr:row>7</xdr:row>
      <xdr:rowOff>54429</xdr:rowOff>
    </xdr:to>
    <xdr:sp macro="" textlink="">
      <xdr:nvSpPr>
        <xdr:cNvPr id="11" name="四角形吹き出し 10"/>
        <xdr:cNvSpPr/>
      </xdr:nvSpPr>
      <xdr:spPr>
        <a:xfrm>
          <a:off x="1125231" y="1119868"/>
          <a:ext cx="1308847" cy="563336"/>
        </a:xfrm>
        <a:prstGeom prst="wedgeRectCallout">
          <a:avLst>
            <a:gd name="adj1" fmla="val -31815"/>
            <a:gd name="adj2" fmla="val -8726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34</xdr:col>
      <xdr:colOff>134472</xdr:colOff>
      <xdr:row>6</xdr:row>
      <xdr:rowOff>40820</xdr:rowOff>
    </xdr:from>
    <xdr:to>
      <xdr:col>45</xdr:col>
      <xdr:colOff>145676</xdr:colOff>
      <xdr:row>9</xdr:row>
      <xdr:rowOff>42181</xdr:rowOff>
    </xdr:to>
    <xdr:sp macro="" textlink="">
      <xdr:nvSpPr>
        <xdr:cNvPr id="16" name="四角形吹き出し 15"/>
        <xdr:cNvSpPr/>
      </xdr:nvSpPr>
      <xdr:spPr>
        <a:xfrm>
          <a:off x="5490884" y="1430349"/>
          <a:ext cx="1736910" cy="673714"/>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fPrintsWithSheet="0"/>
  </xdr:twoCellAnchor>
  <xdr:twoCellAnchor>
    <xdr:from>
      <xdr:col>49</xdr:col>
      <xdr:colOff>108858</xdr:colOff>
      <xdr:row>3</xdr:row>
      <xdr:rowOff>32261</xdr:rowOff>
    </xdr:from>
    <xdr:to>
      <xdr:col>52</xdr:col>
      <xdr:colOff>168088</xdr:colOff>
      <xdr:row>4</xdr:row>
      <xdr:rowOff>201707</xdr:rowOff>
    </xdr:to>
    <xdr:sp macro="" textlink="">
      <xdr:nvSpPr>
        <xdr:cNvPr id="17" name="四角形吹き出し 16"/>
        <xdr:cNvSpPr/>
      </xdr:nvSpPr>
      <xdr:spPr>
        <a:xfrm>
          <a:off x="9824358" y="771849"/>
          <a:ext cx="2042671" cy="371152"/>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r>
            <a:rPr lang="ja-JP" altLang="en-US" sz="900">
              <a:solidFill>
                <a:srgbClr val="FF0000"/>
              </a:solidFill>
              <a:effectLst/>
              <a:latin typeface="+mn-lt"/>
              <a:ea typeface="+mn-ea"/>
              <a:cs typeface="+mn-cs"/>
            </a:rPr>
            <a:t>。</a:t>
          </a:r>
          <a:endParaRPr lang="ja-JP" altLang="ja-JP" sz="700">
            <a:solidFill>
              <a:srgbClr val="FF0000"/>
            </a:solidFill>
            <a:effectLst/>
          </a:endParaRPr>
        </a:p>
      </xdr:txBody>
    </xdr:sp>
    <xdr:clientData fPrintsWithSheet="0"/>
  </xdr:twoCellAnchor>
  <xdr:twoCellAnchor>
    <xdr:from>
      <xdr:col>37</xdr:col>
      <xdr:colOff>67235</xdr:colOff>
      <xdr:row>1</xdr:row>
      <xdr:rowOff>112058</xdr:rowOff>
    </xdr:from>
    <xdr:to>
      <xdr:col>46</xdr:col>
      <xdr:colOff>457497</xdr:colOff>
      <xdr:row>2</xdr:row>
      <xdr:rowOff>228197</xdr:rowOff>
    </xdr:to>
    <xdr:sp macro="" textlink="">
      <xdr:nvSpPr>
        <xdr:cNvPr id="18" name="四角形吹き出し 17"/>
        <xdr:cNvSpPr/>
      </xdr:nvSpPr>
      <xdr:spPr>
        <a:xfrm>
          <a:off x="5894294" y="358587"/>
          <a:ext cx="2295262" cy="36266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46</xdr:col>
      <xdr:colOff>177613</xdr:colOff>
      <xdr:row>31</xdr:row>
      <xdr:rowOff>47624</xdr:rowOff>
    </xdr:from>
    <xdr:to>
      <xdr:col>49</xdr:col>
      <xdr:colOff>514709</xdr:colOff>
      <xdr:row>32</xdr:row>
      <xdr:rowOff>125841</xdr:rowOff>
    </xdr:to>
    <xdr:sp macro="" textlink="">
      <xdr:nvSpPr>
        <xdr:cNvPr id="19" name="四角形吹き出し 18"/>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fPrintsWithSheet="0"/>
  </xdr:twoCellAnchor>
  <xdr:twoCellAnchor>
    <xdr:from>
      <xdr:col>53</xdr:col>
      <xdr:colOff>163606</xdr:colOff>
      <xdr:row>38</xdr:row>
      <xdr:rowOff>67234</xdr:rowOff>
    </xdr:from>
    <xdr:to>
      <xdr:col>56</xdr:col>
      <xdr:colOff>502944</xdr:colOff>
      <xdr:row>41</xdr:row>
      <xdr:rowOff>30592</xdr:rowOff>
    </xdr:to>
    <xdr:sp macro="" textlink="">
      <xdr:nvSpPr>
        <xdr:cNvPr id="21" name="四角形吹き出し 20"/>
        <xdr:cNvSpPr/>
      </xdr:nvSpPr>
      <xdr:spPr>
        <a:xfrm>
          <a:off x="12187518" y="7989793"/>
          <a:ext cx="2322779" cy="635711"/>
        </a:xfrm>
        <a:prstGeom prst="wedgeRectCallout">
          <a:avLst>
            <a:gd name="adj1" fmla="val -71616"/>
            <a:gd name="adj2" fmla="val 6555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r>
            <a:rPr lang="ja-JP" altLang="en-US" sz="900">
              <a:solidFill>
                <a:srgbClr val="FF0000"/>
              </a:solidFill>
              <a:effectLst/>
            </a:rPr>
            <a:t>自家発電設備</a:t>
          </a:r>
          <a:r>
            <a:rPr lang="ja-JP" altLang="en-US" sz="900" b="1" u="sng">
              <a:solidFill>
                <a:srgbClr val="FF0000"/>
              </a:solidFill>
              <a:effectLst/>
            </a:rPr>
            <a:t>使用者</a:t>
          </a:r>
          <a:r>
            <a:rPr lang="ja-JP" altLang="en-US" sz="900">
              <a:solidFill>
                <a:srgbClr val="FF0000"/>
              </a:solidFill>
              <a:effectLst/>
            </a:rPr>
            <a:t>の事業者名および担当者名を記入の上、押印すること。</a:t>
          </a:r>
        </a:p>
      </xdr:txBody>
    </xdr:sp>
    <xdr:clientData fPrintsWithSheet="0"/>
  </xdr:twoCellAnchor>
  <xdr:twoCellAnchor>
    <xdr:from>
      <xdr:col>13</xdr:col>
      <xdr:colOff>44836</xdr:colOff>
      <xdr:row>22</xdr:row>
      <xdr:rowOff>19609</xdr:rowOff>
    </xdr:from>
    <xdr:to>
      <xdr:col>28</xdr:col>
      <xdr:colOff>123825</xdr:colOff>
      <xdr:row>23</xdr:row>
      <xdr:rowOff>9524</xdr:rowOff>
    </xdr:to>
    <xdr:sp macro="" textlink="">
      <xdr:nvSpPr>
        <xdr:cNvPr id="13" name="四角形吹き出し 12"/>
        <xdr:cNvSpPr/>
      </xdr:nvSpPr>
      <xdr:spPr>
        <a:xfrm>
          <a:off x="2054611" y="5077384"/>
          <a:ext cx="2364989" cy="218515"/>
        </a:xfrm>
        <a:prstGeom prst="wedgeRectCallout">
          <a:avLst>
            <a:gd name="adj1" fmla="val -77282"/>
            <a:gd name="adj2" fmla="val -2585"/>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corgene/file/28_besshi_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gasproc.or.jp/Users/T108580/AppData/Local/Microsoft/Windows/Temporary%20Internet%20Files/Content.Outlook/TPWI1S92/P.68-&#21029;&#32025;&#9321;%20&#20132;&#20184;&#30003;&#35531;&#26360;&#12539;&#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1・2"/>
      <sheetName val="産業分類"/>
      <sheetName val="様1・2 (2社用)"/>
      <sheetName val="様1・2 (3社用)"/>
      <sheetName val="別3"/>
      <sheetName val="別10"/>
      <sheetName val="別12"/>
      <sheetName val="別13"/>
      <sheetName val="別14"/>
      <sheetName val="別15"/>
      <sheetName val="別16"/>
      <sheetName val="別17"/>
      <sheetName val="別18"/>
      <sheetName val="別19"/>
      <sheetName val="別20"/>
      <sheetName val="別21"/>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Z96"/>
  <sheetViews>
    <sheetView showGridLines="0" view="pageBreakPreview" zoomScaleNormal="100" zoomScaleSheetLayoutView="100" workbookViewId="0"/>
  </sheetViews>
  <sheetFormatPr defaultColWidth="9" defaultRowHeight="13.5"/>
  <cols>
    <col min="1" max="1" width="2.125" style="1" customWidth="1"/>
    <col min="2" max="49" width="2" style="1" customWidth="1"/>
    <col min="50" max="16384" width="9" style="1"/>
  </cols>
  <sheetData>
    <row r="1" spans="2:52">
      <c r="B1" s="1" t="s">
        <v>223</v>
      </c>
    </row>
    <row r="3" spans="2:52">
      <c r="AS3" s="7"/>
    </row>
    <row r="4" spans="2:52" s="5" customFormat="1" ht="13.5" customHeight="1">
      <c r="B4" s="174" t="s">
        <v>99</v>
      </c>
      <c r="C4" s="175"/>
      <c r="D4" s="175"/>
      <c r="E4" s="175"/>
      <c r="F4" s="175"/>
      <c r="G4" s="175"/>
      <c r="H4" s="175"/>
      <c r="I4" s="175"/>
      <c r="J4" s="175"/>
      <c r="K4" s="175"/>
      <c r="L4" s="175"/>
      <c r="M4" s="175"/>
      <c r="N4" s="175"/>
      <c r="O4" s="176"/>
      <c r="P4" s="40" t="s">
        <v>13</v>
      </c>
      <c r="Q4" s="41"/>
      <c r="R4" s="42"/>
      <c r="S4" s="42"/>
      <c r="T4" s="42"/>
      <c r="U4" s="42"/>
      <c r="V4" s="42"/>
      <c r="W4" s="8"/>
      <c r="X4" s="8"/>
      <c r="Y4" s="8"/>
      <c r="Z4" s="8"/>
      <c r="AA4" s="8"/>
      <c r="AB4" s="8"/>
      <c r="AC4" s="8"/>
      <c r="AD4" s="177" t="s">
        <v>20</v>
      </c>
      <c r="AE4" s="178"/>
      <c r="AF4" s="178"/>
      <c r="AG4" s="178"/>
      <c r="AH4" s="178"/>
      <c r="AI4" s="178"/>
      <c r="AJ4" s="178"/>
      <c r="AK4" s="178"/>
      <c r="AL4" s="178"/>
      <c r="AM4" s="178"/>
      <c r="AN4" s="178"/>
      <c r="AO4" s="178"/>
      <c r="AP4" s="178"/>
      <c r="AQ4" s="178"/>
      <c r="AR4" s="178"/>
      <c r="AS4" s="179"/>
    </row>
    <row r="5" spans="2:52" s="5" customFormat="1" ht="13.5" customHeight="1">
      <c r="B5" s="180"/>
      <c r="C5" s="181"/>
      <c r="D5" s="184"/>
      <c r="E5" s="181"/>
      <c r="F5" s="184"/>
      <c r="G5" s="181"/>
      <c r="H5" s="184"/>
      <c r="I5" s="181"/>
      <c r="J5" s="184"/>
      <c r="K5" s="181"/>
      <c r="L5" s="184"/>
      <c r="M5" s="181"/>
      <c r="N5" s="184"/>
      <c r="O5" s="186"/>
      <c r="P5" s="40" t="s">
        <v>14</v>
      </c>
      <c r="Q5" s="41"/>
      <c r="R5" s="41"/>
      <c r="S5" s="42"/>
      <c r="T5" s="42"/>
      <c r="U5" s="42"/>
      <c r="V5" s="42"/>
      <c r="W5" s="10"/>
      <c r="X5" s="10"/>
      <c r="Y5" s="10"/>
      <c r="Z5" s="10"/>
      <c r="AA5" s="10"/>
      <c r="AB5" s="10"/>
      <c r="AC5" s="10"/>
      <c r="AD5" s="188" t="s">
        <v>237</v>
      </c>
      <c r="AE5" s="189"/>
      <c r="AF5" s="189"/>
      <c r="AG5" s="189"/>
      <c r="AH5" s="164"/>
      <c r="AI5" s="165"/>
      <c r="AJ5" s="166"/>
      <c r="AK5" s="166"/>
      <c r="AL5" s="164"/>
      <c r="AM5" s="165"/>
      <c r="AN5" s="166"/>
      <c r="AO5" s="166"/>
      <c r="AP5" s="164"/>
      <c r="AQ5" s="165"/>
      <c r="AR5" s="166"/>
      <c r="AS5" s="169"/>
    </row>
    <row r="6" spans="2:52" s="5" customFormat="1" ht="13.5" customHeight="1">
      <c r="B6" s="182"/>
      <c r="C6" s="183"/>
      <c r="D6" s="185"/>
      <c r="E6" s="183"/>
      <c r="F6" s="185"/>
      <c r="G6" s="183"/>
      <c r="H6" s="185"/>
      <c r="I6" s="183"/>
      <c r="J6" s="185"/>
      <c r="K6" s="183"/>
      <c r="L6" s="185"/>
      <c r="M6" s="183"/>
      <c r="N6" s="185"/>
      <c r="O6" s="187"/>
      <c r="P6" s="41"/>
      <c r="Q6" s="41"/>
      <c r="R6" s="41"/>
      <c r="S6" s="43"/>
      <c r="T6" s="43"/>
      <c r="U6" s="43"/>
      <c r="V6" s="43"/>
      <c r="W6" s="12"/>
      <c r="X6" s="12"/>
      <c r="Y6" s="12"/>
      <c r="Z6" s="12"/>
      <c r="AA6" s="12"/>
      <c r="AB6" s="12"/>
      <c r="AC6" s="12"/>
      <c r="AD6" s="190"/>
      <c r="AE6" s="191"/>
      <c r="AF6" s="191"/>
      <c r="AG6" s="191"/>
      <c r="AH6" s="167"/>
      <c r="AI6" s="167"/>
      <c r="AJ6" s="168"/>
      <c r="AK6" s="168"/>
      <c r="AL6" s="167"/>
      <c r="AM6" s="167"/>
      <c r="AN6" s="168"/>
      <c r="AO6" s="168"/>
      <c r="AP6" s="167"/>
      <c r="AQ6" s="167"/>
      <c r="AR6" s="168"/>
      <c r="AS6" s="170"/>
    </row>
    <row r="7" spans="2:52" s="5" customFormat="1" ht="13.5" customHeight="1">
      <c r="B7" s="3"/>
      <c r="C7" s="3"/>
      <c r="D7" s="3"/>
      <c r="E7" s="3"/>
      <c r="F7" s="3"/>
      <c r="G7" s="3"/>
      <c r="H7" s="3"/>
      <c r="I7" s="3"/>
      <c r="J7" s="3"/>
      <c r="K7" s="3"/>
      <c r="L7" s="3"/>
      <c r="M7" s="3"/>
      <c r="N7" s="3"/>
      <c r="O7" s="3"/>
      <c r="P7" s="3"/>
      <c r="Q7" s="3"/>
      <c r="R7" s="9"/>
      <c r="S7" s="12"/>
      <c r="T7" s="12"/>
      <c r="U7" s="12"/>
      <c r="V7" s="12"/>
      <c r="W7" s="12"/>
      <c r="X7" s="12"/>
      <c r="Y7" s="12"/>
      <c r="Z7" s="12"/>
      <c r="AA7" s="12"/>
      <c r="AB7" s="12"/>
      <c r="AC7" s="12"/>
      <c r="AD7" s="147"/>
      <c r="AE7" s="147"/>
      <c r="AF7" s="147"/>
      <c r="AG7" s="147"/>
      <c r="AH7" s="147"/>
      <c r="AI7" s="147"/>
      <c r="AJ7" s="147"/>
      <c r="AK7" s="4"/>
      <c r="AL7" s="147"/>
      <c r="AM7" s="147"/>
      <c r="AN7" s="147"/>
      <c r="AO7" s="4"/>
      <c r="AP7" s="147"/>
      <c r="AQ7" s="147"/>
      <c r="AR7" s="147"/>
      <c r="AS7" s="4"/>
    </row>
    <row r="8" spans="2:52" s="5" customFormat="1" ht="13.5" customHeight="1">
      <c r="B8" s="3"/>
      <c r="C8" s="3"/>
      <c r="D8" s="3"/>
      <c r="E8" s="3"/>
      <c r="F8" s="3"/>
      <c r="G8" s="3"/>
      <c r="H8" s="3"/>
      <c r="I8" s="3"/>
      <c r="J8" s="3"/>
      <c r="K8" s="3"/>
      <c r="L8" s="3"/>
      <c r="M8" s="3"/>
      <c r="N8" s="3"/>
      <c r="O8" s="3"/>
      <c r="P8" s="3"/>
      <c r="Q8" s="3"/>
      <c r="S8" s="12"/>
      <c r="T8" s="12"/>
      <c r="U8" s="12"/>
      <c r="V8" s="12"/>
      <c r="W8" s="12"/>
      <c r="X8" s="12"/>
      <c r="Y8" s="12"/>
      <c r="Z8" s="12"/>
      <c r="AA8" s="12"/>
      <c r="AB8" s="12"/>
      <c r="AC8" s="12"/>
      <c r="AD8" s="147"/>
      <c r="AE8" s="147"/>
      <c r="AF8" s="147"/>
      <c r="AG8" s="147"/>
      <c r="AH8" s="147"/>
      <c r="AI8" s="147"/>
      <c r="AJ8" s="147"/>
      <c r="AK8" s="147"/>
      <c r="AL8" s="147"/>
      <c r="AM8" s="147"/>
      <c r="AN8" s="147"/>
      <c r="AO8" s="147"/>
      <c r="AP8" s="147"/>
      <c r="AQ8" s="147"/>
      <c r="AR8" s="147"/>
      <c r="AS8" s="147"/>
    </row>
    <row r="9" spans="2:52" s="6" customFormat="1" ht="15">
      <c r="B9" s="171" t="s">
        <v>249</v>
      </c>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4"/>
      <c r="AU9" s="14"/>
      <c r="AV9" s="14"/>
      <c r="AW9" s="14"/>
      <c r="AX9" s="14"/>
      <c r="AY9" s="14"/>
      <c r="AZ9" s="14"/>
    </row>
    <row r="10" spans="2:52" s="15" customFormat="1" ht="18" customHeight="1">
      <c r="B10" s="172" t="s">
        <v>25</v>
      </c>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row>
    <row r="12" spans="2:52" s="5" customFormat="1" ht="13.5" customHeight="1">
      <c r="B12" s="5" t="s">
        <v>15</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row>
    <row r="13" spans="2:52" s="5" customFormat="1" ht="13.5" customHeight="1">
      <c r="B13" s="5" t="s">
        <v>8</v>
      </c>
    </row>
    <row r="14" spans="2:52" s="5" customFormat="1" ht="13.5" customHeight="1"/>
    <row r="15" spans="2:52" s="5" customFormat="1" ht="13.5" customHeight="1"/>
    <row r="16" spans="2:52" s="5" customFormat="1" ht="13.5" customHeight="1">
      <c r="B16" s="5" t="s">
        <v>224</v>
      </c>
    </row>
    <row r="17" spans="2:46" s="5" customFormat="1" ht="13.5" customHeight="1">
      <c r="B17" s="5" t="s">
        <v>225</v>
      </c>
    </row>
    <row r="18" spans="2:46" s="5" customFormat="1" ht="13.5" customHeight="1"/>
    <row r="19" spans="2:46" s="5" customFormat="1" ht="13.5" customHeight="1">
      <c r="B19" s="173" t="s">
        <v>16</v>
      </c>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row>
    <row r="21" spans="2:46" s="5" customFormat="1">
      <c r="B21" s="2" t="s">
        <v>21</v>
      </c>
      <c r="E21" s="2"/>
    </row>
    <row r="22" spans="2:46" s="5" customFormat="1" ht="13.5" customHeight="1">
      <c r="B22" s="192" t="s">
        <v>226</v>
      </c>
      <c r="C22" s="193"/>
      <c r="D22" s="193"/>
      <c r="E22" s="193"/>
      <c r="F22" s="194"/>
      <c r="G22" s="201"/>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3"/>
      <c r="AI22" s="210" t="s">
        <v>7</v>
      </c>
      <c r="AJ22" s="211"/>
      <c r="AK22" s="211"/>
      <c r="AL22" s="211"/>
      <c r="AM22" s="211"/>
      <c r="AN22" s="211"/>
      <c r="AO22" s="211"/>
      <c r="AP22" s="211"/>
      <c r="AQ22" s="211"/>
      <c r="AR22" s="211"/>
      <c r="AS22" s="212"/>
    </row>
    <row r="23" spans="2:46" s="5" customFormat="1" ht="13.5" customHeight="1">
      <c r="B23" s="195"/>
      <c r="C23" s="196"/>
      <c r="D23" s="196"/>
      <c r="E23" s="196"/>
      <c r="F23" s="197"/>
      <c r="G23" s="204"/>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6"/>
      <c r="AI23" s="213"/>
      <c r="AJ23" s="214"/>
      <c r="AK23" s="214"/>
      <c r="AL23" s="214"/>
      <c r="AM23" s="214"/>
      <c r="AN23" s="214"/>
      <c r="AO23" s="214"/>
      <c r="AP23" s="214"/>
      <c r="AQ23" s="214"/>
      <c r="AR23" s="214"/>
      <c r="AS23" s="215"/>
    </row>
    <row r="24" spans="2:46" s="5" customFormat="1" ht="13.5" customHeight="1">
      <c r="B24" s="198"/>
      <c r="C24" s="199"/>
      <c r="D24" s="199"/>
      <c r="E24" s="199"/>
      <c r="F24" s="200"/>
      <c r="G24" s="207"/>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9"/>
      <c r="AI24" s="216"/>
      <c r="AJ24" s="217"/>
      <c r="AK24" s="217"/>
      <c r="AL24" s="217"/>
      <c r="AM24" s="217"/>
      <c r="AN24" s="217"/>
      <c r="AO24" s="217"/>
      <c r="AP24" s="217"/>
      <c r="AQ24" s="217"/>
      <c r="AR24" s="217"/>
      <c r="AS24" s="218"/>
    </row>
    <row r="25" spans="2:46" s="5" customFormat="1" ht="13.5" customHeight="1">
      <c r="B25" s="192" t="s">
        <v>17</v>
      </c>
      <c r="C25" s="193"/>
      <c r="D25" s="193"/>
      <c r="E25" s="193"/>
      <c r="F25" s="194"/>
      <c r="G25" s="222"/>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4"/>
      <c r="AI25" s="216"/>
      <c r="AJ25" s="217"/>
      <c r="AK25" s="217"/>
      <c r="AL25" s="217"/>
      <c r="AM25" s="217"/>
      <c r="AN25" s="217"/>
      <c r="AO25" s="217"/>
      <c r="AP25" s="217"/>
      <c r="AQ25" s="217"/>
      <c r="AR25" s="217"/>
      <c r="AS25" s="218"/>
    </row>
    <row r="26" spans="2:46" s="5" customFormat="1" ht="13.5" customHeight="1">
      <c r="B26" s="195"/>
      <c r="C26" s="196"/>
      <c r="D26" s="196"/>
      <c r="E26" s="196"/>
      <c r="F26" s="197"/>
      <c r="G26" s="225"/>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7"/>
      <c r="AI26" s="216"/>
      <c r="AJ26" s="217"/>
      <c r="AK26" s="217"/>
      <c r="AL26" s="217"/>
      <c r="AM26" s="217"/>
      <c r="AN26" s="217"/>
      <c r="AO26" s="217"/>
      <c r="AP26" s="217"/>
      <c r="AQ26" s="217"/>
      <c r="AR26" s="217"/>
      <c r="AS26" s="218"/>
    </row>
    <row r="27" spans="2:46" s="5" customFormat="1" ht="13.5" customHeight="1">
      <c r="B27" s="198"/>
      <c r="C27" s="199"/>
      <c r="D27" s="199"/>
      <c r="E27" s="199"/>
      <c r="F27" s="200"/>
      <c r="G27" s="228"/>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30"/>
      <c r="AI27" s="216"/>
      <c r="AJ27" s="217"/>
      <c r="AK27" s="217"/>
      <c r="AL27" s="217"/>
      <c r="AM27" s="217"/>
      <c r="AN27" s="217"/>
      <c r="AO27" s="217"/>
      <c r="AP27" s="217"/>
      <c r="AQ27" s="217"/>
      <c r="AR27" s="217"/>
      <c r="AS27" s="218"/>
    </row>
    <row r="28" spans="2:46" s="5" customFormat="1" ht="13.5" customHeight="1">
      <c r="B28" s="192" t="s">
        <v>208</v>
      </c>
      <c r="C28" s="193"/>
      <c r="D28" s="193"/>
      <c r="E28" s="193"/>
      <c r="F28" s="194"/>
      <c r="G28" s="222"/>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4"/>
      <c r="AI28" s="216"/>
      <c r="AJ28" s="217"/>
      <c r="AK28" s="217"/>
      <c r="AL28" s="217"/>
      <c r="AM28" s="217"/>
      <c r="AN28" s="217"/>
      <c r="AO28" s="217"/>
      <c r="AP28" s="217"/>
      <c r="AQ28" s="217"/>
      <c r="AR28" s="217"/>
      <c r="AS28" s="218"/>
      <c r="AT28" s="39"/>
    </row>
    <row r="29" spans="2:46" s="5" customFormat="1" ht="13.5" customHeight="1">
      <c r="B29" s="198"/>
      <c r="C29" s="199"/>
      <c r="D29" s="199"/>
      <c r="E29" s="199"/>
      <c r="F29" s="200"/>
      <c r="G29" s="228"/>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30"/>
      <c r="AI29" s="216"/>
      <c r="AJ29" s="217"/>
      <c r="AK29" s="217"/>
      <c r="AL29" s="217"/>
      <c r="AM29" s="217"/>
      <c r="AN29" s="217"/>
      <c r="AO29" s="217"/>
      <c r="AP29" s="217"/>
      <c r="AQ29" s="217"/>
      <c r="AR29" s="217"/>
      <c r="AS29" s="218"/>
    </row>
    <row r="30" spans="2:46" s="5" customFormat="1" ht="13.5" customHeight="1">
      <c r="B30" s="231" t="s">
        <v>227</v>
      </c>
      <c r="C30" s="232"/>
      <c r="D30" s="232"/>
      <c r="E30" s="232"/>
      <c r="F30" s="233"/>
      <c r="G30" s="231" t="s">
        <v>228</v>
      </c>
      <c r="H30" s="232"/>
      <c r="I30" s="233"/>
      <c r="J30" s="265"/>
      <c r="K30" s="266"/>
      <c r="L30" s="266"/>
      <c r="M30" s="269" t="s">
        <v>229</v>
      </c>
      <c r="N30" s="266"/>
      <c r="O30" s="266"/>
      <c r="P30" s="266"/>
      <c r="Q30" s="271"/>
      <c r="R30" s="273"/>
      <c r="S30" s="274"/>
      <c r="T30" s="274"/>
      <c r="U30" s="274"/>
      <c r="V30" s="274"/>
      <c r="W30" s="274"/>
      <c r="X30" s="274"/>
      <c r="Y30" s="274"/>
      <c r="Z30" s="274"/>
      <c r="AA30" s="274"/>
      <c r="AB30" s="274"/>
      <c r="AC30" s="274"/>
      <c r="AD30" s="274"/>
      <c r="AE30" s="274"/>
      <c r="AF30" s="274"/>
      <c r="AG30" s="274"/>
      <c r="AH30" s="275"/>
      <c r="AI30" s="216"/>
      <c r="AJ30" s="217"/>
      <c r="AK30" s="217"/>
      <c r="AL30" s="217"/>
      <c r="AM30" s="217"/>
      <c r="AN30" s="217"/>
      <c r="AO30" s="217"/>
      <c r="AP30" s="217"/>
      <c r="AQ30" s="217"/>
      <c r="AR30" s="217"/>
      <c r="AS30" s="218"/>
    </row>
    <row r="31" spans="2:46" s="5" customFormat="1" ht="13.5" customHeight="1">
      <c r="B31" s="234"/>
      <c r="C31" s="235"/>
      <c r="D31" s="235"/>
      <c r="E31" s="235"/>
      <c r="F31" s="236"/>
      <c r="G31" s="279" t="s">
        <v>9</v>
      </c>
      <c r="H31" s="280"/>
      <c r="I31" s="281"/>
      <c r="J31" s="267"/>
      <c r="K31" s="268"/>
      <c r="L31" s="268"/>
      <c r="M31" s="270"/>
      <c r="N31" s="268"/>
      <c r="O31" s="268"/>
      <c r="P31" s="268"/>
      <c r="Q31" s="272"/>
      <c r="R31" s="276"/>
      <c r="S31" s="277"/>
      <c r="T31" s="277"/>
      <c r="U31" s="277"/>
      <c r="V31" s="277"/>
      <c r="W31" s="277"/>
      <c r="X31" s="277"/>
      <c r="Y31" s="277"/>
      <c r="Z31" s="277"/>
      <c r="AA31" s="277"/>
      <c r="AB31" s="277"/>
      <c r="AC31" s="277"/>
      <c r="AD31" s="277"/>
      <c r="AE31" s="277"/>
      <c r="AF31" s="277"/>
      <c r="AG31" s="277"/>
      <c r="AH31" s="278"/>
      <c r="AI31" s="216"/>
      <c r="AJ31" s="217"/>
      <c r="AK31" s="217"/>
      <c r="AL31" s="217"/>
      <c r="AM31" s="217"/>
      <c r="AN31" s="217"/>
      <c r="AO31" s="217"/>
      <c r="AP31" s="217"/>
      <c r="AQ31" s="217"/>
      <c r="AR31" s="217"/>
      <c r="AS31" s="218"/>
    </row>
    <row r="32" spans="2:46" s="5" customFormat="1" ht="13.5" customHeight="1">
      <c r="B32" s="234"/>
      <c r="C32" s="235"/>
      <c r="D32" s="235"/>
      <c r="E32" s="235"/>
      <c r="F32" s="236"/>
      <c r="G32" s="282"/>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4"/>
      <c r="AI32" s="216"/>
      <c r="AJ32" s="217"/>
      <c r="AK32" s="217"/>
      <c r="AL32" s="217"/>
      <c r="AM32" s="217"/>
      <c r="AN32" s="217"/>
      <c r="AO32" s="217"/>
      <c r="AP32" s="217"/>
      <c r="AQ32" s="217"/>
      <c r="AR32" s="217"/>
      <c r="AS32" s="218"/>
    </row>
    <row r="33" spans="2:45" s="5" customFormat="1" ht="13.5" customHeight="1">
      <c r="B33" s="234"/>
      <c r="C33" s="235"/>
      <c r="D33" s="235"/>
      <c r="E33" s="235"/>
      <c r="F33" s="236"/>
      <c r="G33" s="243"/>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5"/>
      <c r="AI33" s="216"/>
      <c r="AJ33" s="217"/>
      <c r="AK33" s="217"/>
      <c r="AL33" s="217"/>
      <c r="AM33" s="217"/>
      <c r="AN33" s="217"/>
      <c r="AO33" s="217"/>
      <c r="AP33" s="217"/>
      <c r="AQ33" s="217"/>
      <c r="AR33" s="217"/>
      <c r="AS33" s="218"/>
    </row>
    <row r="34" spans="2:45" s="5" customFormat="1" ht="13.5" customHeight="1">
      <c r="B34" s="234"/>
      <c r="C34" s="235"/>
      <c r="D34" s="235"/>
      <c r="E34" s="235"/>
      <c r="F34" s="236"/>
      <c r="G34" s="240"/>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2"/>
      <c r="AI34" s="216"/>
      <c r="AJ34" s="217"/>
      <c r="AK34" s="217"/>
      <c r="AL34" s="217"/>
      <c r="AM34" s="217"/>
      <c r="AN34" s="217"/>
      <c r="AO34" s="217"/>
      <c r="AP34" s="217"/>
      <c r="AQ34" s="217"/>
      <c r="AR34" s="217"/>
      <c r="AS34" s="218"/>
    </row>
    <row r="35" spans="2:45" s="5" customFormat="1" ht="13.5" customHeight="1">
      <c r="B35" s="237"/>
      <c r="C35" s="238"/>
      <c r="D35" s="238"/>
      <c r="E35" s="238"/>
      <c r="F35" s="239"/>
      <c r="G35" s="243"/>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5"/>
      <c r="AI35" s="219"/>
      <c r="AJ35" s="220"/>
      <c r="AK35" s="220"/>
      <c r="AL35" s="220"/>
      <c r="AM35" s="220"/>
      <c r="AN35" s="220"/>
      <c r="AO35" s="220"/>
      <c r="AP35" s="220"/>
      <c r="AQ35" s="220"/>
      <c r="AR35" s="220"/>
      <c r="AS35" s="221"/>
    </row>
    <row r="36" spans="2:45" s="5" customFormat="1" ht="13.5" customHeight="1">
      <c r="B36" s="120" t="s">
        <v>22</v>
      </c>
      <c r="C36" s="145"/>
      <c r="D36" s="145"/>
      <c r="E36" s="145"/>
      <c r="F36" s="145"/>
      <c r="G36" s="145"/>
      <c r="H36" s="145"/>
      <c r="I36" s="145"/>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151"/>
      <c r="AK36" s="151"/>
      <c r="AL36" s="151"/>
      <c r="AM36" s="151"/>
      <c r="AN36" s="151"/>
      <c r="AO36" s="151"/>
      <c r="AP36" s="151"/>
      <c r="AQ36" s="151"/>
      <c r="AR36" s="151"/>
      <c r="AS36" s="151"/>
    </row>
    <row r="37" spans="2:45" s="5" customFormat="1" ht="13.5" customHeight="1">
      <c r="B37" s="145"/>
      <c r="C37" s="145"/>
      <c r="D37" s="145"/>
      <c r="E37" s="145"/>
      <c r="F37" s="145"/>
      <c r="G37" s="145"/>
      <c r="H37" s="145"/>
      <c r="I37" s="145"/>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151"/>
      <c r="AK37" s="151"/>
      <c r="AL37" s="151"/>
      <c r="AM37" s="151"/>
      <c r="AN37" s="151"/>
      <c r="AO37" s="151"/>
      <c r="AP37" s="151"/>
      <c r="AQ37" s="151"/>
      <c r="AR37" s="151"/>
      <c r="AS37" s="151"/>
    </row>
    <row r="38" spans="2:45" s="5" customFormat="1" ht="13.5" customHeight="1">
      <c r="B38" s="1" t="s">
        <v>26</v>
      </c>
      <c r="C38" s="145"/>
      <c r="D38" s="145"/>
      <c r="E38" s="145"/>
      <c r="F38" s="145"/>
      <c r="G38" s="145"/>
      <c r="H38" s="145"/>
      <c r="I38" s="145"/>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row>
    <row r="39" spans="2:45" s="5" customFormat="1" ht="13.5" customHeight="1">
      <c r="B39" s="122"/>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4"/>
    </row>
    <row r="40" spans="2:45" s="5" customFormat="1" ht="13.5" customHeight="1">
      <c r="B40" s="125">
        <v>1</v>
      </c>
      <c r="C40" s="5" t="s">
        <v>230</v>
      </c>
      <c r="D40" s="28" t="s">
        <v>209</v>
      </c>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126"/>
    </row>
    <row r="41" spans="2:45" s="5" customFormat="1" ht="13.5" customHeight="1">
      <c r="B41" s="127"/>
      <c r="C41" s="246"/>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8"/>
      <c r="AR41" s="28"/>
      <c r="AS41" s="126"/>
    </row>
    <row r="42" spans="2:45" s="5" customFormat="1" ht="13.5" customHeight="1">
      <c r="B42" s="127"/>
      <c r="C42" s="249"/>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0"/>
      <c r="AO42" s="250"/>
      <c r="AP42" s="250"/>
      <c r="AQ42" s="251"/>
      <c r="AR42" s="28"/>
      <c r="AS42" s="126"/>
    </row>
    <row r="43" spans="2:45" s="5" customFormat="1" ht="13.5" customHeight="1">
      <c r="B43" s="125">
        <v>2</v>
      </c>
      <c r="C43" s="5" t="s">
        <v>231</v>
      </c>
      <c r="D43" s="28" t="s">
        <v>210</v>
      </c>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126"/>
    </row>
    <row r="44" spans="2:45" s="5" customFormat="1" ht="13.5" customHeight="1">
      <c r="B44" s="127"/>
      <c r="C44" s="246"/>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8"/>
      <c r="AR44" s="28"/>
      <c r="AS44" s="126"/>
    </row>
    <row r="45" spans="2:45" s="5" customFormat="1" ht="13.5" customHeight="1">
      <c r="B45" s="127"/>
      <c r="C45" s="249"/>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1"/>
      <c r="AR45" s="28"/>
      <c r="AS45" s="126"/>
    </row>
    <row r="46" spans="2:45" s="5" customFormat="1" ht="13.5" customHeight="1">
      <c r="B46" s="125">
        <v>3</v>
      </c>
      <c r="C46" s="5" t="s">
        <v>231</v>
      </c>
      <c r="D46" s="28" t="s">
        <v>27</v>
      </c>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126"/>
    </row>
    <row r="47" spans="2:45" s="5" customFormat="1" ht="13.5" customHeight="1">
      <c r="B47" s="127"/>
      <c r="C47" s="246"/>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8"/>
      <c r="AR47" s="28"/>
      <c r="AS47" s="126"/>
    </row>
    <row r="48" spans="2:45" s="5" customFormat="1" ht="13.5" customHeight="1">
      <c r="B48" s="125"/>
      <c r="C48" s="249"/>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c r="AL48" s="250"/>
      <c r="AM48" s="250"/>
      <c r="AN48" s="250"/>
      <c r="AO48" s="250"/>
      <c r="AP48" s="250"/>
      <c r="AQ48" s="251"/>
      <c r="AR48" s="28"/>
      <c r="AS48" s="126"/>
    </row>
    <row r="49" spans="2:45" s="5" customFormat="1" ht="13.5" customHeight="1">
      <c r="B49" s="125">
        <v>4</v>
      </c>
      <c r="C49" s="5" t="s">
        <v>232</v>
      </c>
      <c r="D49" s="28" t="s">
        <v>28</v>
      </c>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126"/>
    </row>
    <row r="50" spans="2:45" s="5" customFormat="1" ht="13.5" customHeight="1">
      <c r="B50" s="125"/>
      <c r="C50" s="252"/>
      <c r="D50" s="253"/>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3"/>
      <c r="AD50" s="253"/>
      <c r="AE50" s="253"/>
      <c r="AF50" s="253"/>
      <c r="AG50" s="253"/>
      <c r="AH50" s="253"/>
      <c r="AI50" s="253"/>
      <c r="AJ50" s="253"/>
      <c r="AK50" s="253"/>
      <c r="AL50" s="253"/>
      <c r="AM50" s="253"/>
      <c r="AN50" s="253"/>
      <c r="AO50" s="253"/>
      <c r="AP50" s="253"/>
      <c r="AQ50" s="254"/>
      <c r="AR50" s="28"/>
      <c r="AS50" s="126"/>
    </row>
    <row r="51" spans="2:45" s="5" customFormat="1" ht="13.5" customHeight="1">
      <c r="B51" s="125"/>
      <c r="C51" s="255"/>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7"/>
      <c r="AR51" s="28"/>
      <c r="AS51" s="126"/>
    </row>
    <row r="52" spans="2:45" s="5" customFormat="1" ht="13.5" customHeight="1">
      <c r="B52" s="127"/>
      <c r="C52" s="258"/>
      <c r="D52" s="259"/>
      <c r="E52" s="259"/>
      <c r="F52" s="259"/>
      <c r="G52" s="259"/>
      <c r="H52" s="259"/>
      <c r="I52" s="259"/>
      <c r="J52" s="259"/>
      <c r="K52" s="259"/>
      <c r="L52" s="259"/>
      <c r="M52" s="259"/>
      <c r="N52" s="259"/>
      <c r="O52" s="259"/>
      <c r="P52" s="259"/>
      <c r="Q52" s="259"/>
      <c r="R52" s="259"/>
      <c r="S52" s="259"/>
      <c r="T52" s="259"/>
      <c r="U52" s="259"/>
      <c r="V52" s="259"/>
      <c r="W52" s="259"/>
      <c r="X52" s="259"/>
      <c r="Y52" s="259"/>
      <c r="Z52" s="259"/>
      <c r="AA52" s="259"/>
      <c r="AB52" s="259"/>
      <c r="AC52" s="259"/>
      <c r="AD52" s="259"/>
      <c r="AE52" s="259"/>
      <c r="AF52" s="259"/>
      <c r="AG52" s="259"/>
      <c r="AH52" s="259"/>
      <c r="AI52" s="259"/>
      <c r="AJ52" s="259"/>
      <c r="AK52" s="259"/>
      <c r="AL52" s="259"/>
      <c r="AM52" s="259"/>
      <c r="AN52" s="259"/>
      <c r="AO52" s="259"/>
      <c r="AP52" s="259"/>
      <c r="AQ52" s="260"/>
      <c r="AR52" s="28"/>
      <c r="AS52" s="126"/>
    </row>
    <row r="53" spans="2:45" s="5" customFormat="1" ht="13.5" customHeight="1">
      <c r="B53" s="125">
        <v>5</v>
      </c>
      <c r="C53" s="28" t="s">
        <v>233</v>
      </c>
      <c r="D53" s="28" t="s">
        <v>29</v>
      </c>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126"/>
    </row>
    <row r="54" spans="2:45" s="5" customFormat="1" ht="13.5" customHeight="1">
      <c r="B54" s="125"/>
      <c r="C54" s="261"/>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8"/>
      <c r="AR54" s="28"/>
      <c r="AS54" s="126"/>
    </row>
    <row r="55" spans="2:45" s="5" customFormat="1" ht="13.5" customHeight="1">
      <c r="B55" s="125"/>
      <c r="C55" s="262"/>
      <c r="D55" s="263"/>
      <c r="E55" s="263"/>
      <c r="F55" s="263"/>
      <c r="G55" s="263"/>
      <c r="H55" s="263"/>
      <c r="I55" s="263"/>
      <c r="J55" s="263"/>
      <c r="K55" s="263"/>
      <c r="L55" s="263"/>
      <c r="M55" s="263"/>
      <c r="N55" s="263"/>
      <c r="O55" s="263"/>
      <c r="P55" s="263"/>
      <c r="Q55" s="263"/>
      <c r="R55" s="263"/>
      <c r="S55" s="263"/>
      <c r="T55" s="263"/>
      <c r="U55" s="263"/>
      <c r="V55" s="263"/>
      <c r="W55" s="263"/>
      <c r="X55" s="263"/>
      <c r="Y55" s="263"/>
      <c r="Z55" s="263"/>
      <c r="AA55" s="263"/>
      <c r="AB55" s="263"/>
      <c r="AC55" s="263"/>
      <c r="AD55" s="263"/>
      <c r="AE55" s="263"/>
      <c r="AF55" s="263"/>
      <c r="AG55" s="263"/>
      <c r="AH55" s="263"/>
      <c r="AI55" s="263"/>
      <c r="AJ55" s="263"/>
      <c r="AK55" s="263"/>
      <c r="AL55" s="263"/>
      <c r="AM55" s="263"/>
      <c r="AN55" s="263"/>
      <c r="AO55" s="263"/>
      <c r="AP55" s="263"/>
      <c r="AQ55" s="264"/>
      <c r="AR55" s="28"/>
      <c r="AS55" s="126"/>
    </row>
    <row r="56" spans="2:45" s="5" customFormat="1" ht="13.5" customHeight="1">
      <c r="B56" s="125"/>
      <c r="C56" s="262"/>
      <c r="D56" s="263"/>
      <c r="E56" s="263"/>
      <c r="F56" s="263"/>
      <c r="G56" s="263"/>
      <c r="H56" s="263"/>
      <c r="I56" s="263"/>
      <c r="J56" s="263"/>
      <c r="K56" s="263"/>
      <c r="L56" s="263"/>
      <c r="M56" s="263"/>
      <c r="N56" s="263"/>
      <c r="O56" s="263"/>
      <c r="P56" s="263"/>
      <c r="Q56" s="263"/>
      <c r="R56" s="263"/>
      <c r="S56" s="263"/>
      <c r="T56" s="263"/>
      <c r="U56" s="263"/>
      <c r="V56" s="263"/>
      <c r="W56" s="263"/>
      <c r="X56" s="263"/>
      <c r="Y56" s="263"/>
      <c r="Z56" s="263"/>
      <c r="AA56" s="263"/>
      <c r="AB56" s="263"/>
      <c r="AC56" s="263"/>
      <c r="AD56" s="263"/>
      <c r="AE56" s="263"/>
      <c r="AF56" s="263"/>
      <c r="AG56" s="263"/>
      <c r="AH56" s="263"/>
      <c r="AI56" s="263"/>
      <c r="AJ56" s="263"/>
      <c r="AK56" s="263"/>
      <c r="AL56" s="263"/>
      <c r="AM56" s="263"/>
      <c r="AN56" s="263"/>
      <c r="AO56" s="263"/>
      <c r="AP56" s="263"/>
      <c r="AQ56" s="264"/>
      <c r="AR56" s="28"/>
      <c r="AS56" s="126"/>
    </row>
    <row r="57" spans="2:45" s="5" customFormat="1" ht="13.5" customHeight="1">
      <c r="B57" s="125"/>
      <c r="C57" s="262"/>
      <c r="D57" s="263"/>
      <c r="E57" s="263"/>
      <c r="F57" s="263"/>
      <c r="G57" s="263"/>
      <c r="H57" s="263"/>
      <c r="I57" s="263"/>
      <c r="J57" s="263"/>
      <c r="K57" s="263"/>
      <c r="L57" s="263"/>
      <c r="M57" s="263"/>
      <c r="N57" s="263"/>
      <c r="O57" s="263"/>
      <c r="P57" s="263"/>
      <c r="Q57" s="263"/>
      <c r="R57" s="263"/>
      <c r="S57" s="263"/>
      <c r="T57" s="263"/>
      <c r="U57" s="263"/>
      <c r="V57" s="263"/>
      <c r="W57" s="263"/>
      <c r="X57" s="263"/>
      <c r="Y57" s="263"/>
      <c r="Z57" s="263"/>
      <c r="AA57" s="263"/>
      <c r="AB57" s="263"/>
      <c r="AC57" s="263"/>
      <c r="AD57" s="263"/>
      <c r="AE57" s="263"/>
      <c r="AF57" s="263"/>
      <c r="AG57" s="263"/>
      <c r="AH57" s="263"/>
      <c r="AI57" s="263"/>
      <c r="AJ57" s="263"/>
      <c r="AK57" s="263"/>
      <c r="AL57" s="263"/>
      <c r="AM57" s="263"/>
      <c r="AN57" s="263"/>
      <c r="AO57" s="263"/>
      <c r="AP57" s="263"/>
      <c r="AQ57" s="264"/>
      <c r="AR57" s="28"/>
      <c r="AS57" s="126"/>
    </row>
    <row r="58" spans="2:45" s="5" customFormat="1" ht="13.5" customHeight="1">
      <c r="B58" s="125"/>
      <c r="C58" s="262"/>
      <c r="D58" s="263"/>
      <c r="E58" s="263"/>
      <c r="F58" s="263"/>
      <c r="G58" s="263"/>
      <c r="H58" s="263"/>
      <c r="I58" s="263"/>
      <c r="J58" s="263"/>
      <c r="K58" s="263"/>
      <c r="L58" s="263"/>
      <c r="M58" s="263"/>
      <c r="N58" s="263"/>
      <c r="O58" s="263"/>
      <c r="P58" s="263"/>
      <c r="Q58" s="263"/>
      <c r="R58" s="263"/>
      <c r="S58" s="263"/>
      <c r="T58" s="263"/>
      <c r="U58" s="263"/>
      <c r="V58" s="263"/>
      <c r="W58" s="263"/>
      <c r="X58" s="263"/>
      <c r="Y58" s="263"/>
      <c r="Z58" s="263"/>
      <c r="AA58" s="263"/>
      <c r="AB58" s="263"/>
      <c r="AC58" s="263"/>
      <c r="AD58" s="263"/>
      <c r="AE58" s="263"/>
      <c r="AF58" s="263"/>
      <c r="AG58" s="263"/>
      <c r="AH58" s="263"/>
      <c r="AI58" s="263"/>
      <c r="AJ58" s="263"/>
      <c r="AK58" s="263"/>
      <c r="AL58" s="263"/>
      <c r="AM58" s="263"/>
      <c r="AN58" s="263"/>
      <c r="AO58" s="263"/>
      <c r="AP58" s="263"/>
      <c r="AQ58" s="264"/>
      <c r="AR58" s="28"/>
      <c r="AS58" s="126"/>
    </row>
    <row r="59" spans="2:45" s="5" customFormat="1" ht="13.5" customHeight="1">
      <c r="B59" s="125"/>
      <c r="C59" s="262"/>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3"/>
      <c r="AI59" s="263"/>
      <c r="AJ59" s="263"/>
      <c r="AK59" s="263"/>
      <c r="AL59" s="263"/>
      <c r="AM59" s="263"/>
      <c r="AN59" s="263"/>
      <c r="AO59" s="263"/>
      <c r="AP59" s="263"/>
      <c r="AQ59" s="264"/>
      <c r="AR59" s="28"/>
      <c r="AS59" s="126"/>
    </row>
    <row r="60" spans="2:45" s="5" customFormat="1" ht="13.5" customHeight="1">
      <c r="B60" s="125"/>
      <c r="C60" s="249"/>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c r="AE60" s="250"/>
      <c r="AF60" s="250"/>
      <c r="AG60" s="250"/>
      <c r="AH60" s="250"/>
      <c r="AI60" s="250"/>
      <c r="AJ60" s="250"/>
      <c r="AK60" s="250"/>
      <c r="AL60" s="250"/>
      <c r="AM60" s="250"/>
      <c r="AN60" s="250"/>
      <c r="AO60" s="250"/>
      <c r="AP60" s="250"/>
      <c r="AQ60" s="251"/>
      <c r="AR60" s="28"/>
      <c r="AS60" s="126"/>
    </row>
    <row r="61" spans="2:45" s="5" customFormat="1" ht="13.5" customHeight="1">
      <c r="B61" s="128"/>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c r="AS61" s="130"/>
    </row>
    <row r="62" spans="2:45" s="5" customFormat="1" ht="13.5" customHeight="1">
      <c r="B62" s="1"/>
      <c r="C62" s="145"/>
      <c r="D62" s="145"/>
      <c r="E62" s="145"/>
      <c r="F62" s="145"/>
      <c r="G62" s="145"/>
      <c r="H62" s="145"/>
      <c r="I62" s="145"/>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row>
    <row r="63" spans="2:45">
      <c r="B63" s="1" t="s">
        <v>30</v>
      </c>
    </row>
    <row r="64" spans="2:45" s="5" customFormat="1" ht="13.5" customHeight="1">
      <c r="B64" s="285" t="s">
        <v>10</v>
      </c>
      <c r="C64" s="286"/>
      <c r="D64" s="286"/>
      <c r="E64" s="286"/>
      <c r="F64" s="286"/>
      <c r="G64" s="286"/>
      <c r="H64" s="286"/>
      <c r="I64" s="286"/>
      <c r="J64" s="286"/>
      <c r="K64" s="286"/>
      <c r="L64" s="287"/>
      <c r="M64" s="291" t="s">
        <v>234</v>
      </c>
      <c r="N64" s="292"/>
      <c r="O64" s="292"/>
      <c r="P64" s="292"/>
      <c r="Q64" s="292"/>
      <c r="R64" s="292"/>
      <c r="S64" s="292"/>
      <c r="T64" s="292"/>
      <c r="U64" s="293"/>
      <c r="V64" s="285" t="s">
        <v>0</v>
      </c>
      <c r="W64" s="297"/>
      <c r="X64" s="297"/>
      <c r="Y64" s="297"/>
      <c r="Z64" s="297"/>
      <c r="AA64" s="297"/>
      <c r="AB64" s="297"/>
      <c r="AC64" s="297"/>
      <c r="AD64" s="298"/>
      <c r="AE64" s="285" t="s">
        <v>72</v>
      </c>
      <c r="AF64" s="297"/>
      <c r="AG64" s="297"/>
      <c r="AH64" s="297"/>
      <c r="AI64" s="297"/>
      <c r="AJ64" s="298"/>
      <c r="AK64" s="285" t="s">
        <v>24</v>
      </c>
      <c r="AL64" s="297"/>
      <c r="AM64" s="297"/>
      <c r="AN64" s="297"/>
      <c r="AO64" s="297"/>
      <c r="AP64" s="297"/>
      <c r="AQ64" s="297"/>
      <c r="AR64" s="297"/>
      <c r="AS64" s="298"/>
    </row>
    <row r="65" spans="2:45" s="5" customFormat="1" ht="13.5" customHeight="1">
      <c r="B65" s="288"/>
      <c r="C65" s="289"/>
      <c r="D65" s="289"/>
      <c r="E65" s="289"/>
      <c r="F65" s="289"/>
      <c r="G65" s="289"/>
      <c r="H65" s="289"/>
      <c r="I65" s="289"/>
      <c r="J65" s="289"/>
      <c r="K65" s="289"/>
      <c r="L65" s="290"/>
      <c r="M65" s="294"/>
      <c r="N65" s="295"/>
      <c r="O65" s="295"/>
      <c r="P65" s="295"/>
      <c r="Q65" s="295"/>
      <c r="R65" s="295"/>
      <c r="S65" s="295"/>
      <c r="T65" s="295"/>
      <c r="U65" s="296"/>
      <c r="V65" s="299"/>
      <c r="W65" s="300"/>
      <c r="X65" s="300"/>
      <c r="Y65" s="300"/>
      <c r="Z65" s="300"/>
      <c r="AA65" s="300"/>
      <c r="AB65" s="300"/>
      <c r="AC65" s="300"/>
      <c r="AD65" s="301"/>
      <c r="AE65" s="299"/>
      <c r="AF65" s="300"/>
      <c r="AG65" s="300"/>
      <c r="AH65" s="300"/>
      <c r="AI65" s="300"/>
      <c r="AJ65" s="301"/>
      <c r="AK65" s="299"/>
      <c r="AL65" s="300"/>
      <c r="AM65" s="300"/>
      <c r="AN65" s="300"/>
      <c r="AO65" s="300"/>
      <c r="AP65" s="300"/>
      <c r="AQ65" s="300"/>
      <c r="AR65" s="300"/>
      <c r="AS65" s="301"/>
    </row>
    <row r="66" spans="2:45" s="5" customFormat="1" ht="13.5" customHeight="1">
      <c r="B66" s="302" t="s">
        <v>68</v>
      </c>
      <c r="C66" s="303"/>
      <c r="D66" s="303"/>
      <c r="E66" s="303"/>
      <c r="F66" s="303"/>
      <c r="G66" s="303"/>
      <c r="H66" s="303"/>
      <c r="I66" s="303"/>
      <c r="J66" s="304"/>
      <c r="K66" s="304"/>
      <c r="L66" s="305"/>
      <c r="M66" s="310"/>
      <c r="N66" s="310"/>
      <c r="O66" s="310"/>
      <c r="P66" s="310"/>
      <c r="Q66" s="310"/>
      <c r="R66" s="310"/>
      <c r="S66" s="310"/>
      <c r="T66" s="310"/>
      <c r="U66" s="312" t="s">
        <v>6</v>
      </c>
      <c r="V66" s="310"/>
      <c r="W66" s="310"/>
      <c r="X66" s="310"/>
      <c r="Y66" s="310"/>
      <c r="Z66" s="310"/>
      <c r="AA66" s="310"/>
      <c r="AB66" s="310"/>
      <c r="AC66" s="310"/>
      <c r="AD66" s="312" t="s">
        <v>6</v>
      </c>
      <c r="AE66" s="314"/>
      <c r="AF66" s="315"/>
      <c r="AG66" s="315"/>
      <c r="AH66" s="315"/>
      <c r="AI66" s="315"/>
      <c r="AJ66" s="316"/>
      <c r="AK66" s="320" t="str">
        <f>IF(V66=0," ",ROUNDDOWN(V66/3,0))</f>
        <v xml:space="preserve"> </v>
      </c>
      <c r="AL66" s="320"/>
      <c r="AM66" s="320"/>
      <c r="AN66" s="320"/>
      <c r="AO66" s="320"/>
      <c r="AP66" s="320"/>
      <c r="AQ66" s="320"/>
      <c r="AR66" s="320"/>
      <c r="AS66" s="322" t="s">
        <v>6</v>
      </c>
    </row>
    <row r="67" spans="2:45" s="5" customFormat="1" ht="13.5" customHeight="1">
      <c r="B67" s="306"/>
      <c r="C67" s="307"/>
      <c r="D67" s="307"/>
      <c r="E67" s="307"/>
      <c r="F67" s="307"/>
      <c r="G67" s="307"/>
      <c r="H67" s="307"/>
      <c r="I67" s="307"/>
      <c r="J67" s="308"/>
      <c r="K67" s="308"/>
      <c r="L67" s="309"/>
      <c r="M67" s="311"/>
      <c r="N67" s="311"/>
      <c r="O67" s="311"/>
      <c r="P67" s="311"/>
      <c r="Q67" s="311"/>
      <c r="R67" s="311"/>
      <c r="S67" s="311"/>
      <c r="T67" s="311"/>
      <c r="U67" s="313"/>
      <c r="V67" s="311"/>
      <c r="W67" s="311"/>
      <c r="X67" s="311"/>
      <c r="Y67" s="311"/>
      <c r="Z67" s="311"/>
      <c r="AA67" s="311"/>
      <c r="AB67" s="311"/>
      <c r="AC67" s="311"/>
      <c r="AD67" s="313"/>
      <c r="AE67" s="317"/>
      <c r="AF67" s="318"/>
      <c r="AG67" s="318"/>
      <c r="AH67" s="318"/>
      <c r="AI67" s="318"/>
      <c r="AJ67" s="319"/>
      <c r="AK67" s="321"/>
      <c r="AL67" s="321"/>
      <c r="AM67" s="321"/>
      <c r="AN67" s="321"/>
      <c r="AO67" s="321"/>
      <c r="AP67" s="321"/>
      <c r="AQ67" s="321"/>
      <c r="AR67" s="321"/>
      <c r="AS67" s="323"/>
    </row>
    <row r="68" spans="2:45" s="5" customFormat="1" ht="13.5" customHeight="1">
      <c r="B68" s="302" t="s">
        <v>73</v>
      </c>
      <c r="C68" s="303"/>
      <c r="D68" s="303"/>
      <c r="E68" s="303"/>
      <c r="F68" s="303"/>
      <c r="G68" s="303"/>
      <c r="H68" s="303"/>
      <c r="I68" s="303"/>
      <c r="J68" s="304"/>
      <c r="K68" s="304"/>
      <c r="L68" s="305"/>
      <c r="M68" s="310"/>
      <c r="N68" s="310"/>
      <c r="O68" s="310"/>
      <c r="P68" s="310"/>
      <c r="Q68" s="310"/>
      <c r="R68" s="310"/>
      <c r="S68" s="310"/>
      <c r="T68" s="310"/>
      <c r="U68" s="312" t="s">
        <v>6</v>
      </c>
      <c r="V68" s="310"/>
      <c r="W68" s="310"/>
      <c r="X68" s="310"/>
      <c r="Y68" s="310"/>
      <c r="Z68" s="310"/>
      <c r="AA68" s="310"/>
      <c r="AB68" s="310"/>
      <c r="AC68" s="310"/>
      <c r="AD68" s="312" t="s">
        <v>6</v>
      </c>
      <c r="AE68" s="314"/>
      <c r="AF68" s="315"/>
      <c r="AG68" s="315"/>
      <c r="AH68" s="315"/>
      <c r="AI68" s="315"/>
      <c r="AJ68" s="316"/>
      <c r="AK68" s="320" t="str">
        <f>IF(V68=0," ",ROUNDDOWN(V68/3,0))</f>
        <v xml:space="preserve"> </v>
      </c>
      <c r="AL68" s="320"/>
      <c r="AM68" s="320"/>
      <c r="AN68" s="320"/>
      <c r="AO68" s="320"/>
      <c r="AP68" s="320"/>
      <c r="AQ68" s="320"/>
      <c r="AR68" s="320"/>
      <c r="AS68" s="322" t="s">
        <v>6</v>
      </c>
    </row>
    <row r="69" spans="2:45" s="5" customFormat="1" ht="13.5" customHeight="1">
      <c r="B69" s="306"/>
      <c r="C69" s="307"/>
      <c r="D69" s="307"/>
      <c r="E69" s="307"/>
      <c r="F69" s="307"/>
      <c r="G69" s="307"/>
      <c r="H69" s="307"/>
      <c r="I69" s="307"/>
      <c r="J69" s="308"/>
      <c r="K69" s="308"/>
      <c r="L69" s="309"/>
      <c r="M69" s="311"/>
      <c r="N69" s="311"/>
      <c r="O69" s="311"/>
      <c r="P69" s="311"/>
      <c r="Q69" s="311"/>
      <c r="R69" s="311"/>
      <c r="S69" s="311"/>
      <c r="T69" s="311"/>
      <c r="U69" s="313"/>
      <c r="V69" s="311"/>
      <c r="W69" s="311"/>
      <c r="X69" s="311"/>
      <c r="Y69" s="311"/>
      <c r="Z69" s="311"/>
      <c r="AA69" s="311"/>
      <c r="AB69" s="311"/>
      <c r="AC69" s="311"/>
      <c r="AD69" s="313"/>
      <c r="AE69" s="317"/>
      <c r="AF69" s="318"/>
      <c r="AG69" s="318"/>
      <c r="AH69" s="318"/>
      <c r="AI69" s="318"/>
      <c r="AJ69" s="319"/>
      <c r="AK69" s="321"/>
      <c r="AL69" s="321"/>
      <c r="AM69" s="321"/>
      <c r="AN69" s="321"/>
      <c r="AO69" s="321"/>
      <c r="AP69" s="321"/>
      <c r="AQ69" s="321"/>
      <c r="AR69" s="321"/>
      <c r="AS69" s="323"/>
    </row>
    <row r="70" spans="2:45" s="5" customFormat="1" ht="13.5" customHeight="1">
      <c r="B70" s="302" t="s">
        <v>69</v>
      </c>
      <c r="C70" s="303"/>
      <c r="D70" s="303"/>
      <c r="E70" s="303"/>
      <c r="F70" s="303"/>
      <c r="G70" s="303"/>
      <c r="H70" s="303"/>
      <c r="I70" s="303"/>
      <c r="J70" s="304"/>
      <c r="K70" s="304"/>
      <c r="L70" s="305"/>
      <c r="M70" s="310"/>
      <c r="N70" s="310"/>
      <c r="O70" s="310"/>
      <c r="P70" s="310"/>
      <c r="Q70" s="310"/>
      <c r="R70" s="310"/>
      <c r="S70" s="310"/>
      <c r="T70" s="310"/>
      <c r="U70" s="312" t="s">
        <v>6</v>
      </c>
      <c r="V70" s="310"/>
      <c r="W70" s="310"/>
      <c r="X70" s="310"/>
      <c r="Y70" s="310"/>
      <c r="Z70" s="310"/>
      <c r="AA70" s="310"/>
      <c r="AB70" s="310"/>
      <c r="AC70" s="310"/>
      <c r="AD70" s="312" t="s">
        <v>6</v>
      </c>
      <c r="AE70" s="314"/>
      <c r="AF70" s="315"/>
      <c r="AG70" s="315"/>
      <c r="AH70" s="315"/>
      <c r="AI70" s="315"/>
      <c r="AJ70" s="316"/>
      <c r="AK70" s="320" t="str">
        <f>IF(V70=0," ",ROUNDDOWN(V70/3,0))</f>
        <v xml:space="preserve"> </v>
      </c>
      <c r="AL70" s="320"/>
      <c r="AM70" s="320"/>
      <c r="AN70" s="320"/>
      <c r="AO70" s="320"/>
      <c r="AP70" s="320"/>
      <c r="AQ70" s="320"/>
      <c r="AR70" s="320"/>
      <c r="AS70" s="322" t="s">
        <v>6</v>
      </c>
    </row>
    <row r="71" spans="2:45" s="5" customFormat="1" ht="13.5" customHeight="1">
      <c r="B71" s="306"/>
      <c r="C71" s="307"/>
      <c r="D71" s="307"/>
      <c r="E71" s="307"/>
      <c r="F71" s="307"/>
      <c r="G71" s="307"/>
      <c r="H71" s="307"/>
      <c r="I71" s="307"/>
      <c r="J71" s="308"/>
      <c r="K71" s="308"/>
      <c r="L71" s="309"/>
      <c r="M71" s="311"/>
      <c r="N71" s="311"/>
      <c r="O71" s="311"/>
      <c r="P71" s="311"/>
      <c r="Q71" s="311"/>
      <c r="R71" s="311"/>
      <c r="S71" s="311"/>
      <c r="T71" s="311"/>
      <c r="U71" s="313"/>
      <c r="V71" s="311"/>
      <c r="W71" s="311"/>
      <c r="X71" s="311"/>
      <c r="Y71" s="311"/>
      <c r="Z71" s="311"/>
      <c r="AA71" s="311"/>
      <c r="AB71" s="311"/>
      <c r="AC71" s="311"/>
      <c r="AD71" s="313"/>
      <c r="AE71" s="317"/>
      <c r="AF71" s="318"/>
      <c r="AG71" s="318"/>
      <c r="AH71" s="318"/>
      <c r="AI71" s="318"/>
      <c r="AJ71" s="319"/>
      <c r="AK71" s="321"/>
      <c r="AL71" s="321"/>
      <c r="AM71" s="321"/>
      <c r="AN71" s="321"/>
      <c r="AO71" s="321"/>
      <c r="AP71" s="321"/>
      <c r="AQ71" s="321"/>
      <c r="AR71" s="321"/>
      <c r="AS71" s="323"/>
    </row>
    <row r="72" spans="2:45" s="5" customFormat="1" ht="13.5" customHeight="1">
      <c r="B72" s="302" t="s">
        <v>70</v>
      </c>
      <c r="C72" s="303"/>
      <c r="D72" s="303"/>
      <c r="E72" s="303"/>
      <c r="F72" s="303"/>
      <c r="G72" s="303"/>
      <c r="H72" s="303"/>
      <c r="I72" s="303"/>
      <c r="J72" s="304"/>
      <c r="K72" s="304"/>
      <c r="L72" s="305"/>
      <c r="M72" s="310"/>
      <c r="N72" s="310"/>
      <c r="O72" s="310"/>
      <c r="P72" s="310"/>
      <c r="Q72" s="310"/>
      <c r="R72" s="310"/>
      <c r="S72" s="310"/>
      <c r="T72" s="310"/>
      <c r="U72" s="312" t="s">
        <v>6</v>
      </c>
      <c r="V72" s="310"/>
      <c r="W72" s="310"/>
      <c r="X72" s="310"/>
      <c r="Y72" s="310"/>
      <c r="Z72" s="310"/>
      <c r="AA72" s="310"/>
      <c r="AB72" s="310"/>
      <c r="AC72" s="310"/>
      <c r="AD72" s="312" t="s">
        <v>6</v>
      </c>
      <c r="AE72" s="314"/>
      <c r="AF72" s="315"/>
      <c r="AG72" s="315"/>
      <c r="AH72" s="315"/>
      <c r="AI72" s="315"/>
      <c r="AJ72" s="316"/>
      <c r="AK72" s="320" t="str">
        <f>IF(V72=0," ",ROUNDDOWN(V72/3,0))</f>
        <v xml:space="preserve"> </v>
      </c>
      <c r="AL72" s="320"/>
      <c r="AM72" s="320"/>
      <c r="AN72" s="320"/>
      <c r="AO72" s="320"/>
      <c r="AP72" s="320"/>
      <c r="AQ72" s="320"/>
      <c r="AR72" s="320"/>
      <c r="AS72" s="322" t="s">
        <v>6</v>
      </c>
    </row>
    <row r="73" spans="2:45" s="5" customFormat="1" ht="13.5" customHeight="1">
      <c r="B73" s="306"/>
      <c r="C73" s="307"/>
      <c r="D73" s="307"/>
      <c r="E73" s="307"/>
      <c r="F73" s="307"/>
      <c r="G73" s="307"/>
      <c r="H73" s="307"/>
      <c r="I73" s="307"/>
      <c r="J73" s="308"/>
      <c r="K73" s="308"/>
      <c r="L73" s="309"/>
      <c r="M73" s="311"/>
      <c r="N73" s="311"/>
      <c r="O73" s="311"/>
      <c r="P73" s="311"/>
      <c r="Q73" s="311"/>
      <c r="R73" s="311"/>
      <c r="S73" s="311"/>
      <c r="T73" s="311"/>
      <c r="U73" s="313"/>
      <c r="V73" s="311"/>
      <c r="W73" s="311"/>
      <c r="X73" s="311"/>
      <c r="Y73" s="311"/>
      <c r="Z73" s="311"/>
      <c r="AA73" s="311"/>
      <c r="AB73" s="311"/>
      <c r="AC73" s="311"/>
      <c r="AD73" s="313"/>
      <c r="AE73" s="317"/>
      <c r="AF73" s="318"/>
      <c r="AG73" s="318"/>
      <c r="AH73" s="318"/>
      <c r="AI73" s="318"/>
      <c r="AJ73" s="319"/>
      <c r="AK73" s="321"/>
      <c r="AL73" s="321"/>
      <c r="AM73" s="321"/>
      <c r="AN73" s="321"/>
      <c r="AO73" s="321"/>
      <c r="AP73" s="321"/>
      <c r="AQ73" s="321"/>
      <c r="AR73" s="321"/>
      <c r="AS73" s="323"/>
    </row>
    <row r="74" spans="2:45" s="5" customFormat="1" ht="13.5" customHeight="1">
      <c r="B74" s="302" t="s">
        <v>71</v>
      </c>
      <c r="C74" s="324"/>
      <c r="D74" s="324"/>
      <c r="E74" s="324"/>
      <c r="F74" s="324"/>
      <c r="G74" s="324"/>
      <c r="H74" s="324"/>
      <c r="I74" s="324"/>
      <c r="J74" s="286"/>
      <c r="K74" s="286"/>
      <c r="L74" s="287"/>
      <c r="M74" s="310"/>
      <c r="N74" s="310"/>
      <c r="O74" s="310"/>
      <c r="P74" s="310"/>
      <c r="Q74" s="310"/>
      <c r="R74" s="310"/>
      <c r="S74" s="310"/>
      <c r="T74" s="310"/>
      <c r="U74" s="312" t="s">
        <v>6</v>
      </c>
      <c r="V74" s="310"/>
      <c r="W74" s="310"/>
      <c r="X74" s="310"/>
      <c r="Y74" s="310"/>
      <c r="Z74" s="310"/>
      <c r="AA74" s="310"/>
      <c r="AB74" s="310"/>
      <c r="AC74" s="310"/>
      <c r="AD74" s="312" t="s">
        <v>6</v>
      </c>
      <c r="AE74" s="314"/>
      <c r="AF74" s="315"/>
      <c r="AG74" s="315"/>
      <c r="AH74" s="315"/>
      <c r="AI74" s="315"/>
      <c r="AJ74" s="316"/>
      <c r="AK74" s="320" t="str">
        <f>IF(V74=0," ",ROUNDDOWN(V74/3,0))</f>
        <v xml:space="preserve"> </v>
      </c>
      <c r="AL74" s="320"/>
      <c r="AM74" s="320"/>
      <c r="AN74" s="320"/>
      <c r="AO74" s="320"/>
      <c r="AP74" s="320"/>
      <c r="AQ74" s="320"/>
      <c r="AR74" s="320"/>
      <c r="AS74" s="322" t="s">
        <v>6</v>
      </c>
    </row>
    <row r="75" spans="2:45" s="5" customFormat="1" ht="13.5" customHeight="1">
      <c r="B75" s="325"/>
      <c r="C75" s="326"/>
      <c r="D75" s="326"/>
      <c r="E75" s="326"/>
      <c r="F75" s="326"/>
      <c r="G75" s="326"/>
      <c r="H75" s="326"/>
      <c r="I75" s="326"/>
      <c r="J75" s="289"/>
      <c r="K75" s="289"/>
      <c r="L75" s="290"/>
      <c r="M75" s="311"/>
      <c r="N75" s="311"/>
      <c r="O75" s="311"/>
      <c r="P75" s="311"/>
      <c r="Q75" s="311"/>
      <c r="R75" s="311"/>
      <c r="S75" s="311"/>
      <c r="T75" s="311"/>
      <c r="U75" s="313"/>
      <c r="V75" s="311"/>
      <c r="W75" s="311"/>
      <c r="X75" s="311"/>
      <c r="Y75" s="311"/>
      <c r="Z75" s="311"/>
      <c r="AA75" s="311"/>
      <c r="AB75" s="311"/>
      <c r="AC75" s="311"/>
      <c r="AD75" s="313"/>
      <c r="AE75" s="317"/>
      <c r="AF75" s="318"/>
      <c r="AG75" s="318"/>
      <c r="AH75" s="318"/>
      <c r="AI75" s="318"/>
      <c r="AJ75" s="319"/>
      <c r="AK75" s="321"/>
      <c r="AL75" s="321"/>
      <c r="AM75" s="321"/>
      <c r="AN75" s="321"/>
      <c r="AO75" s="321"/>
      <c r="AP75" s="321"/>
      <c r="AQ75" s="321"/>
      <c r="AR75" s="321"/>
      <c r="AS75" s="323"/>
    </row>
    <row r="76" spans="2:45" s="5" customFormat="1" ht="13.5" customHeight="1">
      <c r="B76" s="302" t="s">
        <v>11</v>
      </c>
      <c r="C76" s="303"/>
      <c r="D76" s="303"/>
      <c r="E76" s="303"/>
      <c r="F76" s="303"/>
      <c r="G76" s="303"/>
      <c r="H76" s="303"/>
      <c r="I76" s="303"/>
      <c r="J76" s="304"/>
      <c r="K76" s="304"/>
      <c r="L76" s="305"/>
      <c r="M76" s="320" t="str">
        <f>IF(M70=0," ",SUM(M66:T75))</f>
        <v xml:space="preserve"> </v>
      </c>
      <c r="N76" s="320"/>
      <c r="O76" s="320"/>
      <c r="P76" s="320"/>
      <c r="Q76" s="320"/>
      <c r="R76" s="320"/>
      <c r="S76" s="320"/>
      <c r="T76" s="320"/>
      <c r="U76" s="312" t="s">
        <v>6</v>
      </c>
      <c r="V76" s="320" t="str">
        <f>IF(V70=0," ",SUM(V66:AC75))</f>
        <v xml:space="preserve"> </v>
      </c>
      <c r="W76" s="320"/>
      <c r="X76" s="320"/>
      <c r="Y76" s="320"/>
      <c r="Z76" s="320"/>
      <c r="AA76" s="320"/>
      <c r="AB76" s="320"/>
      <c r="AC76" s="320"/>
      <c r="AD76" s="312" t="s">
        <v>6</v>
      </c>
      <c r="AE76" s="329"/>
      <c r="AF76" s="330"/>
      <c r="AG76" s="330"/>
      <c r="AH76" s="330"/>
      <c r="AI76" s="330"/>
      <c r="AJ76" s="331"/>
      <c r="AK76" s="320" t="str">
        <f>IF(AK70=" "," ",SUM(AK66:AR75))</f>
        <v xml:space="preserve"> </v>
      </c>
      <c r="AL76" s="320"/>
      <c r="AM76" s="320"/>
      <c r="AN76" s="320"/>
      <c r="AO76" s="320"/>
      <c r="AP76" s="320"/>
      <c r="AQ76" s="320"/>
      <c r="AR76" s="320"/>
      <c r="AS76" s="322" t="s">
        <v>6</v>
      </c>
    </row>
    <row r="77" spans="2:45" s="5" customFormat="1" ht="13.5" customHeight="1">
      <c r="B77" s="306"/>
      <c r="C77" s="307"/>
      <c r="D77" s="307"/>
      <c r="E77" s="307"/>
      <c r="F77" s="307"/>
      <c r="G77" s="307"/>
      <c r="H77" s="307"/>
      <c r="I77" s="307"/>
      <c r="J77" s="308"/>
      <c r="K77" s="308"/>
      <c r="L77" s="309"/>
      <c r="M77" s="321"/>
      <c r="N77" s="321"/>
      <c r="O77" s="321"/>
      <c r="P77" s="321"/>
      <c r="Q77" s="321"/>
      <c r="R77" s="321"/>
      <c r="S77" s="321"/>
      <c r="T77" s="321"/>
      <c r="U77" s="313"/>
      <c r="V77" s="321"/>
      <c r="W77" s="321"/>
      <c r="X77" s="321"/>
      <c r="Y77" s="321"/>
      <c r="Z77" s="321"/>
      <c r="AA77" s="321"/>
      <c r="AB77" s="321"/>
      <c r="AC77" s="321"/>
      <c r="AD77" s="313"/>
      <c r="AE77" s="332"/>
      <c r="AF77" s="333"/>
      <c r="AG77" s="333"/>
      <c r="AH77" s="333"/>
      <c r="AI77" s="333"/>
      <c r="AJ77" s="334"/>
      <c r="AK77" s="321"/>
      <c r="AL77" s="321"/>
      <c r="AM77" s="321"/>
      <c r="AN77" s="321"/>
      <c r="AO77" s="321"/>
      <c r="AP77" s="321"/>
      <c r="AQ77" s="321"/>
      <c r="AR77" s="321"/>
      <c r="AS77" s="323"/>
    </row>
    <row r="78" spans="2:45" s="5" customFormat="1" ht="13.5" customHeight="1">
      <c r="B78" s="146" t="s">
        <v>31</v>
      </c>
      <c r="C78" s="146"/>
      <c r="D78" s="146"/>
      <c r="E78" s="146"/>
      <c r="F78" s="146"/>
      <c r="G78" s="146"/>
      <c r="H78" s="146"/>
      <c r="I78" s="146"/>
      <c r="J78" s="27"/>
      <c r="K78" s="27"/>
      <c r="L78" s="27"/>
      <c r="M78" s="27"/>
      <c r="N78" s="27"/>
      <c r="O78" s="27"/>
      <c r="P78" s="27"/>
      <c r="Q78" s="27"/>
      <c r="R78" s="27"/>
      <c r="S78" s="152"/>
      <c r="T78" s="27"/>
      <c r="U78" s="27"/>
      <c r="V78" s="27"/>
      <c r="W78" s="27"/>
      <c r="X78" s="27"/>
      <c r="Y78" s="27"/>
      <c r="Z78" s="27"/>
      <c r="AA78" s="27"/>
      <c r="AB78" s="27"/>
      <c r="AC78" s="152"/>
      <c r="AD78" s="131"/>
      <c r="AE78" s="131"/>
      <c r="AF78" s="131"/>
      <c r="AG78" s="131"/>
      <c r="AH78" s="131"/>
      <c r="AI78" s="131"/>
      <c r="AJ78" s="131"/>
      <c r="AK78" s="27"/>
      <c r="AL78" s="27"/>
      <c r="AM78" s="27"/>
      <c r="AN78" s="27"/>
      <c r="AO78" s="27"/>
      <c r="AP78" s="27"/>
      <c r="AQ78" s="27"/>
      <c r="AR78" s="27"/>
      <c r="AS78" s="152"/>
    </row>
    <row r="79" spans="2:45" s="134" customFormat="1" ht="13.5" customHeight="1">
      <c r="B79" s="132" t="s">
        <v>32</v>
      </c>
      <c r="C79" s="121"/>
      <c r="D79" s="121"/>
      <c r="E79" s="121"/>
      <c r="F79" s="121"/>
      <c r="G79" s="121"/>
      <c r="H79" s="121"/>
      <c r="I79" s="121"/>
      <c r="J79" s="132"/>
      <c r="K79" s="132"/>
      <c r="L79" s="132"/>
      <c r="M79" s="132"/>
      <c r="N79" s="132"/>
      <c r="O79" s="132"/>
      <c r="P79" s="132"/>
      <c r="Q79" s="132"/>
      <c r="R79" s="132"/>
      <c r="S79" s="132"/>
      <c r="T79" s="132"/>
      <c r="U79" s="132"/>
      <c r="V79" s="132"/>
      <c r="W79" s="132"/>
      <c r="X79" s="132"/>
      <c r="Y79" s="132"/>
      <c r="Z79" s="132"/>
      <c r="AA79" s="132"/>
      <c r="AB79" s="132"/>
      <c r="AC79" s="132"/>
      <c r="AD79" s="132"/>
      <c r="AE79" s="132"/>
      <c r="AF79" s="132"/>
      <c r="AG79" s="132"/>
      <c r="AH79" s="132"/>
      <c r="AI79" s="132"/>
      <c r="AJ79" s="132"/>
      <c r="AK79" s="132"/>
      <c r="AL79" s="132"/>
      <c r="AM79" s="132"/>
      <c r="AN79" s="132"/>
      <c r="AO79" s="132"/>
      <c r="AP79" s="132"/>
      <c r="AQ79" s="133"/>
      <c r="AR79" s="133"/>
      <c r="AS79" s="133"/>
    </row>
    <row r="80" spans="2:45" s="26" customFormat="1" ht="12">
      <c r="B80" s="132" t="s">
        <v>33</v>
      </c>
      <c r="C80" s="121"/>
      <c r="D80" s="121"/>
      <c r="E80" s="121"/>
      <c r="F80" s="121"/>
      <c r="G80" s="121"/>
      <c r="H80" s="121"/>
      <c r="I80" s="121"/>
      <c r="J80" s="132"/>
      <c r="K80" s="132"/>
      <c r="L80" s="132"/>
      <c r="M80" s="132"/>
      <c r="N80" s="132"/>
      <c r="O80" s="132"/>
      <c r="P80" s="132"/>
      <c r="Q80" s="132"/>
      <c r="R80" s="132"/>
      <c r="S80" s="132"/>
      <c r="T80" s="132"/>
      <c r="U80" s="132"/>
      <c r="V80" s="132"/>
      <c r="W80" s="132"/>
      <c r="X80" s="132"/>
      <c r="Y80" s="132"/>
      <c r="Z80" s="132"/>
      <c r="AA80" s="132"/>
      <c r="AB80" s="132"/>
      <c r="AC80" s="132"/>
      <c r="AD80" s="132"/>
      <c r="AE80" s="132"/>
      <c r="AF80" s="132"/>
      <c r="AG80" s="132"/>
      <c r="AH80" s="132"/>
      <c r="AI80" s="132"/>
      <c r="AJ80" s="132"/>
      <c r="AK80" s="132"/>
      <c r="AL80" s="132"/>
      <c r="AM80" s="132"/>
      <c r="AN80" s="132"/>
      <c r="AO80" s="132"/>
      <c r="AP80" s="132"/>
      <c r="AQ80" s="132"/>
      <c r="AR80" s="132"/>
      <c r="AS80" s="132"/>
    </row>
    <row r="81" spans="2:47" s="26" customFormat="1" ht="12">
      <c r="B81" s="132"/>
      <c r="C81" s="121"/>
      <c r="D81" s="121"/>
      <c r="E81" s="121"/>
      <c r="F81" s="121"/>
      <c r="G81" s="121"/>
      <c r="H81" s="121"/>
      <c r="I81" s="121"/>
      <c r="J81" s="132"/>
      <c r="K81" s="132"/>
      <c r="L81" s="132"/>
      <c r="M81" s="132"/>
      <c r="N81" s="132"/>
      <c r="O81" s="132"/>
      <c r="P81" s="132"/>
      <c r="Q81" s="132"/>
      <c r="R81" s="132"/>
      <c r="S81" s="132"/>
      <c r="T81" s="132"/>
      <c r="U81" s="132"/>
      <c r="V81" s="132"/>
      <c r="W81" s="132"/>
      <c r="X81" s="132"/>
      <c r="Y81" s="132"/>
      <c r="Z81" s="132"/>
      <c r="AA81" s="132"/>
      <c r="AB81" s="132"/>
      <c r="AC81" s="132"/>
      <c r="AD81" s="132"/>
      <c r="AE81" s="132"/>
      <c r="AF81" s="132"/>
      <c r="AG81" s="132"/>
      <c r="AH81" s="132"/>
      <c r="AI81" s="132"/>
      <c r="AJ81" s="132"/>
      <c r="AK81" s="132"/>
      <c r="AL81" s="132"/>
      <c r="AM81" s="132"/>
      <c r="AN81" s="132"/>
      <c r="AO81" s="132"/>
      <c r="AP81" s="132"/>
      <c r="AQ81" s="132"/>
      <c r="AR81" s="132"/>
      <c r="AS81" s="132"/>
    </row>
    <row r="82" spans="2:47" s="5" customFormat="1" ht="13.5" customHeight="1">
      <c r="B82" s="135"/>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32"/>
      <c r="AD82" s="132"/>
      <c r="AE82" s="132"/>
      <c r="AF82" s="132"/>
      <c r="AG82" s="132"/>
      <c r="AH82" s="132"/>
      <c r="AI82" s="132"/>
      <c r="AJ82" s="132"/>
      <c r="AK82" s="132"/>
      <c r="AL82" s="132"/>
      <c r="AM82" s="132"/>
      <c r="AN82" s="132"/>
      <c r="AO82" s="132"/>
      <c r="AP82" s="132"/>
      <c r="AQ82" s="132"/>
      <c r="AR82" s="132"/>
      <c r="AS82" s="132"/>
    </row>
    <row r="83" spans="2:47" s="5" customFormat="1" ht="13.5" customHeight="1">
      <c r="B83" s="12"/>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32"/>
      <c r="AD83" s="132"/>
      <c r="AE83" s="132"/>
      <c r="AF83" s="132"/>
      <c r="AG83" s="132"/>
      <c r="AH83" s="132"/>
      <c r="AI83" s="132"/>
      <c r="AJ83" s="132"/>
      <c r="AK83" s="132"/>
      <c r="AL83" s="132"/>
      <c r="AM83" s="132"/>
      <c r="AN83" s="132"/>
      <c r="AO83" s="132"/>
      <c r="AP83" s="132"/>
      <c r="AQ83" s="132"/>
      <c r="AR83" s="132"/>
      <c r="AS83" s="132"/>
    </row>
    <row r="84" spans="2:47" s="26" customFormat="1" ht="12">
      <c r="B84" s="132"/>
      <c r="C84" s="121"/>
      <c r="D84" s="121"/>
      <c r="E84" s="121"/>
      <c r="F84" s="121"/>
      <c r="G84" s="121"/>
      <c r="H84" s="121"/>
      <c r="I84" s="121"/>
      <c r="J84" s="132"/>
      <c r="K84" s="132"/>
      <c r="L84" s="132"/>
      <c r="M84" s="132"/>
      <c r="N84" s="132"/>
      <c r="O84" s="132"/>
      <c r="P84" s="132"/>
      <c r="Q84" s="132"/>
      <c r="R84" s="132"/>
      <c r="S84" s="132"/>
      <c r="T84" s="132"/>
      <c r="U84" s="132"/>
      <c r="V84" s="132"/>
      <c r="W84" s="132"/>
      <c r="X84" s="132"/>
      <c r="Y84" s="132"/>
      <c r="Z84" s="132"/>
      <c r="AA84" s="132"/>
      <c r="AB84" s="132"/>
      <c r="AC84" s="132"/>
      <c r="AD84" s="132"/>
      <c r="AE84" s="132"/>
      <c r="AF84" s="132"/>
      <c r="AG84" s="132"/>
      <c r="AH84" s="132"/>
      <c r="AI84" s="132"/>
      <c r="AJ84" s="132"/>
      <c r="AK84" s="132"/>
      <c r="AL84" s="132"/>
      <c r="AM84" s="132"/>
      <c r="AN84" s="132"/>
      <c r="AO84" s="132"/>
      <c r="AP84" s="132"/>
      <c r="AQ84" s="132"/>
      <c r="AR84" s="132"/>
      <c r="AS84" s="132"/>
    </row>
    <row r="85" spans="2:47" ht="14.25" customHeight="1">
      <c r="B85" s="1" t="s">
        <v>34</v>
      </c>
      <c r="AL85" s="13"/>
      <c r="AM85" s="13"/>
    </row>
    <row r="86" spans="2:47" ht="14.25" customHeight="1">
      <c r="B86" s="231" t="s">
        <v>35</v>
      </c>
      <c r="C86" s="232"/>
      <c r="D86" s="232"/>
      <c r="E86" s="232"/>
      <c r="F86" s="232"/>
      <c r="G86" s="233"/>
      <c r="H86" s="188" t="s">
        <v>237</v>
      </c>
      <c r="I86" s="189"/>
      <c r="J86" s="189"/>
      <c r="K86" s="189"/>
      <c r="L86" s="164"/>
      <c r="M86" s="165"/>
      <c r="N86" s="166"/>
      <c r="O86" s="166"/>
      <c r="P86" s="164"/>
      <c r="Q86" s="165"/>
      <c r="R86" s="166"/>
      <c r="S86" s="166"/>
      <c r="T86" s="164"/>
      <c r="U86" s="165"/>
      <c r="V86" s="166"/>
      <c r="W86" s="169"/>
      <c r="X86" s="327" t="s">
        <v>36</v>
      </c>
      <c r="Y86" s="232"/>
      <c r="Z86" s="232"/>
      <c r="AA86" s="232"/>
      <c r="AB86" s="232"/>
      <c r="AC86" s="233"/>
      <c r="AD86" s="188" t="s">
        <v>252</v>
      </c>
      <c r="AE86" s="189"/>
      <c r="AF86" s="189"/>
      <c r="AG86" s="189"/>
      <c r="AH86" s="164"/>
      <c r="AI86" s="165"/>
      <c r="AJ86" s="166"/>
      <c r="AK86" s="166"/>
      <c r="AL86" s="164"/>
      <c r="AM86" s="165"/>
      <c r="AN86" s="166"/>
      <c r="AO86" s="166"/>
      <c r="AP86" s="164"/>
      <c r="AQ86" s="165"/>
      <c r="AR86" s="166"/>
      <c r="AS86" s="169"/>
    </row>
    <row r="87" spans="2:47" ht="14.25" customHeight="1">
      <c r="B87" s="237"/>
      <c r="C87" s="238"/>
      <c r="D87" s="238"/>
      <c r="E87" s="238"/>
      <c r="F87" s="238"/>
      <c r="G87" s="239"/>
      <c r="H87" s="190"/>
      <c r="I87" s="191"/>
      <c r="J87" s="191"/>
      <c r="K87" s="191"/>
      <c r="L87" s="167"/>
      <c r="M87" s="167"/>
      <c r="N87" s="168"/>
      <c r="O87" s="168"/>
      <c r="P87" s="167"/>
      <c r="Q87" s="167"/>
      <c r="R87" s="168"/>
      <c r="S87" s="168"/>
      <c r="T87" s="167"/>
      <c r="U87" s="167"/>
      <c r="V87" s="168"/>
      <c r="W87" s="170"/>
      <c r="X87" s="328"/>
      <c r="Y87" s="238"/>
      <c r="Z87" s="238"/>
      <c r="AA87" s="238"/>
      <c r="AB87" s="238"/>
      <c r="AC87" s="239"/>
      <c r="AD87" s="190"/>
      <c r="AE87" s="191"/>
      <c r="AF87" s="191"/>
      <c r="AG87" s="191"/>
      <c r="AH87" s="167"/>
      <c r="AI87" s="167"/>
      <c r="AJ87" s="168"/>
      <c r="AK87" s="168"/>
      <c r="AL87" s="167"/>
      <c r="AM87" s="167"/>
      <c r="AN87" s="168"/>
      <c r="AO87" s="168"/>
      <c r="AP87" s="167"/>
      <c r="AQ87" s="167"/>
      <c r="AR87" s="168"/>
      <c r="AS87" s="170"/>
    </row>
    <row r="88" spans="2:47" ht="14.25" customHeight="1">
      <c r="AT88" s="136"/>
      <c r="AU88" s="136"/>
    </row>
    <row r="89" spans="2:47" ht="14.25" customHeight="1"/>
    <row r="90" spans="2:47" ht="14.25" customHeight="1">
      <c r="B90" s="1" t="s">
        <v>37</v>
      </c>
    </row>
    <row r="91" spans="2:47" ht="14.25" customHeight="1"/>
    <row r="92" spans="2:47" ht="14.25" customHeight="1"/>
    <row r="93" spans="2:47" ht="14.25" customHeight="1"/>
    <row r="94" spans="2:47" ht="14.25" customHeight="1"/>
    <row r="95" spans="2:47" ht="14.25" customHeight="1">
      <c r="B95" s="11"/>
      <c r="C95" s="147"/>
      <c r="D95" s="147"/>
      <c r="E95" s="147"/>
      <c r="F95" s="147"/>
      <c r="G95" s="147"/>
      <c r="H95" s="147"/>
      <c r="I95" s="147"/>
      <c r="J95" s="147"/>
      <c r="K95" s="147"/>
      <c r="L95" s="147"/>
      <c r="M95" s="147"/>
      <c r="N95" s="147"/>
      <c r="O95" s="147"/>
      <c r="P95" s="147"/>
      <c r="Q95" s="147"/>
    </row>
    <row r="96" spans="2:47" ht="14.25" customHeight="1">
      <c r="B96" s="147"/>
      <c r="C96" s="147"/>
      <c r="D96" s="147"/>
      <c r="E96" s="147"/>
      <c r="F96" s="147"/>
      <c r="G96" s="147"/>
      <c r="H96" s="147"/>
      <c r="I96" s="4"/>
      <c r="J96" s="147"/>
      <c r="K96" s="147"/>
      <c r="L96" s="147"/>
      <c r="M96" s="4"/>
      <c r="N96" s="147"/>
      <c r="O96" s="147"/>
      <c r="P96" s="147"/>
      <c r="Q96" s="4"/>
    </row>
  </sheetData>
  <mergeCells count="101">
    <mergeCell ref="AL86:AO87"/>
    <mergeCell ref="AP86:AS87"/>
    <mergeCell ref="AK76:AR77"/>
    <mergeCell ref="AS76:AS77"/>
    <mergeCell ref="B86:G87"/>
    <mergeCell ref="H86:K87"/>
    <mergeCell ref="L86:O87"/>
    <mergeCell ref="P86:S87"/>
    <mergeCell ref="T86:W87"/>
    <mergeCell ref="X86:AC87"/>
    <mergeCell ref="AD86:AG87"/>
    <mergeCell ref="AH86:AK87"/>
    <mergeCell ref="B76:L77"/>
    <mergeCell ref="M76:T77"/>
    <mergeCell ref="U76:U77"/>
    <mergeCell ref="V76:AC77"/>
    <mergeCell ref="AD76:AD77"/>
    <mergeCell ref="AE76:AJ77"/>
    <mergeCell ref="AK72:AR73"/>
    <mergeCell ref="AS72:AS73"/>
    <mergeCell ref="B74:L75"/>
    <mergeCell ref="M74:T75"/>
    <mergeCell ref="U74:U75"/>
    <mergeCell ref="V74:AC75"/>
    <mergeCell ref="AD74:AD75"/>
    <mergeCell ref="AE74:AJ75"/>
    <mergeCell ref="AK74:AR75"/>
    <mergeCell ref="AS74:AS75"/>
    <mergeCell ref="B72:L73"/>
    <mergeCell ref="M72:T73"/>
    <mergeCell ref="U72:U73"/>
    <mergeCell ref="V72:AC73"/>
    <mergeCell ref="AD72:AD73"/>
    <mergeCell ref="AE72:AJ73"/>
    <mergeCell ref="B68:L69"/>
    <mergeCell ref="M68:T69"/>
    <mergeCell ref="U68:U69"/>
    <mergeCell ref="V68:AC69"/>
    <mergeCell ref="AD68:AD69"/>
    <mergeCell ref="AE68:AJ69"/>
    <mergeCell ref="AK68:AR69"/>
    <mergeCell ref="AS68:AS69"/>
    <mergeCell ref="B70:L71"/>
    <mergeCell ref="M70:T71"/>
    <mergeCell ref="U70:U71"/>
    <mergeCell ref="V70:AC71"/>
    <mergeCell ref="AD70:AD71"/>
    <mergeCell ref="AE70:AJ71"/>
    <mergeCell ref="AK70:AR71"/>
    <mergeCell ref="AS70:AS71"/>
    <mergeCell ref="B64:L65"/>
    <mergeCell ref="M64:U65"/>
    <mergeCell ref="V64:AD65"/>
    <mergeCell ref="AE64:AJ65"/>
    <mergeCell ref="AK64:AS65"/>
    <mergeCell ref="B66:L67"/>
    <mergeCell ref="M66:T67"/>
    <mergeCell ref="U66:U67"/>
    <mergeCell ref="V66:AC67"/>
    <mergeCell ref="AD66:AD67"/>
    <mergeCell ref="AE66:AJ67"/>
    <mergeCell ref="AK66:AR67"/>
    <mergeCell ref="AS66:AS67"/>
    <mergeCell ref="C41:AQ42"/>
    <mergeCell ref="C44:AQ45"/>
    <mergeCell ref="C47:AQ48"/>
    <mergeCell ref="C50:AQ52"/>
    <mergeCell ref="C54:AQ60"/>
    <mergeCell ref="J30:L31"/>
    <mergeCell ref="M30:M31"/>
    <mergeCell ref="N30:Q31"/>
    <mergeCell ref="R30:AH31"/>
    <mergeCell ref="G31:I31"/>
    <mergeCell ref="G32:AH33"/>
    <mergeCell ref="B22:F24"/>
    <mergeCell ref="G22:AH24"/>
    <mergeCell ref="AI22:AS22"/>
    <mergeCell ref="AI23:AS35"/>
    <mergeCell ref="B25:F27"/>
    <mergeCell ref="G25:AH27"/>
    <mergeCell ref="B28:F29"/>
    <mergeCell ref="G28:AH29"/>
    <mergeCell ref="B30:F35"/>
    <mergeCell ref="G30:I30"/>
    <mergeCell ref="G34:AH35"/>
    <mergeCell ref="AH5:AK6"/>
    <mergeCell ref="AL5:AO6"/>
    <mergeCell ref="AP5:AS6"/>
    <mergeCell ref="B9:AS9"/>
    <mergeCell ref="B10:AS10"/>
    <mergeCell ref="B19:AS19"/>
    <mergeCell ref="B4:O4"/>
    <mergeCell ref="AD4:AS4"/>
    <mergeCell ref="B5:C6"/>
    <mergeCell ref="D5:E6"/>
    <mergeCell ref="F5:G6"/>
    <mergeCell ref="H5:I6"/>
    <mergeCell ref="J5:K6"/>
    <mergeCell ref="L5:M6"/>
    <mergeCell ref="N5:O6"/>
    <mergeCell ref="AD5:AG6"/>
  </mergeCells>
  <phoneticPr fontId="6"/>
  <pageMargins left="0.6692913385826772" right="0.59055118110236227" top="0.59055118110236227" bottom="0.59055118110236227" header="0.39370078740157483" footer="0.39370078740157483"/>
  <pageSetup paperSize="9" scale="95" firstPageNumber="97" orientation="portrait" useFirstPageNumber="1" r:id="rId1"/>
  <headerFooter alignWithMargins="0"/>
  <rowBreaks count="1" manualBreakCount="1">
    <brk id="61" max="4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Z110"/>
  <sheetViews>
    <sheetView showGridLines="0" view="pageBreakPreview" zoomScaleNormal="100" zoomScaleSheetLayoutView="100" workbookViewId="0"/>
  </sheetViews>
  <sheetFormatPr defaultColWidth="9" defaultRowHeight="13.5"/>
  <cols>
    <col min="1" max="1" width="2.125" style="1" customWidth="1"/>
    <col min="2" max="49" width="2" style="1" customWidth="1"/>
    <col min="50" max="16384" width="9" style="1"/>
  </cols>
  <sheetData>
    <row r="1" spans="2:52">
      <c r="B1" s="1" t="s">
        <v>223</v>
      </c>
    </row>
    <row r="3" spans="2:52">
      <c r="AS3" s="7"/>
    </row>
    <row r="4" spans="2:52" s="5" customFormat="1" ht="13.5" customHeight="1">
      <c r="B4" s="174" t="s">
        <v>99</v>
      </c>
      <c r="C4" s="175"/>
      <c r="D4" s="175"/>
      <c r="E4" s="175"/>
      <c r="F4" s="175"/>
      <c r="G4" s="175"/>
      <c r="H4" s="175"/>
      <c r="I4" s="175"/>
      <c r="J4" s="175"/>
      <c r="K4" s="175"/>
      <c r="L4" s="175"/>
      <c r="M4" s="175"/>
      <c r="N4" s="175"/>
      <c r="O4" s="176"/>
      <c r="P4" s="40" t="s">
        <v>13</v>
      </c>
      <c r="Q4" s="41"/>
      <c r="R4" s="42"/>
      <c r="S4" s="42"/>
      <c r="T4" s="42"/>
      <c r="U4" s="42"/>
      <c r="V4" s="42"/>
      <c r="W4" s="8"/>
      <c r="X4" s="8"/>
      <c r="Y4" s="8"/>
      <c r="Z4" s="8"/>
      <c r="AA4" s="8"/>
      <c r="AB4" s="8"/>
      <c r="AC4" s="8"/>
      <c r="AD4" s="177" t="s">
        <v>20</v>
      </c>
      <c r="AE4" s="178"/>
      <c r="AF4" s="178"/>
      <c r="AG4" s="178"/>
      <c r="AH4" s="178"/>
      <c r="AI4" s="178"/>
      <c r="AJ4" s="178"/>
      <c r="AK4" s="178"/>
      <c r="AL4" s="178"/>
      <c r="AM4" s="178"/>
      <c r="AN4" s="178"/>
      <c r="AO4" s="178"/>
      <c r="AP4" s="178"/>
      <c r="AQ4" s="178"/>
      <c r="AR4" s="178"/>
      <c r="AS4" s="179"/>
    </row>
    <row r="5" spans="2:52" s="5" customFormat="1" ht="13.5" customHeight="1">
      <c r="B5" s="180"/>
      <c r="C5" s="181"/>
      <c r="D5" s="184"/>
      <c r="E5" s="181"/>
      <c r="F5" s="184"/>
      <c r="G5" s="181"/>
      <c r="H5" s="184"/>
      <c r="I5" s="181"/>
      <c r="J5" s="184"/>
      <c r="K5" s="181"/>
      <c r="L5" s="184"/>
      <c r="M5" s="181"/>
      <c r="N5" s="184"/>
      <c r="O5" s="186"/>
      <c r="P5" s="40" t="s">
        <v>14</v>
      </c>
      <c r="Q5" s="41"/>
      <c r="R5" s="41"/>
      <c r="S5" s="42"/>
      <c r="T5" s="42"/>
      <c r="U5" s="42"/>
      <c r="V5" s="42"/>
      <c r="W5" s="10"/>
      <c r="X5" s="10"/>
      <c r="Y5" s="10"/>
      <c r="Z5" s="10"/>
      <c r="AA5" s="10"/>
      <c r="AB5" s="10"/>
      <c r="AC5" s="10"/>
      <c r="AD5" s="188" t="s">
        <v>237</v>
      </c>
      <c r="AE5" s="189"/>
      <c r="AF5" s="189"/>
      <c r="AG5" s="189"/>
      <c r="AH5" s="164"/>
      <c r="AI5" s="165"/>
      <c r="AJ5" s="166"/>
      <c r="AK5" s="166"/>
      <c r="AL5" s="164"/>
      <c r="AM5" s="165"/>
      <c r="AN5" s="166"/>
      <c r="AO5" s="166"/>
      <c r="AP5" s="164"/>
      <c r="AQ5" s="165"/>
      <c r="AR5" s="166"/>
      <c r="AS5" s="169"/>
    </row>
    <row r="6" spans="2:52" s="5" customFormat="1" ht="13.5" customHeight="1">
      <c r="B6" s="182"/>
      <c r="C6" s="183"/>
      <c r="D6" s="185"/>
      <c r="E6" s="183"/>
      <c r="F6" s="185"/>
      <c r="G6" s="183"/>
      <c r="H6" s="185"/>
      <c r="I6" s="183"/>
      <c r="J6" s="185"/>
      <c r="K6" s="183"/>
      <c r="L6" s="185"/>
      <c r="M6" s="183"/>
      <c r="N6" s="185"/>
      <c r="O6" s="187"/>
      <c r="P6" s="41"/>
      <c r="Q6" s="41"/>
      <c r="R6" s="41"/>
      <c r="S6" s="43"/>
      <c r="T6" s="43"/>
      <c r="U6" s="43"/>
      <c r="V6" s="43"/>
      <c r="W6" s="12"/>
      <c r="X6" s="12"/>
      <c r="Y6" s="12"/>
      <c r="Z6" s="12"/>
      <c r="AA6" s="12"/>
      <c r="AB6" s="12"/>
      <c r="AC6" s="12"/>
      <c r="AD6" s="190"/>
      <c r="AE6" s="191"/>
      <c r="AF6" s="191"/>
      <c r="AG6" s="191"/>
      <c r="AH6" s="167"/>
      <c r="AI6" s="167"/>
      <c r="AJ6" s="168"/>
      <c r="AK6" s="168"/>
      <c r="AL6" s="167"/>
      <c r="AM6" s="167"/>
      <c r="AN6" s="168"/>
      <c r="AO6" s="168"/>
      <c r="AP6" s="167"/>
      <c r="AQ6" s="167"/>
      <c r="AR6" s="168"/>
      <c r="AS6" s="170"/>
    </row>
    <row r="7" spans="2:52" s="5" customFormat="1" ht="13.5" customHeight="1">
      <c r="B7" s="3"/>
      <c r="C7" s="3"/>
      <c r="D7" s="3"/>
      <c r="E7" s="3"/>
      <c r="F7" s="3"/>
      <c r="G7" s="3"/>
      <c r="H7" s="3"/>
      <c r="I7" s="3"/>
      <c r="J7" s="3"/>
      <c r="K7" s="3"/>
      <c r="L7" s="3"/>
      <c r="M7" s="3"/>
      <c r="N7" s="3"/>
      <c r="O7" s="3"/>
      <c r="P7" s="3"/>
      <c r="Q7" s="3"/>
      <c r="R7" s="9"/>
      <c r="S7" s="12"/>
      <c r="T7" s="12"/>
      <c r="U7" s="12"/>
      <c r="V7" s="12"/>
      <c r="W7" s="12"/>
      <c r="X7" s="12"/>
      <c r="Y7" s="12"/>
      <c r="Z7" s="12"/>
      <c r="AA7" s="12"/>
      <c r="AB7" s="12"/>
      <c r="AC7" s="12"/>
      <c r="AD7" s="147"/>
      <c r="AE7" s="147"/>
      <c r="AF7" s="147"/>
      <c r="AG7" s="147"/>
      <c r="AH7" s="147"/>
      <c r="AI7" s="147"/>
      <c r="AJ7" s="147"/>
      <c r="AK7" s="4"/>
      <c r="AL7" s="147"/>
      <c r="AM7" s="147"/>
      <c r="AN7" s="147"/>
      <c r="AO7" s="4"/>
      <c r="AP7" s="147"/>
      <c r="AQ7" s="147"/>
      <c r="AR7" s="147"/>
      <c r="AS7" s="4"/>
    </row>
    <row r="8" spans="2:52" s="5" customFormat="1" ht="13.5" customHeight="1">
      <c r="B8" s="3"/>
      <c r="C8" s="3"/>
      <c r="D8" s="3"/>
      <c r="E8" s="3"/>
      <c r="F8" s="3"/>
      <c r="G8" s="3"/>
      <c r="H8" s="3"/>
      <c r="I8" s="3"/>
      <c r="J8" s="3"/>
      <c r="K8" s="3"/>
      <c r="L8" s="3"/>
      <c r="M8" s="3"/>
      <c r="N8" s="3"/>
      <c r="O8" s="3"/>
      <c r="P8" s="3"/>
      <c r="Q8" s="3"/>
      <c r="S8" s="12"/>
      <c r="T8" s="12"/>
      <c r="U8" s="12"/>
      <c r="V8" s="12"/>
      <c r="W8" s="12"/>
      <c r="X8" s="12"/>
      <c r="Y8" s="12"/>
      <c r="Z8" s="12"/>
      <c r="AA8" s="12"/>
      <c r="AB8" s="12"/>
      <c r="AC8" s="12"/>
      <c r="AD8" s="147"/>
      <c r="AE8" s="147"/>
      <c r="AF8" s="147"/>
      <c r="AG8" s="147"/>
      <c r="AH8" s="147"/>
      <c r="AI8" s="147"/>
      <c r="AJ8" s="147"/>
      <c r="AK8" s="147"/>
      <c r="AL8" s="147"/>
      <c r="AM8" s="147"/>
      <c r="AN8" s="147"/>
      <c r="AO8" s="147"/>
      <c r="AP8" s="147"/>
      <c r="AQ8" s="147"/>
      <c r="AR8" s="147"/>
      <c r="AS8" s="147"/>
    </row>
    <row r="9" spans="2:52" s="6" customFormat="1" ht="15">
      <c r="B9" s="171" t="s">
        <v>249</v>
      </c>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4"/>
      <c r="AU9" s="14"/>
      <c r="AV9" s="14"/>
      <c r="AW9" s="14"/>
      <c r="AX9" s="14"/>
      <c r="AY9" s="14"/>
      <c r="AZ9" s="14"/>
    </row>
    <row r="10" spans="2:52" s="15" customFormat="1" ht="18" customHeight="1">
      <c r="B10" s="172" t="s">
        <v>25</v>
      </c>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row>
    <row r="12" spans="2:52" s="5" customFormat="1" ht="13.5" customHeight="1">
      <c r="B12" s="5" t="s">
        <v>15</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row>
    <row r="13" spans="2:52" s="5" customFormat="1" ht="13.5" customHeight="1">
      <c r="B13" s="5" t="s">
        <v>8</v>
      </c>
    </row>
    <row r="14" spans="2:52" s="5" customFormat="1" ht="13.5" customHeight="1"/>
    <row r="15" spans="2:52" s="5" customFormat="1" ht="13.5" customHeight="1"/>
    <row r="16" spans="2:52" s="5" customFormat="1" ht="13.5" customHeight="1">
      <c r="B16" s="5" t="s">
        <v>224</v>
      </c>
    </row>
    <row r="17" spans="2:46" s="5" customFormat="1" ht="13.5" customHeight="1">
      <c r="B17" s="5" t="s">
        <v>225</v>
      </c>
    </row>
    <row r="18" spans="2:46" s="5" customFormat="1" ht="13.5" customHeight="1"/>
    <row r="19" spans="2:46" s="5" customFormat="1" ht="13.5" customHeight="1">
      <c r="B19" s="173" t="s">
        <v>16</v>
      </c>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row>
    <row r="21" spans="2:46" s="5" customFormat="1">
      <c r="B21" s="2" t="s">
        <v>21</v>
      </c>
      <c r="E21" s="2"/>
    </row>
    <row r="22" spans="2:46" s="5" customFormat="1" ht="13.5" customHeight="1">
      <c r="B22" s="192" t="s">
        <v>18</v>
      </c>
      <c r="C22" s="193"/>
      <c r="D22" s="193"/>
      <c r="E22" s="193"/>
      <c r="F22" s="194"/>
      <c r="G22" s="201"/>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3"/>
      <c r="AI22" s="210" t="s">
        <v>7</v>
      </c>
      <c r="AJ22" s="211"/>
      <c r="AK22" s="211"/>
      <c r="AL22" s="211"/>
      <c r="AM22" s="211"/>
      <c r="AN22" s="211"/>
      <c r="AO22" s="211"/>
      <c r="AP22" s="211"/>
      <c r="AQ22" s="211"/>
      <c r="AR22" s="211"/>
      <c r="AS22" s="212"/>
    </row>
    <row r="23" spans="2:46" s="5" customFormat="1" ht="13.5" customHeight="1">
      <c r="B23" s="195"/>
      <c r="C23" s="196"/>
      <c r="D23" s="196"/>
      <c r="E23" s="196"/>
      <c r="F23" s="197"/>
      <c r="G23" s="204"/>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6"/>
      <c r="AI23" s="213"/>
      <c r="AJ23" s="214"/>
      <c r="AK23" s="214"/>
      <c r="AL23" s="214"/>
      <c r="AM23" s="214"/>
      <c r="AN23" s="214"/>
      <c r="AO23" s="214"/>
      <c r="AP23" s="214"/>
      <c r="AQ23" s="214"/>
      <c r="AR23" s="214"/>
      <c r="AS23" s="215"/>
    </row>
    <row r="24" spans="2:46" s="5" customFormat="1" ht="13.5" customHeight="1">
      <c r="B24" s="198"/>
      <c r="C24" s="199"/>
      <c r="D24" s="199"/>
      <c r="E24" s="199"/>
      <c r="F24" s="200"/>
      <c r="G24" s="207"/>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9"/>
      <c r="AI24" s="216"/>
      <c r="AJ24" s="217"/>
      <c r="AK24" s="217"/>
      <c r="AL24" s="217"/>
      <c r="AM24" s="217"/>
      <c r="AN24" s="217"/>
      <c r="AO24" s="217"/>
      <c r="AP24" s="217"/>
      <c r="AQ24" s="217"/>
      <c r="AR24" s="217"/>
      <c r="AS24" s="218"/>
    </row>
    <row r="25" spans="2:46" s="5" customFormat="1" ht="13.5" customHeight="1">
      <c r="B25" s="192" t="s">
        <v>17</v>
      </c>
      <c r="C25" s="193"/>
      <c r="D25" s="193"/>
      <c r="E25" s="193"/>
      <c r="F25" s="194"/>
      <c r="G25" s="222"/>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4"/>
      <c r="AI25" s="216"/>
      <c r="AJ25" s="217"/>
      <c r="AK25" s="217"/>
      <c r="AL25" s="217"/>
      <c r="AM25" s="217"/>
      <c r="AN25" s="217"/>
      <c r="AO25" s="217"/>
      <c r="AP25" s="217"/>
      <c r="AQ25" s="217"/>
      <c r="AR25" s="217"/>
      <c r="AS25" s="218"/>
    </row>
    <row r="26" spans="2:46" s="5" customFormat="1" ht="13.5" customHeight="1">
      <c r="B26" s="195"/>
      <c r="C26" s="196"/>
      <c r="D26" s="196"/>
      <c r="E26" s="196"/>
      <c r="F26" s="197"/>
      <c r="G26" s="225"/>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7"/>
      <c r="AI26" s="216"/>
      <c r="AJ26" s="217"/>
      <c r="AK26" s="217"/>
      <c r="AL26" s="217"/>
      <c r="AM26" s="217"/>
      <c r="AN26" s="217"/>
      <c r="AO26" s="217"/>
      <c r="AP26" s="217"/>
      <c r="AQ26" s="217"/>
      <c r="AR26" s="217"/>
      <c r="AS26" s="218"/>
    </row>
    <row r="27" spans="2:46" s="5" customFormat="1" ht="13.5" customHeight="1">
      <c r="B27" s="198"/>
      <c r="C27" s="199"/>
      <c r="D27" s="199"/>
      <c r="E27" s="199"/>
      <c r="F27" s="200"/>
      <c r="G27" s="228"/>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30"/>
      <c r="AI27" s="216"/>
      <c r="AJ27" s="217"/>
      <c r="AK27" s="217"/>
      <c r="AL27" s="217"/>
      <c r="AM27" s="217"/>
      <c r="AN27" s="217"/>
      <c r="AO27" s="217"/>
      <c r="AP27" s="217"/>
      <c r="AQ27" s="217"/>
      <c r="AR27" s="217"/>
      <c r="AS27" s="218"/>
    </row>
    <row r="28" spans="2:46" s="5" customFormat="1" ht="13.5" customHeight="1">
      <c r="B28" s="192" t="s">
        <v>208</v>
      </c>
      <c r="C28" s="193"/>
      <c r="D28" s="193"/>
      <c r="E28" s="193"/>
      <c r="F28" s="194"/>
      <c r="G28" s="222"/>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4"/>
      <c r="AI28" s="216"/>
      <c r="AJ28" s="217"/>
      <c r="AK28" s="217"/>
      <c r="AL28" s="217"/>
      <c r="AM28" s="217"/>
      <c r="AN28" s="217"/>
      <c r="AO28" s="217"/>
      <c r="AP28" s="217"/>
      <c r="AQ28" s="217"/>
      <c r="AR28" s="217"/>
      <c r="AS28" s="218"/>
      <c r="AT28" s="39"/>
    </row>
    <row r="29" spans="2:46" s="5" customFormat="1" ht="13.5" customHeight="1">
      <c r="B29" s="198"/>
      <c r="C29" s="199"/>
      <c r="D29" s="199"/>
      <c r="E29" s="199"/>
      <c r="F29" s="200"/>
      <c r="G29" s="228"/>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30"/>
      <c r="AI29" s="216"/>
      <c r="AJ29" s="217"/>
      <c r="AK29" s="217"/>
      <c r="AL29" s="217"/>
      <c r="AM29" s="217"/>
      <c r="AN29" s="217"/>
      <c r="AO29" s="217"/>
      <c r="AP29" s="217"/>
      <c r="AQ29" s="217"/>
      <c r="AR29" s="217"/>
      <c r="AS29" s="218"/>
    </row>
    <row r="30" spans="2:46" s="5" customFormat="1" ht="13.5" customHeight="1">
      <c r="B30" s="231" t="s">
        <v>19</v>
      </c>
      <c r="C30" s="232"/>
      <c r="D30" s="232"/>
      <c r="E30" s="232"/>
      <c r="F30" s="233"/>
      <c r="G30" s="231" t="s">
        <v>228</v>
      </c>
      <c r="H30" s="232"/>
      <c r="I30" s="233"/>
      <c r="J30" s="265"/>
      <c r="K30" s="266"/>
      <c r="L30" s="266"/>
      <c r="M30" s="269" t="s">
        <v>229</v>
      </c>
      <c r="N30" s="266"/>
      <c r="O30" s="266"/>
      <c r="P30" s="266"/>
      <c r="Q30" s="271"/>
      <c r="R30" s="273"/>
      <c r="S30" s="274"/>
      <c r="T30" s="274"/>
      <c r="U30" s="274"/>
      <c r="V30" s="274"/>
      <c r="W30" s="274"/>
      <c r="X30" s="274"/>
      <c r="Y30" s="274"/>
      <c r="Z30" s="274"/>
      <c r="AA30" s="274"/>
      <c r="AB30" s="274"/>
      <c r="AC30" s="274"/>
      <c r="AD30" s="274"/>
      <c r="AE30" s="274"/>
      <c r="AF30" s="274"/>
      <c r="AG30" s="274"/>
      <c r="AH30" s="275"/>
      <c r="AI30" s="216"/>
      <c r="AJ30" s="217"/>
      <c r="AK30" s="217"/>
      <c r="AL30" s="217"/>
      <c r="AM30" s="217"/>
      <c r="AN30" s="217"/>
      <c r="AO30" s="217"/>
      <c r="AP30" s="217"/>
      <c r="AQ30" s="217"/>
      <c r="AR30" s="217"/>
      <c r="AS30" s="218"/>
    </row>
    <row r="31" spans="2:46" s="5" customFormat="1" ht="13.5" customHeight="1">
      <c r="B31" s="234"/>
      <c r="C31" s="235"/>
      <c r="D31" s="235"/>
      <c r="E31" s="235"/>
      <c r="F31" s="236"/>
      <c r="G31" s="279" t="s">
        <v>9</v>
      </c>
      <c r="H31" s="280"/>
      <c r="I31" s="281"/>
      <c r="J31" s="267"/>
      <c r="K31" s="268"/>
      <c r="L31" s="268"/>
      <c r="M31" s="270"/>
      <c r="N31" s="268"/>
      <c r="O31" s="268"/>
      <c r="P31" s="268"/>
      <c r="Q31" s="272"/>
      <c r="R31" s="276"/>
      <c r="S31" s="277"/>
      <c r="T31" s="277"/>
      <c r="U31" s="277"/>
      <c r="V31" s="277"/>
      <c r="W31" s="277"/>
      <c r="X31" s="277"/>
      <c r="Y31" s="277"/>
      <c r="Z31" s="277"/>
      <c r="AA31" s="277"/>
      <c r="AB31" s="277"/>
      <c r="AC31" s="277"/>
      <c r="AD31" s="277"/>
      <c r="AE31" s="277"/>
      <c r="AF31" s="277"/>
      <c r="AG31" s="277"/>
      <c r="AH31" s="278"/>
      <c r="AI31" s="216"/>
      <c r="AJ31" s="217"/>
      <c r="AK31" s="217"/>
      <c r="AL31" s="217"/>
      <c r="AM31" s="217"/>
      <c r="AN31" s="217"/>
      <c r="AO31" s="217"/>
      <c r="AP31" s="217"/>
      <c r="AQ31" s="217"/>
      <c r="AR31" s="217"/>
      <c r="AS31" s="218"/>
    </row>
    <row r="32" spans="2:46" s="5" customFormat="1" ht="13.5" customHeight="1">
      <c r="B32" s="234"/>
      <c r="C32" s="235"/>
      <c r="D32" s="235"/>
      <c r="E32" s="235"/>
      <c r="F32" s="236"/>
      <c r="G32" s="282"/>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4"/>
      <c r="AI32" s="216"/>
      <c r="AJ32" s="217"/>
      <c r="AK32" s="217"/>
      <c r="AL32" s="217"/>
      <c r="AM32" s="217"/>
      <c r="AN32" s="217"/>
      <c r="AO32" s="217"/>
      <c r="AP32" s="217"/>
      <c r="AQ32" s="217"/>
      <c r="AR32" s="217"/>
      <c r="AS32" s="218"/>
    </row>
    <row r="33" spans="2:46" s="5" customFormat="1" ht="13.5" customHeight="1">
      <c r="B33" s="234"/>
      <c r="C33" s="235"/>
      <c r="D33" s="235"/>
      <c r="E33" s="235"/>
      <c r="F33" s="236"/>
      <c r="G33" s="243"/>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5"/>
      <c r="AI33" s="216"/>
      <c r="AJ33" s="217"/>
      <c r="AK33" s="217"/>
      <c r="AL33" s="217"/>
      <c r="AM33" s="217"/>
      <c r="AN33" s="217"/>
      <c r="AO33" s="217"/>
      <c r="AP33" s="217"/>
      <c r="AQ33" s="217"/>
      <c r="AR33" s="217"/>
      <c r="AS33" s="218"/>
    </row>
    <row r="34" spans="2:46" s="5" customFormat="1" ht="13.5" customHeight="1">
      <c r="B34" s="234"/>
      <c r="C34" s="235"/>
      <c r="D34" s="235"/>
      <c r="E34" s="235"/>
      <c r="F34" s="236"/>
      <c r="G34" s="240"/>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2"/>
      <c r="AI34" s="216"/>
      <c r="AJ34" s="217"/>
      <c r="AK34" s="217"/>
      <c r="AL34" s="217"/>
      <c r="AM34" s="217"/>
      <c r="AN34" s="217"/>
      <c r="AO34" s="217"/>
      <c r="AP34" s="217"/>
      <c r="AQ34" s="217"/>
      <c r="AR34" s="217"/>
      <c r="AS34" s="218"/>
    </row>
    <row r="35" spans="2:46" s="5" customFormat="1" ht="13.5" customHeight="1">
      <c r="B35" s="237"/>
      <c r="C35" s="238"/>
      <c r="D35" s="238"/>
      <c r="E35" s="238"/>
      <c r="F35" s="239"/>
      <c r="G35" s="243"/>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5"/>
      <c r="AI35" s="219"/>
      <c r="AJ35" s="220"/>
      <c r="AK35" s="220"/>
      <c r="AL35" s="220"/>
      <c r="AM35" s="220"/>
      <c r="AN35" s="220"/>
      <c r="AO35" s="220"/>
      <c r="AP35" s="220"/>
      <c r="AQ35" s="220"/>
      <c r="AR35" s="220"/>
      <c r="AS35" s="221"/>
    </row>
    <row r="36" spans="2:46" s="5" customFormat="1" ht="13.5" customHeight="1">
      <c r="C36" s="145"/>
      <c r="D36" s="145"/>
      <c r="E36" s="145"/>
      <c r="F36" s="145"/>
      <c r="G36" s="145"/>
      <c r="H36" s="145"/>
      <c r="I36" s="145"/>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151"/>
      <c r="AK36" s="151"/>
      <c r="AL36" s="151"/>
      <c r="AM36" s="151"/>
      <c r="AN36" s="151"/>
      <c r="AO36" s="151"/>
      <c r="AP36" s="151"/>
      <c r="AQ36" s="151"/>
      <c r="AR36" s="151"/>
      <c r="AS36" s="151"/>
    </row>
    <row r="37" spans="2:46" s="5" customFormat="1" ht="13.5" customHeight="1">
      <c r="B37" s="192" t="s">
        <v>18</v>
      </c>
      <c r="C37" s="193"/>
      <c r="D37" s="193"/>
      <c r="E37" s="193"/>
      <c r="F37" s="194"/>
      <c r="G37" s="201"/>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3"/>
      <c r="AI37" s="210" t="s">
        <v>7</v>
      </c>
      <c r="AJ37" s="211"/>
      <c r="AK37" s="211"/>
      <c r="AL37" s="211"/>
      <c r="AM37" s="211"/>
      <c r="AN37" s="211"/>
      <c r="AO37" s="211"/>
      <c r="AP37" s="211"/>
      <c r="AQ37" s="211"/>
      <c r="AR37" s="211"/>
      <c r="AS37" s="212"/>
    </row>
    <row r="38" spans="2:46" s="5" customFormat="1" ht="13.5" customHeight="1">
      <c r="B38" s="195"/>
      <c r="C38" s="196"/>
      <c r="D38" s="196"/>
      <c r="E38" s="196"/>
      <c r="F38" s="197"/>
      <c r="G38" s="204"/>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6"/>
      <c r="AI38" s="213"/>
      <c r="AJ38" s="214"/>
      <c r="AK38" s="214"/>
      <c r="AL38" s="214"/>
      <c r="AM38" s="214"/>
      <c r="AN38" s="214"/>
      <c r="AO38" s="214"/>
      <c r="AP38" s="214"/>
      <c r="AQ38" s="214"/>
      <c r="AR38" s="214"/>
      <c r="AS38" s="215"/>
    </row>
    <row r="39" spans="2:46" s="5" customFormat="1" ht="13.5" customHeight="1">
      <c r="B39" s="198"/>
      <c r="C39" s="199"/>
      <c r="D39" s="199"/>
      <c r="E39" s="199"/>
      <c r="F39" s="200"/>
      <c r="G39" s="207"/>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9"/>
      <c r="AI39" s="216"/>
      <c r="AJ39" s="217"/>
      <c r="AK39" s="217"/>
      <c r="AL39" s="217"/>
      <c r="AM39" s="217"/>
      <c r="AN39" s="217"/>
      <c r="AO39" s="217"/>
      <c r="AP39" s="217"/>
      <c r="AQ39" s="217"/>
      <c r="AR39" s="217"/>
      <c r="AS39" s="218"/>
    </row>
    <row r="40" spans="2:46" s="5" customFormat="1" ht="13.5" customHeight="1">
      <c r="B40" s="192" t="s">
        <v>17</v>
      </c>
      <c r="C40" s="193"/>
      <c r="D40" s="193"/>
      <c r="E40" s="193"/>
      <c r="F40" s="194"/>
      <c r="G40" s="222"/>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4"/>
      <c r="AI40" s="216"/>
      <c r="AJ40" s="217"/>
      <c r="AK40" s="217"/>
      <c r="AL40" s="217"/>
      <c r="AM40" s="217"/>
      <c r="AN40" s="217"/>
      <c r="AO40" s="217"/>
      <c r="AP40" s="217"/>
      <c r="AQ40" s="217"/>
      <c r="AR40" s="217"/>
      <c r="AS40" s="218"/>
    </row>
    <row r="41" spans="2:46" s="5" customFormat="1" ht="13.5" customHeight="1">
      <c r="B41" s="195"/>
      <c r="C41" s="196"/>
      <c r="D41" s="196"/>
      <c r="E41" s="196"/>
      <c r="F41" s="197"/>
      <c r="G41" s="225"/>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7"/>
      <c r="AI41" s="216"/>
      <c r="AJ41" s="217"/>
      <c r="AK41" s="217"/>
      <c r="AL41" s="217"/>
      <c r="AM41" s="217"/>
      <c r="AN41" s="217"/>
      <c r="AO41" s="217"/>
      <c r="AP41" s="217"/>
      <c r="AQ41" s="217"/>
      <c r="AR41" s="217"/>
      <c r="AS41" s="218"/>
    </row>
    <row r="42" spans="2:46" s="5" customFormat="1" ht="13.5" customHeight="1">
      <c r="B42" s="198"/>
      <c r="C42" s="199"/>
      <c r="D42" s="199"/>
      <c r="E42" s="199"/>
      <c r="F42" s="200"/>
      <c r="G42" s="228"/>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30"/>
      <c r="AI42" s="216"/>
      <c r="AJ42" s="217"/>
      <c r="AK42" s="217"/>
      <c r="AL42" s="217"/>
      <c r="AM42" s="217"/>
      <c r="AN42" s="217"/>
      <c r="AO42" s="217"/>
      <c r="AP42" s="217"/>
      <c r="AQ42" s="217"/>
      <c r="AR42" s="217"/>
      <c r="AS42" s="218"/>
    </row>
    <row r="43" spans="2:46" s="5" customFormat="1" ht="13.5" customHeight="1">
      <c r="B43" s="192" t="s">
        <v>208</v>
      </c>
      <c r="C43" s="193"/>
      <c r="D43" s="193"/>
      <c r="E43" s="193"/>
      <c r="F43" s="194"/>
      <c r="G43" s="222"/>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4"/>
      <c r="AI43" s="216"/>
      <c r="AJ43" s="217"/>
      <c r="AK43" s="217"/>
      <c r="AL43" s="217"/>
      <c r="AM43" s="217"/>
      <c r="AN43" s="217"/>
      <c r="AO43" s="217"/>
      <c r="AP43" s="217"/>
      <c r="AQ43" s="217"/>
      <c r="AR43" s="217"/>
      <c r="AS43" s="218"/>
      <c r="AT43" s="39"/>
    </row>
    <row r="44" spans="2:46" s="5" customFormat="1" ht="13.5" customHeight="1">
      <c r="B44" s="198"/>
      <c r="C44" s="199"/>
      <c r="D44" s="199"/>
      <c r="E44" s="199"/>
      <c r="F44" s="200"/>
      <c r="G44" s="228"/>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30"/>
      <c r="AI44" s="216"/>
      <c r="AJ44" s="217"/>
      <c r="AK44" s="217"/>
      <c r="AL44" s="217"/>
      <c r="AM44" s="217"/>
      <c r="AN44" s="217"/>
      <c r="AO44" s="217"/>
      <c r="AP44" s="217"/>
      <c r="AQ44" s="217"/>
      <c r="AR44" s="217"/>
      <c r="AS44" s="218"/>
    </row>
    <row r="45" spans="2:46" s="5" customFormat="1" ht="13.5" customHeight="1">
      <c r="B45" s="231" t="s">
        <v>19</v>
      </c>
      <c r="C45" s="232"/>
      <c r="D45" s="232"/>
      <c r="E45" s="232"/>
      <c r="F45" s="233"/>
      <c r="G45" s="231" t="s">
        <v>228</v>
      </c>
      <c r="H45" s="232"/>
      <c r="I45" s="233"/>
      <c r="J45" s="265"/>
      <c r="K45" s="266"/>
      <c r="L45" s="266"/>
      <c r="M45" s="269" t="s">
        <v>229</v>
      </c>
      <c r="N45" s="266"/>
      <c r="O45" s="266"/>
      <c r="P45" s="266"/>
      <c r="Q45" s="271"/>
      <c r="R45" s="273"/>
      <c r="S45" s="274"/>
      <c r="T45" s="274"/>
      <c r="U45" s="274"/>
      <c r="V45" s="274"/>
      <c r="W45" s="274"/>
      <c r="X45" s="274"/>
      <c r="Y45" s="274"/>
      <c r="Z45" s="274"/>
      <c r="AA45" s="274"/>
      <c r="AB45" s="274"/>
      <c r="AC45" s="274"/>
      <c r="AD45" s="274"/>
      <c r="AE45" s="274"/>
      <c r="AF45" s="274"/>
      <c r="AG45" s="274"/>
      <c r="AH45" s="275"/>
      <c r="AI45" s="216"/>
      <c r="AJ45" s="217"/>
      <c r="AK45" s="217"/>
      <c r="AL45" s="217"/>
      <c r="AM45" s="217"/>
      <c r="AN45" s="217"/>
      <c r="AO45" s="217"/>
      <c r="AP45" s="217"/>
      <c r="AQ45" s="217"/>
      <c r="AR45" s="217"/>
      <c r="AS45" s="218"/>
    </row>
    <row r="46" spans="2:46" s="5" customFormat="1" ht="13.5" customHeight="1">
      <c r="B46" s="234"/>
      <c r="C46" s="235"/>
      <c r="D46" s="235"/>
      <c r="E46" s="235"/>
      <c r="F46" s="236"/>
      <c r="G46" s="279" t="s">
        <v>9</v>
      </c>
      <c r="H46" s="280"/>
      <c r="I46" s="281"/>
      <c r="J46" s="267"/>
      <c r="K46" s="268"/>
      <c r="L46" s="268"/>
      <c r="M46" s="270"/>
      <c r="N46" s="268"/>
      <c r="O46" s="268"/>
      <c r="P46" s="268"/>
      <c r="Q46" s="272"/>
      <c r="R46" s="276"/>
      <c r="S46" s="277"/>
      <c r="T46" s="277"/>
      <c r="U46" s="277"/>
      <c r="V46" s="277"/>
      <c r="W46" s="277"/>
      <c r="X46" s="277"/>
      <c r="Y46" s="277"/>
      <c r="Z46" s="277"/>
      <c r="AA46" s="277"/>
      <c r="AB46" s="277"/>
      <c r="AC46" s="277"/>
      <c r="AD46" s="277"/>
      <c r="AE46" s="277"/>
      <c r="AF46" s="277"/>
      <c r="AG46" s="277"/>
      <c r="AH46" s="278"/>
      <c r="AI46" s="216"/>
      <c r="AJ46" s="217"/>
      <c r="AK46" s="217"/>
      <c r="AL46" s="217"/>
      <c r="AM46" s="217"/>
      <c r="AN46" s="217"/>
      <c r="AO46" s="217"/>
      <c r="AP46" s="217"/>
      <c r="AQ46" s="217"/>
      <c r="AR46" s="217"/>
      <c r="AS46" s="218"/>
    </row>
    <row r="47" spans="2:46" s="5" customFormat="1" ht="13.5" customHeight="1">
      <c r="B47" s="234"/>
      <c r="C47" s="235"/>
      <c r="D47" s="235"/>
      <c r="E47" s="235"/>
      <c r="F47" s="236"/>
      <c r="G47" s="282"/>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4"/>
      <c r="AI47" s="216"/>
      <c r="AJ47" s="217"/>
      <c r="AK47" s="217"/>
      <c r="AL47" s="217"/>
      <c r="AM47" s="217"/>
      <c r="AN47" s="217"/>
      <c r="AO47" s="217"/>
      <c r="AP47" s="217"/>
      <c r="AQ47" s="217"/>
      <c r="AR47" s="217"/>
      <c r="AS47" s="218"/>
    </row>
    <row r="48" spans="2:46" s="5" customFormat="1" ht="13.5" customHeight="1">
      <c r="B48" s="234"/>
      <c r="C48" s="235"/>
      <c r="D48" s="235"/>
      <c r="E48" s="235"/>
      <c r="F48" s="236"/>
      <c r="G48" s="243"/>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5"/>
      <c r="AI48" s="216"/>
      <c r="AJ48" s="217"/>
      <c r="AK48" s="217"/>
      <c r="AL48" s="217"/>
      <c r="AM48" s="217"/>
      <c r="AN48" s="217"/>
      <c r="AO48" s="217"/>
      <c r="AP48" s="217"/>
      <c r="AQ48" s="217"/>
      <c r="AR48" s="217"/>
      <c r="AS48" s="218"/>
    </row>
    <row r="49" spans="2:45" s="5" customFormat="1" ht="13.5" customHeight="1">
      <c r="B49" s="234"/>
      <c r="C49" s="235"/>
      <c r="D49" s="235"/>
      <c r="E49" s="235"/>
      <c r="F49" s="236"/>
      <c r="G49" s="240"/>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2"/>
      <c r="AI49" s="216"/>
      <c r="AJ49" s="217"/>
      <c r="AK49" s="217"/>
      <c r="AL49" s="217"/>
      <c r="AM49" s="217"/>
      <c r="AN49" s="217"/>
      <c r="AO49" s="217"/>
      <c r="AP49" s="217"/>
      <c r="AQ49" s="217"/>
      <c r="AR49" s="217"/>
      <c r="AS49" s="218"/>
    </row>
    <row r="50" spans="2:45" s="5" customFormat="1" ht="13.5" customHeight="1">
      <c r="B50" s="237"/>
      <c r="C50" s="238"/>
      <c r="D50" s="238"/>
      <c r="E50" s="238"/>
      <c r="F50" s="239"/>
      <c r="G50" s="243"/>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5"/>
      <c r="AI50" s="219"/>
      <c r="AJ50" s="220"/>
      <c r="AK50" s="220"/>
      <c r="AL50" s="220"/>
      <c r="AM50" s="220"/>
      <c r="AN50" s="220"/>
      <c r="AO50" s="220"/>
      <c r="AP50" s="220"/>
      <c r="AQ50" s="220"/>
      <c r="AR50" s="220"/>
      <c r="AS50" s="221"/>
    </row>
    <row r="51" spans="2:45" s="5" customFormat="1" ht="13.5" customHeight="1">
      <c r="B51" s="120" t="s">
        <v>22</v>
      </c>
      <c r="C51" s="145"/>
      <c r="D51" s="145"/>
      <c r="E51" s="145"/>
      <c r="F51" s="145"/>
      <c r="G51" s="145"/>
      <c r="H51" s="145"/>
      <c r="I51" s="145"/>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151"/>
      <c r="AK51" s="151"/>
      <c r="AL51" s="151"/>
      <c r="AM51" s="151"/>
      <c r="AN51" s="151"/>
      <c r="AO51" s="151"/>
      <c r="AP51" s="151"/>
      <c r="AQ51" s="151"/>
      <c r="AR51" s="151"/>
      <c r="AS51" s="151"/>
    </row>
    <row r="52" spans="2:45" s="5" customFormat="1" ht="13.5" customHeight="1">
      <c r="B52" s="1" t="s">
        <v>26</v>
      </c>
      <c r="C52" s="145"/>
      <c r="D52" s="145"/>
      <c r="E52" s="145"/>
      <c r="F52" s="145"/>
      <c r="G52" s="145"/>
      <c r="H52" s="145"/>
      <c r="I52" s="145"/>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row>
    <row r="53" spans="2:45" s="5" customFormat="1" ht="13.5" customHeight="1">
      <c r="B53" s="122"/>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4"/>
    </row>
    <row r="54" spans="2:45" s="5" customFormat="1" ht="13.5" customHeight="1">
      <c r="B54" s="125">
        <v>1</v>
      </c>
      <c r="C54" s="5" t="s">
        <v>230</v>
      </c>
      <c r="D54" s="28" t="s">
        <v>209</v>
      </c>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126"/>
    </row>
    <row r="55" spans="2:45" s="5" customFormat="1" ht="13.5" customHeight="1">
      <c r="B55" s="127"/>
      <c r="C55" s="246"/>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7"/>
      <c r="AC55" s="247"/>
      <c r="AD55" s="247"/>
      <c r="AE55" s="247"/>
      <c r="AF55" s="247"/>
      <c r="AG55" s="247"/>
      <c r="AH55" s="247"/>
      <c r="AI55" s="247"/>
      <c r="AJ55" s="247"/>
      <c r="AK55" s="247"/>
      <c r="AL55" s="247"/>
      <c r="AM55" s="247"/>
      <c r="AN55" s="247"/>
      <c r="AO55" s="247"/>
      <c r="AP55" s="247"/>
      <c r="AQ55" s="248"/>
      <c r="AR55" s="28"/>
      <c r="AS55" s="126"/>
    </row>
    <row r="56" spans="2:45" s="5" customFormat="1" ht="13.5" customHeight="1">
      <c r="B56" s="127"/>
      <c r="C56" s="249"/>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c r="AE56" s="250"/>
      <c r="AF56" s="250"/>
      <c r="AG56" s="250"/>
      <c r="AH56" s="250"/>
      <c r="AI56" s="250"/>
      <c r="AJ56" s="250"/>
      <c r="AK56" s="250"/>
      <c r="AL56" s="250"/>
      <c r="AM56" s="250"/>
      <c r="AN56" s="250"/>
      <c r="AO56" s="250"/>
      <c r="AP56" s="250"/>
      <c r="AQ56" s="251"/>
      <c r="AR56" s="28"/>
      <c r="AS56" s="126"/>
    </row>
    <row r="57" spans="2:45" s="5" customFormat="1" ht="13.5" customHeight="1">
      <c r="B57" s="125">
        <v>2</v>
      </c>
      <c r="C57" s="5" t="s">
        <v>230</v>
      </c>
      <c r="D57" s="28" t="s">
        <v>210</v>
      </c>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126"/>
    </row>
    <row r="58" spans="2:45" s="5" customFormat="1" ht="13.5" customHeight="1">
      <c r="B58" s="127"/>
      <c r="C58" s="246"/>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7"/>
      <c r="AC58" s="247"/>
      <c r="AD58" s="247"/>
      <c r="AE58" s="247"/>
      <c r="AF58" s="247"/>
      <c r="AG58" s="247"/>
      <c r="AH58" s="247"/>
      <c r="AI58" s="247"/>
      <c r="AJ58" s="247"/>
      <c r="AK58" s="247"/>
      <c r="AL58" s="247"/>
      <c r="AM58" s="247"/>
      <c r="AN58" s="247"/>
      <c r="AO58" s="247"/>
      <c r="AP58" s="247"/>
      <c r="AQ58" s="248"/>
      <c r="AR58" s="28"/>
      <c r="AS58" s="126"/>
    </row>
    <row r="59" spans="2:45" s="5" customFormat="1" ht="13.5" customHeight="1">
      <c r="B59" s="127"/>
      <c r="C59" s="249"/>
      <c r="D59" s="250"/>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c r="AE59" s="250"/>
      <c r="AF59" s="250"/>
      <c r="AG59" s="250"/>
      <c r="AH59" s="250"/>
      <c r="AI59" s="250"/>
      <c r="AJ59" s="250"/>
      <c r="AK59" s="250"/>
      <c r="AL59" s="250"/>
      <c r="AM59" s="250"/>
      <c r="AN59" s="250"/>
      <c r="AO59" s="250"/>
      <c r="AP59" s="250"/>
      <c r="AQ59" s="251"/>
      <c r="AR59" s="28"/>
      <c r="AS59" s="126"/>
    </row>
    <row r="60" spans="2:45" s="5" customFormat="1" ht="13.5" customHeight="1">
      <c r="B60" s="125">
        <v>3</v>
      </c>
      <c r="C60" s="5" t="s">
        <v>230</v>
      </c>
      <c r="D60" s="28" t="s">
        <v>27</v>
      </c>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126"/>
    </row>
    <row r="61" spans="2:45" s="5" customFormat="1" ht="13.5" customHeight="1">
      <c r="B61" s="127"/>
      <c r="C61" s="246"/>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8"/>
      <c r="AR61" s="28"/>
      <c r="AS61" s="126"/>
    </row>
    <row r="62" spans="2:45" s="5" customFormat="1" ht="13.5" customHeight="1">
      <c r="B62" s="125"/>
      <c r="C62" s="249"/>
      <c r="D62" s="250"/>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c r="AE62" s="250"/>
      <c r="AF62" s="250"/>
      <c r="AG62" s="250"/>
      <c r="AH62" s="250"/>
      <c r="AI62" s="250"/>
      <c r="AJ62" s="250"/>
      <c r="AK62" s="250"/>
      <c r="AL62" s="250"/>
      <c r="AM62" s="250"/>
      <c r="AN62" s="250"/>
      <c r="AO62" s="250"/>
      <c r="AP62" s="250"/>
      <c r="AQ62" s="251"/>
      <c r="AR62" s="28"/>
      <c r="AS62" s="126"/>
    </row>
    <row r="63" spans="2:45" s="5" customFormat="1" ht="13.5" customHeight="1">
      <c r="B63" s="125">
        <v>4</v>
      </c>
      <c r="C63" s="5" t="s">
        <v>230</v>
      </c>
      <c r="D63" s="28" t="s">
        <v>28</v>
      </c>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126"/>
    </row>
    <row r="64" spans="2:45" s="5" customFormat="1" ht="13.5" customHeight="1">
      <c r="B64" s="125"/>
      <c r="C64" s="252"/>
      <c r="D64" s="253"/>
      <c r="E64" s="253"/>
      <c r="F64" s="253"/>
      <c r="G64" s="253"/>
      <c r="H64" s="253"/>
      <c r="I64" s="253"/>
      <c r="J64" s="253"/>
      <c r="K64" s="253"/>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253"/>
      <c r="AP64" s="253"/>
      <c r="AQ64" s="254"/>
      <c r="AR64" s="28"/>
      <c r="AS64" s="126"/>
    </row>
    <row r="65" spans="2:45" s="5" customFormat="1" ht="13.5" customHeight="1">
      <c r="B65" s="125"/>
      <c r="C65" s="255"/>
      <c r="D65" s="256"/>
      <c r="E65" s="256"/>
      <c r="F65" s="256"/>
      <c r="G65" s="256"/>
      <c r="H65" s="256"/>
      <c r="I65" s="256"/>
      <c r="J65" s="256"/>
      <c r="K65" s="256"/>
      <c r="L65" s="256"/>
      <c r="M65" s="256"/>
      <c r="N65" s="256"/>
      <c r="O65" s="256"/>
      <c r="P65" s="256"/>
      <c r="Q65" s="256"/>
      <c r="R65" s="256"/>
      <c r="S65" s="256"/>
      <c r="T65" s="256"/>
      <c r="U65" s="256"/>
      <c r="V65" s="256"/>
      <c r="W65" s="256"/>
      <c r="X65" s="256"/>
      <c r="Y65" s="256"/>
      <c r="Z65" s="256"/>
      <c r="AA65" s="256"/>
      <c r="AB65" s="256"/>
      <c r="AC65" s="256"/>
      <c r="AD65" s="256"/>
      <c r="AE65" s="256"/>
      <c r="AF65" s="256"/>
      <c r="AG65" s="256"/>
      <c r="AH65" s="256"/>
      <c r="AI65" s="256"/>
      <c r="AJ65" s="256"/>
      <c r="AK65" s="256"/>
      <c r="AL65" s="256"/>
      <c r="AM65" s="256"/>
      <c r="AN65" s="256"/>
      <c r="AO65" s="256"/>
      <c r="AP65" s="256"/>
      <c r="AQ65" s="257"/>
      <c r="AR65" s="28"/>
      <c r="AS65" s="126"/>
    </row>
    <row r="66" spans="2:45" s="5" customFormat="1" ht="13.5" customHeight="1">
      <c r="B66" s="127"/>
      <c r="C66" s="258"/>
      <c r="D66" s="259"/>
      <c r="E66" s="259"/>
      <c r="F66" s="259"/>
      <c r="G66" s="259"/>
      <c r="H66" s="259"/>
      <c r="I66" s="259"/>
      <c r="J66" s="259"/>
      <c r="K66" s="259"/>
      <c r="L66" s="259"/>
      <c r="M66" s="259"/>
      <c r="N66" s="259"/>
      <c r="O66" s="259"/>
      <c r="P66" s="259"/>
      <c r="Q66" s="259"/>
      <c r="R66" s="259"/>
      <c r="S66" s="259"/>
      <c r="T66" s="259"/>
      <c r="U66" s="259"/>
      <c r="V66" s="259"/>
      <c r="W66" s="259"/>
      <c r="X66" s="259"/>
      <c r="Y66" s="259"/>
      <c r="Z66" s="259"/>
      <c r="AA66" s="259"/>
      <c r="AB66" s="259"/>
      <c r="AC66" s="259"/>
      <c r="AD66" s="259"/>
      <c r="AE66" s="259"/>
      <c r="AF66" s="259"/>
      <c r="AG66" s="259"/>
      <c r="AH66" s="259"/>
      <c r="AI66" s="259"/>
      <c r="AJ66" s="259"/>
      <c r="AK66" s="259"/>
      <c r="AL66" s="259"/>
      <c r="AM66" s="259"/>
      <c r="AN66" s="259"/>
      <c r="AO66" s="259"/>
      <c r="AP66" s="259"/>
      <c r="AQ66" s="260"/>
      <c r="AR66" s="28"/>
      <c r="AS66" s="126"/>
    </row>
    <row r="67" spans="2:45" s="5" customFormat="1" ht="13.5" customHeight="1">
      <c r="B67" s="125">
        <v>5</v>
      </c>
      <c r="C67" s="28" t="s">
        <v>230</v>
      </c>
      <c r="D67" s="28" t="s">
        <v>29</v>
      </c>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126"/>
    </row>
    <row r="68" spans="2:45" s="5" customFormat="1" ht="13.5" customHeight="1">
      <c r="B68" s="125"/>
      <c r="C68" s="261"/>
      <c r="D68" s="247"/>
      <c r="E68" s="247"/>
      <c r="F68" s="247"/>
      <c r="G68" s="247"/>
      <c r="H68" s="247"/>
      <c r="I68" s="247"/>
      <c r="J68" s="247"/>
      <c r="K68" s="247"/>
      <c r="L68" s="247"/>
      <c r="M68" s="247"/>
      <c r="N68" s="247"/>
      <c r="O68" s="247"/>
      <c r="P68" s="247"/>
      <c r="Q68" s="247"/>
      <c r="R68" s="247"/>
      <c r="S68" s="247"/>
      <c r="T68" s="247"/>
      <c r="U68" s="247"/>
      <c r="V68" s="247"/>
      <c r="W68" s="247"/>
      <c r="X68" s="247"/>
      <c r="Y68" s="247"/>
      <c r="Z68" s="247"/>
      <c r="AA68" s="247"/>
      <c r="AB68" s="247"/>
      <c r="AC68" s="247"/>
      <c r="AD68" s="247"/>
      <c r="AE68" s="247"/>
      <c r="AF68" s="247"/>
      <c r="AG68" s="247"/>
      <c r="AH68" s="247"/>
      <c r="AI68" s="247"/>
      <c r="AJ68" s="247"/>
      <c r="AK68" s="247"/>
      <c r="AL68" s="247"/>
      <c r="AM68" s="247"/>
      <c r="AN68" s="247"/>
      <c r="AO68" s="247"/>
      <c r="AP68" s="247"/>
      <c r="AQ68" s="248"/>
      <c r="AR68" s="28"/>
      <c r="AS68" s="126"/>
    </row>
    <row r="69" spans="2:45" s="5" customFormat="1" ht="13.5" customHeight="1">
      <c r="B69" s="125"/>
      <c r="C69" s="262"/>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c r="AI69" s="263"/>
      <c r="AJ69" s="263"/>
      <c r="AK69" s="263"/>
      <c r="AL69" s="263"/>
      <c r="AM69" s="263"/>
      <c r="AN69" s="263"/>
      <c r="AO69" s="263"/>
      <c r="AP69" s="263"/>
      <c r="AQ69" s="264"/>
      <c r="AR69" s="28"/>
      <c r="AS69" s="126"/>
    </row>
    <row r="70" spans="2:45" s="5" customFormat="1" ht="13.5" customHeight="1">
      <c r="B70" s="125"/>
      <c r="C70" s="262"/>
      <c r="D70" s="263"/>
      <c r="E70" s="263"/>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3"/>
      <c r="AD70" s="263"/>
      <c r="AE70" s="263"/>
      <c r="AF70" s="263"/>
      <c r="AG70" s="263"/>
      <c r="AH70" s="263"/>
      <c r="AI70" s="263"/>
      <c r="AJ70" s="263"/>
      <c r="AK70" s="263"/>
      <c r="AL70" s="263"/>
      <c r="AM70" s="263"/>
      <c r="AN70" s="263"/>
      <c r="AO70" s="263"/>
      <c r="AP70" s="263"/>
      <c r="AQ70" s="264"/>
      <c r="AR70" s="28"/>
      <c r="AS70" s="126"/>
    </row>
    <row r="71" spans="2:45" s="5" customFormat="1" ht="13.5" customHeight="1">
      <c r="B71" s="125"/>
      <c r="C71" s="262"/>
      <c r="D71" s="263"/>
      <c r="E71" s="263"/>
      <c r="F71" s="263"/>
      <c r="G71" s="263"/>
      <c r="H71" s="263"/>
      <c r="I71" s="263"/>
      <c r="J71" s="263"/>
      <c r="K71" s="263"/>
      <c r="L71" s="263"/>
      <c r="M71" s="263"/>
      <c r="N71" s="263"/>
      <c r="O71" s="263"/>
      <c r="P71" s="263"/>
      <c r="Q71" s="263"/>
      <c r="R71" s="263"/>
      <c r="S71" s="263"/>
      <c r="T71" s="263"/>
      <c r="U71" s="263"/>
      <c r="V71" s="263"/>
      <c r="W71" s="263"/>
      <c r="X71" s="263"/>
      <c r="Y71" s="263"/>
      <c r="Z71" s="263"/>
      <c r="AA71" s="263"/>
      <c r="AB71" s="263"/>
      <c r="AC71" s="263"/>
      <c r="AD71" s="263"/>
      <c r="AE71" s="263"/>
      <c r="AF71" s="263"/>
      <c r="AG71" s="263"/>
      <c r="AH71" s="263"/>
      <c r="AI71" s="263"/>
      <c r="AJ71" s="263"/>
      <c r="AK71" s="263"/>
      <c r="AL71" s="263"/>
      <c r="AM71" s="263"/>
      <c r="AN71" s="263"/>
      <c r="AO71" s="263"/>
      <c r="AP71" s="263"/>
      <c r="AQ71" s="264"/>
      <c r="AR71" s="28"/>
      <c r="AS71" s="126"/>
    </row>
    <row r="72" spans="2:45" s="5" customFormat="1" ht="13.5" customHeight="1">
      <c r="B72" s="125"/>
      <c r="C72" s="262"/>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3"/>
      <c r="AK72" s="263"/>
      <c r="AL72" s="263"/>
      <c r="AM72" s="263"/>
      <c r="AN72" s="263"/>
      <c r="AO72" s="263"/>
      <c r="AP72" s="263"/>
      <c r="AQ72" s="264"/>
      <c r="AR72" s="28"/>
      <c r="AS72" s="126"/>
    </row>
    <row r="73" spans="2:45" s="5" customFormat="1" ht="13.5" customHeight="1">
      <c r="B73" s="125"/>
      <c r="C73" s="262"/>
      <c r="D73" s="263"/>
      <c r="E73" s="263"/>
      <c r="F73" s="263"/>
      <c r="G73" s="263"/>
      <c r="H73" s="263"/>
      <c r="I73" s="263"/>
      <c r="J73" s="263"/>
      <c r="K73" s="263"/>
      <c r="L73" s="263"/>
      <c r="M73" s="263"/>
      <c r="N73" s="263"/>
      <c r="O73" s="263"/>
      <c r="P73" s="263"/>
      <c r="Q73" s="263"/>
      <c r="R73" s="263"/>
      <c r="S73" s="263"/>
      <c r="T73" s="263"/>
      <c r="U73" s="263"/>
      <c r="V73" s="263"/>
      <c r="W73" s="263"/>
      <c r="X73" s="263"/>
      <c r="Y73" s="263"/>
      <c r="Z73" s="263"/>
      <c r="AA73" s="263"/>
      <c r="AB73" s="263"/>
      <c r="AC73" s="263"/>
      <c r="AD73" s="263"/>
      <c r="AE73" s="263"/>
      <c r="AF73" s="263"/>
      <c r="AG73" s="263"/>
      <c r="AH73" s="263"/>
      <c r="AI73" s="263"/>
      <c r="AJ73" s="263"/>
      <c r="AK73" s="263"/>
      <c r="AL73" s="263"/>
      <c r="AM73" s="263"/>
      <c r="AN73" s="263"/>
      <c r="AO73" s="263"/>
      <c r="AP73" s="263"/>
      <c r="AQ73" s="264"/>
      <c r="AR73" s="28"/>
      <c r="AS73" s="126"/>
    </row>
    <row r="74" spans="2:45" s="5" customFormat="1" ht="13.5" customHeight="1">
      <c r="B74" s="125"/>
      <c r="C74" s="249"/>
      <c r="D74" s="250"/>
      <c r="E74" s="250"/>
      <c r="F74" s="250"/>
      <c r="G74" s="250"/>
      <c r="H74" s="250"/>
      <c r="I74" s="250"/>
      <c r="J74" s="250"/>
      <c r="K74" s="250"/>
      <c r="L74" s="250"/>
      <c r="M74" s="250"/>
      <c r="N74" s="250"/>
      <c r="O74" s="250"/>
      <c r="P74" s="250"/>
      <c r="Q74" s="250"/>
      <c r="R74" s="250"/>
      <c r="S74" s="250"/>
      <c r="T74" s="250"/>
      <c r="U74" s="250"/>
      <c r="V74" s="250"/>
      <c r="W74" s="250"/>
      <c r="X74" s="250"/>
      <c r="Y74" s="250"/>
      <c r="Z74" s="250"/>
      <c r="AA74" s="250"/>
      <c r="AB74" s="250"/>
      <c r="AC74" s="250"/>
      <c r="AD74" s="250"/>
      <c r="AE74" s="250"/>
      <c r="AF74" s="250"/>
      <c r="AG74" s="250"/>
      <c r="AH74" s="250"/>
      <c r="AI74" s="250"/>
      <c r="AJ74" s="250"/>
      <c r="AK74" s="250"/>
      <c r="AL74" s="250"/>
      <c r="AM74" s="250"/>
      <c r="AN74" s="250"/>
      <c r="AO74" s="250"/>
      <c r="AP74" s="250"/>
      <c r="AQ74" s="251"/>
      <c r="AR74" s="28"/>
      <c r="AS74" s="126"/>
    </row>
    <row r="75" spans="2:45" s="5" customFormat="1" ht="13.5" customHeight="1">
      <c r="B75" s="128"/>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c r="AG75" s="129"/>
      <c r="AH75" s="129"/>
      <c r="AI75" s="129"/>
      <c r="AJ75" s="129"/>
      <c r="AK75" s="129"/>
      <c r="AL75" s="129"/>
      <c r="AM75" s="129"/>
      <c r="AN75" s="129"/>
      <c r="AO75" s="129"/>
      <c r="AP75" s="129"/>
      <c r="AQ75" s="129"/>
      <c r="AR75" s="129"/>
      <c r="AS75" s="130"/>
    </row>
    <row r="76" spans="2:45" s="5" customFormat="1" ht="13.5" customHeight="1">
      <c r="B76" s="1"/>
      <c r="C76" s="145"/>
      <c r="D76" s="145"/>
      <c r="E76" s="145"/>
      <c r="F76" s="145"/>
      <c r="G76" s="145"/>
      <c r="H76" s="145"/>
      <c r="I76" s="145"/>
      <c r="J76" s="121"/>
      <c r="K76" s="121"/>
      <c r="L76" s="121"/>
      <c r="M76" s="121"/>
      <c r="N76" s="121"/>
      <c r="O76" s="121"/>
      <c r="P76" s="121"/>
      <c r="Q76" s="121"/>
      <c r="R76" s="121"/>
      <c r="S76" s="121"/>
      <c r="T76" s="121"/>
      <c r="U76" s="121"/>
      <c r="V76" s="121"/>
      <c r="W76" s="121"/>
      <c r="X76" s="121"/>
      <c r="Y76" s="121"/>
      <c r="Z76" s="121"/>
      <c r="AA76" s="121"/>
      <c r="AB76" s="121"/>
      <c r="AC76" s="121"/>
      <c r="AD76" s="121"/>
      <c r="AE76" s="121"/>
      <c r="AF76" s="121"/>
      <c r="AG76" s="121"/>
      <c r="AH76" s="121"/>
      <c r="AI76" s="121"/>
      <c r="AJ76" s="121"/>
      <c r="AK76" s="121"/>
      <c r="AL76" s="121"/>
      <c r="AM76" s="121"/>
      <c r="AN76" s="121"/>
      <c r="AO76" s="121"/>
      <c r="AP76" s="121"/>
      <c r="AQ76" s="121"/>
      <c r="AR76" s="121"/>
      <c r="AS76" s="121"/>
    </row>
    <row r="77" spans="2:45">
      <c r="B77" s="1" t="s">
        <v>30</v>
      </c>
    </row>
    <row r="78" spans="2:45" s="5" customFormat="1" ht="13.5" customHeight="1">
      <c r="B78" s="285" t="s">
        <v>10</v>
      </c>
      <c r="C78" s="286"/>
      <c r="D78" s="286"/>
      <c r="E78" s="286"/>
      <c r="F78" s="286"/>
      <c r="G78" s="286"/>
      <c r="H78" s="286"/>
      <c r="I78" s="286"/>
      <c r="J78" s="286"/>
      <c r="K78" s="286"/>
      <c r="L78" s="287"/>
      <c r="M78" s="291" t="s">
        <v>74</v>
      </c>
      <c r="N78" s="292"/>
      <c r="O78" s="292"/>
      <c r="P78" s="292"/>
      <c r="Q78" s="292"/>
      <c r="R78" s="292"/>
      <c r="S78" s="292"/>
      <c r="T78" s="292"/>
      <c r="U78" s="293"/>
      <c r="V78" s="285" t="s">
        <v>0</v>
      </c>
      <c r="W78" s="297"/>
      <c r="X78" s="297"/>
      <c r="Y78" s="297"/>
      <c r="Z78" s="297"/>
      <c r="AA78" s="297"/>
      <c r="AB78" s="297"/>
      <c r="AC78" s="297"/>
      <c r="AD78" s="298"/>
      <c r="AE78" s="285" t="s">
        <v>72</v>
      </c>
      <c r="AF78" s="297"/>
      <c r="AG78" s="297"/>
      <c r="AH78" s="297"/>
      <c r="AI78" s="297"/>
      <c r="AJ78" s="298"/>
      <c r="AK78" s="285" t="s">
        <v>24</v>
      </c>
      <c r="AL78" s="297"/>
      <c r="AM78" s="297"/>
      <c r="AN78" s="297"/>
      <c r="AO78" s="297"/>
      <c r="AP78" s="297"/>
      <c r="AQ78" s="297"/>
      <c r="AR78" s="297"/>
      <c r="AS78" s="298"/>
    </row>
    <row r="79" spans="2:45" s="5" customFormat="1" ht="13.5" customHeight="1">
      <c r="B79" s="288"/>
      <c r="C79" s="289"/>
      <c r="D79" s="289"/>
      <c r="E79" s="289"/>
      <c r="F79" s="289"/>
      <c r="G79" s="289"/>
      <c r="H79" s="289"/>
      <c r="I79" s="289"/>
      <c r="J79" s="289"/>
      <c r="K79" s="289"/>
      <c r="L79" s="290"/>
      <c r="M79" s="294"/>
      <c r="N79" s="295"/>
      <c r="O79" s="295"/>
      <c r="P79" s="295"/>
      <c r="Q79" s="295"/>
      <c r="R79" s="295"/>
      <c r="S79" s="295"/>
      <c r="T79" s="295"/>
      <c r="U79" s="296"/>
      <c r="V79" s="299"/>
      <c r="W79" s="300"/>
      <c r="X79" s="300"/>
      <c r="Y79" s="300"/>
      <c r="Z79" s="300"/>
      <c r="AA79" s="300"/>
      <c r="AB79" s="300"/>
      <c r="AC79" s="300"/>
      <c r="AD79" s="301"/>
      <c r="AE79" s="299"/>
      <c r="AF79" s="300"/>
      <c r="AG79" s="300"/>
      <c r="AH79" s="300"/>
      <c r="AI79" s="300"/>
      <c r="AJ79" s="301"/>
      <c r="AK79" s="299"/>
      <c r="AL79" s="300"/>
      <c r="AM79" s="300"/>
      <c r="AN79" s="300"/>
      <c r="AO79" s="300"/>
      <c r="AP79" s="300"/>
      <c r="AQ79" s="300"/>
      <c r="AR79" s="300"/>
      <c r="AS79" s="301"/>
    </row>
    <row r="80" spans="2:45" s="5" customFormat="1" ht="13.5" customHeight="1">
      <c r="B80" s="302" t="s">
        <v>68</v>
      </c>
      <c r="C80" s="303"/>
      <c r="D80" s="303"/>
      <c r="E80" s="303"/>
      <c r="F80" s="303"/>
      <c r="G80" s="303"/>
      <c r="H80" s="303"/>
      <c r="I80" s="303"/>
      <c r="J80" s="304"/>
      <c r="K80" s="304"/>
      <c r="L80" s="305"/>
      <c r="M80" s="310"/>
      <c r="N80" s="310"/>
      <c r="O80" s="310"/>
      <c r="P80" s="310"/>
      <c r="Q80" s="310"/>
      <c r="R80" s="310"/>
      <c r="S80" s="310"/>
      <c r="T80" s="310"/>
      <c r="U80" s="312" t="s">
        <v>6</v>
      </c>
      <c r="V80" s="310"/>
      <c r="W80" s="310"/>
      <c r="X80" s="310"/>
      <c r="Y80" s="310"/>
      <c r="Z80" s="310"/>
      <c r="AA80" s="310"/>
      <c r="AB80" s="310"/>
      <c r="AC80" s="310"/>
      <c r="AD80" s="312" t="s">
        <v>6</v>
      </c>
      <c r="AE80" s="314"/>
      <c r="AF80" s="315"/>
      <c r="AG80" s="315"/>
      <c r="AH80" s="315"/>
      <c r="AI80" s="315"/>
      <c r="AJ80" s="316"/>
      <c r="AK80" s="320" t="str">
        <f>IF(V80=0," ",ROUNDDOWN(V80/3,0))</f>
        <v xml:space="preserve"> </v>
      </c>
      <c r="AL80" s="320"/>
      <c r="AM80" s="320"/>
      <c r="AN80" s="320"/>
      <c r="AO80" s="320"/>
      <c r="AP80" s="320"/>
      <c r="AQ80" s="320"/>
      <c r="AR80" s="320"/>
      <c r="AS80" s="322" t="s">
        <v>6</v>
      </c>
    </row>
    <row r="81" spans="2:45" s="5" customFormat="1" ht="13.5" customHeight="1">
      <c r="B81" s="306"/>
      <c r="C81" s="307"/>
      <c r="D81" s="307"/>
      <c r="E81" s="307"/>
      <c r="F81" s="307"/>
      <c r="G81" s="307"/>
      <c r="H81" s="307"/>
      <c r="I81" s="307"/>
      <c r="J81" s="308"/>
      <c r="K81" s="308"/>
      <c r="L81" s="309"/>
      <c r="M81" s="311"/>
      <c r="N81" s="311"/>
      <c r="O81" s="311"/>
      <c r="P81" s="311"/>
      <c r="Q81" s="311"/>
      <c r="R81" s="311"/>
      <c r="S81" s="311"/>
      <c r="T81" s="311"/>
      <c r="U81" s="313"/>
      <c r="V81" s="311"/>
      <c r="W81" s="311"/>
      <c r="X81" s="311"/>
      <c r="Y81" s="311"/>
      <c r="Z81" s="311"/>
      <c r="AA81" s="311"/>
      <c r="AB81" s="311"/>
      <c r="AC81" s="311"/>
      <c r="AD81" s="313"/>
      <c r="AE81" s="317"/>
      <c r="AF81" s="318"/>
      <c r="AG81" s="318"/>
      <c r="AH81" s="318"/>
      <c r="AI81" s="318"/>
      <c r="AJ81" s="319"/>
      <c r="AK81" s="321"/>
      <c r="AL81" s="321"/>
      <c r="AM81" s="321"/>
      <c r="AN81" s="321"/>
      <c r="AO81" s="321"/>
      <c r="AP81" s="321"/>
      <c r="AQ81" s="321"/>
      <c r="AR81" s="321"/>
      <c r="AS81" s="323"/>
    </row>
    <row r="82" spans="2:45" s="5" customFormat="1" ht="13.5" customHeight="1">
      <c r="B82" s="302" t="s">
        <v>73</v>
      </c>
      <c r="C82" s="303"/>
      <c r="D82" s="303"/>
      <c r="E82" s="303"/>
      <c r="F82" s="303"/>
      <c r="G82" s="303"/>
      <c r="H82" s="303"/>
      <c r="I82" s="303"/>
      <c r="J82" s="304"/>
      <c r="K82" s="304"/>
      <c r="L82" s="305"/>
      <c r="M82" s="310"/>
      <c r="N82" s="310"/>
      <c r="O82" s="310"/>
      <c r="P82" s="310"/>
      <c r="Q82" s="310"/>
      <c r="R82" s="310"/>
      <c r="S82" s="310"/>
      <c r="T82" s="310"/>
      <c r="U82" s="312" t="s">
        <v>6</v>
      </c>
      <c r="V82" s="310"/>
      <c r="W82" s="310"/>
      <c r="X82" s="310"/>
      <c r="Y82" s="310"/>
      <c r="Z82" s="310"/>
      <c r="AA82" s="310"/>
      <c r="AB82" s="310"/>
      <c r="AC82" s="310"/>
      <c r="AD82" s="312" t="s">
        <v>6</v>
      </c>
      <c r="AE82" s="314"/>
      <c r="AF82" s="315"/>
      <c r="AG82" s="315"/>
      <c r="AH82" s="315"/>
      <c r="AI82" s="315"/>
      <c r="AJ82" s="316"/>
      <c r="AK82" s="320" t="str">
        <f>IF(V82=0," ",ROUNDDOWN(V82/3,0))</f>
        <v xml:space="preserve"> </v>
      </c>
      <c r="AL82" s="320"/>
      <c r="AM82" s="320"/>
      <c r="AN82" s="320"/>
      <c r="AO82" s="320"/>
      <c r="AP82" s="320"/>
      <c r="AQ82" s="320"/>
      <c r="AR82" s="320"/>
      <c r="AS82" s="322" t="s">
        <v>6</v>
      </c>
    </row>
    <row r="83" spans="2:45" s="5" customFormat="1" ht="13.5" customHeight="1">
      <c r="B83" s="306"/>
      <c r="C83" s="307"/>
      <c r="D83" s="307"/>
      <c r="E83" s="307"/>
      <c r="F83" s="307"/>
      <c r="G83" s="307"/>
      <c r="H83" s="307"/>
      <c r="I83" s="307"/>
      <c r="J83" s="308"/>
      <c r="K83" s="308"/>
      <c r="L83" s="309"/>
      <c r="M83" s="311"/>
      <c r="N83" s="311"/>
      <c r="O83" s="311"/>
      <c r="P83" s="311"/>
      <c r="Q83" s="311"/>
      <c r="R83" s="311"/>
      <c r="S83" s="311"/>
      <c r="T83" s="311"/>
      <c r="U83" s="313"/>
      <c r="V83" s="311"/>
      <c r="W83" s="311"/>
      <c r="X83" s="311"/>
      <c r="Y83" s="311"/>
      <c r="Z83" s="311"/>
      <c r="AA83" s="311"/>
      <c r="AB83" s="311"/>
      <c r="AC83" s="311"/>
      <c r="AD83" s="313"/>
      <c r="AE83" s="317"/>
      <c r="AF83" s="318"/>
      <c r="AG83" s="318"/>
      <c r="AH83" s="318"/>
      <c r="AI83" s="318"/>
      <c r="AJ83" s="319"/>
      <c r="AK83" s="321"/>
      <c r="AL83" s="321"/>
      <c r="AM83" s="321"/>
      <c r="AN83" s="321"/>
      <c r="AO83" s="321"/>
      <c r="AP83" s="321"/>
      <c r="AQ83" s="321"/>
      <c r="AR83" s="321"/>
      <c r="AS83" s="323"/>
    </row>
    <row r="84" spans="2:45" s="5" customFormat="1" ht="13.5" customHeight="1">
      <c r="B84" s="302" t="s">
        <v>69</v>
      </c>
      <c r="C84" s="303"/>
      <c r="D84" s="303"/>
      <c r="E84" s="303"/>
      <c r="F84" s="303"/>
      <c r="G84" s="303"/>
      <c r="H84" s="303"/>
      <c r="I84" s="303"/>
      <c r="J84" s="304"/>
      <c r="K84" s="304"/>
      <c r="L84" s="305"/>
      <c r="M84" s="310"/>
      <c r="N84" s="310"/>
      <c r="O84" s="310"/>
      <c r="P84" s="310"/>
      <c r="Q84" s="310"/>
      <c r="R84" s="310"/>
      <c r="S84" s="310"/>
      <c r="T84" s="310"/>
      <c r="U84" s="312" t="s">
        <v>6</v>
      </c>
      <c r="V84" s="310"/>
      <c r="W84" s="310"/>
      <c r="X84" s="310"/>
      <c r="Y84" s="310"/>
      <c r="Z84" s="310"/>
      <c r="AA84" s="310"/>
      <c r="AB84" s="310"/>
      <c r="AC84" s="310"/>
      <c r="AD84" s="312" t="s">
        <v>6</v>
      </c>
      <c r="AE84" s="314"/>
      <c r="AF84" s="315"/>
      <c r="AG84" s="315"/>
      <c r="AH84" s="315"/>
      <c r="AI84" s="315"/>
      <c r="AJ84" s="316"/>
      <c r="AK84" s="320" t="str">
        <f>IF(V84=0," ",ROUNDDOWN(V84/3,0))</f>
        <v xml:space="preserve"> </v>
      </c>
      <c r="AL84" s="320"/>
      <c r="AM84" s="320"/>
      <c r="AN84" s="320"/>
      <c r="AO84" s="320"/>
      <c r="AP84" s="320"/>
      <c r="AQ84" s="320"/>
      <c r="AR84" s="320"/>
      <c r="AS84" s="322" t="s">
        <v>6</v>
      </c>
    </row>
    <row r="85" spans="2:45" s="5" customFormat="1" ht="13.5" customHeight="1">
      <c r="B85" s="306"/>
      <c r="C85" s="307"/>
      <c r="D85" s="307"/>
      <c r="E85" s="307"/>
      <c r="F85" s="307"/>
      <c r="G85" s="307"/>
      <c r="H85" s="307"/>
      <c r="I85" s="307"/>
      <c r="J85" s="308"/>
      <c r="K85" s="308"/>
      <c r="L85" s="309"/>
      <c r="M85" s="311"/>
      <c r="N85" s="311"/>
      <c r="O85" s="311"/>
      <c r="P85" s="311"/>
      <c r="Q85" s="311"/>
      <c r="R85" s="311"/>
      <c r="S85" s="311"/>
      <c r="T85" s="311"/>
      <c r="U85" s="313"/>
      <c r="V85" s="311"/>
      <c r="W85" s="311"/>
      <c r="X85" s="311"/>
      <c r="Y85" s="311"/>
      <c r="Z85" s="311"/>
      <c r="AA85" s="311"/>
      <c r="AB85" s="311"/>
      <c r="AC85" s="311"/>
      <c r="AD85" s="313"/>
      <c r="AE85" s="317"/>
      <c r="AF85" s="318"/>
      <c r="AG85" s="318"/>
      <c r="AH85" s="318"/>
      <c r="AI85" s="318"/>
      <c r="AJ85" s="319"/>
      <c r="AK85" s="321"/>
      <c r="AL85" s="321"/>
      <c r="AM85" s="321"/>
      <c r="AN85" s="321"/>
      <c r="AO85" s="321"/>
      <c r="AP85" s="321"/>
      <c r="AQ85" s="321"/>
      <c r="AR85" s="321"/>
      <c r="AS85" s="323"/>
    </row>
    <row r="86" spans="2:45" s="5" customFormat="1" ht="13.5" customHeight="1">
      <c r="B86" s="302" t="s">
        <v>70</v>
      </c>
      <c r="C86" s="303"/>
      <c r="D86" s="303"/>
      <c r="E86" s="303"/>
      <c r="F86" s="303"/>
      <c r="G86" s="303"/>
      <c r="H86" s="303"/>
      <c r="I86" s="303"/>
      <c r="J86" s="304"/>
      <c r="K86" s="304"/>
      <c r="L86" s="305"/>
      <c r="M86" s="310"/>
      <c r="N86" s="310"/>
      <c r="O86" s="310"/>
      <c r="P86" s="310"/>
      <c r="Q86" s="310"/>
      <c r="R86" s="310"/>
      <c r="S86" s="310"/>
      <c r="T86" s="310"/>
      <c r="U86" s="312" t="s">
        <v>6</v>
      </c>
      <c r="V86" s="310"/>
      <c r="W86" s="310"/>
      <c r="X86" s="310"/>
      <c r="Y86" s="310"/>
      <c r="Z86" s="310"/>
      <c r="AA86" s="310"/>
      <c r="AB86" s="310"/>
      <c r="AC86" s="310"/>
      <c r="AD86" s="312" t="s">
        <v>6</v>
      </c>
      <c r="AE86" s="314"/>
      <c r="AF86" s="315"/>
      <c r="AG86" s="315"/>
      <c r="AH86" s="315"/>
      <c r="AI86" s="315"/>
      <c r="AJ86" s="316"/>
      <c r="AK86" s="320" t="str">
        <f>IF(V86=0," ",ROUNDDOWN(V86/3,0))</f>
        <v xml:space="preserve"> </v>
      </c>
      <c r="AL86" s="320"/>
      <c r="AM86" s="320"/>
      <c r="AN86" s="320"/>
      <c r="AO86" s="320"/>
      <c r="AP86" s="320"/>
      <c r="AQ86" s="320"/>
      <c r="AR86" s="320"/>
      <c r="AS86" s="322" t="s">
        <v>6</v>
      </c>
    </row>
    <row r="87" spans="2:45" s="5" customFormat="1" ht="13.5" customHeight="1">
      <c r="B87" s="306"/>
      <c r="C87" s="307"/>
      <c r="D87" s="307"/>
      <c r="E87" s="307"/>
      <c r="F87" s="307"/>
      <c r="G87" s="307"/>
      <c r="H87" s="307"/>
      <c r="I87" s="307"/>
      <c r="J87" s="308"/>
      <c r="K87" s="308"/>
      <c r="L87" s="309"/>
      <c r="M87" s="311"/>
      <c r="N87" s="311"/>
      <c r="O87" s="311"/>
      <c r="P87" s="311"/>
      <c r="Q87" s="311"/>
      <c r="R87" s="311"/>
      <c r="S87" s="311"/>
      <c r="T87" s="311"/>
      <c r="U87" s="313"/>
      <c r="V87" s="311"/>
      <c r="W87" s="311"/>
      <c r="X87" s="311"/>
      <c r="Y87" s="311"/>
      <c r="Z87" s="311"/>
      <c r="AA87" s="311"/>
      <c r="AB87" s="311"/>
      <c r="AC87" s="311"/>
      <c r="AD87" s="313"/>
      <c r="AE87" s="317"/>
      <c r="AF87" s="318"/>
      <c r="AG87" s="318"/>
      <c r="AH87" s="318"/>
      <c r="AI87" s="318"/>
      <c r="AJ87" s="319"/>
      <c r="AK87" s="321"/>
      <c r="AL87" s="321"/>
      <c r="AM87" s="321"/>
      <c r="AN87" s="321"/>
      <c r="AO87" s="321"/>
      <c r="AP87" s="321"/>
      <c r="AQ87" s="321"/>
      <c r="AR87" s="321"/>
      <c r="AS87" s="323"/>
    </row>
    <row r="88" spans="2:45" s="5" customFormat="1" ht="13.5" customHeight="1">
      <c r="B88" s="302" t="s">
        <v>71</v>
      </c>
      <c r="C88" s="324"/>
      <c r="D88" s="324"/>
      <c r="E88" s="324"/>
      <c r="F88" s="324"/>
      <c r="G88" s="324"/>
      <c r="H88" s="324"/>
      <c r="I88" s="324"/>
      <c r="J88" s="286"/>
      <c r="K88" s="286"/>
      <c r="L88" s="287"/>
      <c r="M88" s="310"/>
      <c r="N88" s="310"/>
      <c r="O88" s="310"/>
      <c r="P88" s="310"/>
      <c r="Q88" s="310"/>
      <c r="R88" s="310"/>
      <c r="S88" s="310"/>
      <c r="T88" s="310"/>
      <c r="U88" s="312" t="s">
        <v>6</v>
      </c>
      <c r="V88" s="310"/>
      <c r="W88" s="310"/>
      <c r="X88" s="310"/>
      <c r="Y88" s="310"/>
      <c r="Z88" s="310"/>
      <c r="AA88" s="310"/>
      <c r="AB88" s="310"/>
      <c r="AC88" s="310"/>
      <c r="AD88" s="312" t="s">
        <v>6</v>
      </c>
      <c r="AE88" s="314"/>
      <c r="AF88" s="315"/>
      <c r="AG88" s="315"/>
      <c r="AH88" s="315"/>
      <c r="AI88" s="315"/>
      <c r="AJ88" s="316"/>
      <c r="AK88" s="320" t="str">
        <f>IF(V88=0," ",ROUNDDOWN(V88/3,0))</f>
        <v xml:space="preserve"> </v>
      </c>
      <c r="AL88" s="320"/>
      <c r="AM88" s="320"/>
      <c r="AN88" s="320"/>
      <c r="AO88" s="320"/>
      <c r="AP88" s="320"/>
      <c r="AQ88" s="320"/>
      <c r="AR88" s="320"/>
      <c r="AS88" s="322" t="s">
        <v>6</v>
      </c>
    </row>
    <row r="89" spans="2:45" s="5" customFormat="1" ht="13.5" customHeight="1">
      <c r="B89" s="325"/>
      <c r="C89" s="326"/>
      <c r="D89" s="326"/>
      <c r="E89" s="326"/>
      <c r="F89" s="326"/>
      <c r="G89" s="326"/>
      <c r="H89" s="326"/>
      <c r="I89" s="326"/>
      <c r="J89" s="289"/>
      <c r="K89" s="289"/>
      <c r="L89" s="290"/>
      <c r="M89" s="311"/>
      <c r="N89" s="311"/>
      <c r="O89" s="311"/>
      <c r="P89" s="311"/>
      <c r="Q89" s="311"/>
      <c r="R89" s="311"/>
      <c r="S89" s="311"/>
      <c r="T89" s="311"/>
      <c r="U89" s="313"/>
      <c r="V89" s="311"/>
      <c r="W89" s="311"/>
      <c r="X89" s="311"/>
      <c r="Y89" s="311"/>
      <c r="Z89" s="311"/>
      <c r="AA89" s="311"/>
      <c r="AB89" s="311"/>
      <c r="AC89" s="311"/>
      <c r="AD89" s="313"/>
      <c r="AE89" s="317"/>
      <c r="AF89" s="318"/>
      <c r="AG89" s="318"/>
      <c r="AH89" s="318"/>
      <c r="AI89" s="318"/>
      <c r="AJ89" s="319"/>
      <c r="AK89" s="321"/>
      <c r="AL89" s="321"/>
      <c r="AM89" s="321"/>
      <c r="AN89" s="321"/>
      <c r="AO89" s="321"/>
      <c r="AP89" s="321"/>
      <c r="AQ89" s="321"/>
      <c r="AR89" s="321"/>
      <c r="AS89" s="323"/>
    </row>
    <row r="90" spans="2:45" s="5" customFormat="1" ht="13.5" customHeight="1">
      <c r="B90" s="302" t="s">
        <v>11</v>
      </c>
      <c r="C90" s="303"/>
      <c r="D90" s="303"/>
      <c r="E90" s="303"/>
      <c r="F90" s="303"/>
      <c r="G90" s="303"/>
      <c r="H90" s="303"/>
      <c r="I90" s="303"/>
      <c r="J90" s="304"/>
      <c r="K90" s="304"/>
      <c r="L90" s="305"/>
      <c r="M90" s="320" t="str">
        <f>IF(M84=0," ",SUM(M80:T89))</f>
        <v xml:space="preserve"> </v>
      </c>
      <c r="N90" s="320"/>
      <c r="O90" s="320"/>
      <c r="P90" s="320"/>
      <c r="Q90" s="320"/>
      <c r="R90" s="320"/>
      <c r="S90" s="320"/>
      <c r="T90" s="320"/>
      <c r="U90" s="312" t="s">
        <v>6</v>
      </c>
      <c r="V90" s="320" t="str">
        <f>IF(V84=0," ",SUM(V80:AC89))</f>
        <v xml:space="preserve"> </v>
      </c>
      <c r="W90" s="320"/>
      <c r="X90" s="320"/>
      <c r="Y90" s="320"/>
      <c r="Z90" s="320"/>
      <c r="AA90" s="320"/>
      <c r="AB90" s="320"/>
      <c r="AC90" s="320"/>
      <c r="AD90" s="312" t="s">
        <v>6</v>
      </c>
      <c r="AE90" s="329"/>
      <c r="AF90" s="330"/>
      <c r="AG90" s="330"/>
      <c r="AH90" s="330"/>
      <c r="AI90" s="330"/>
      <c r="AJ90" s="331"/>
      <c r="AK90" s="320" t="str">
        <f>IF(AK84=" "," ",SUM(AK80:AR89))</f>
        <v xml:space="preserve"> </v>
      </c>
      <c r="AL90" s="320"/>
      <c r="AM90" s="320"/>
      <c r="AN90" s="320"/>
      <c r="AO90" s="320"/>
      <c r="AP90" s="320"/>
      <c r="AQ90" s="320"/>
      <c r="AR90" s="320"/>
      <c r="AS90" s="322" t="s">
        <v>6</v>
      </c>
    </row>
    <row r="91" spans="2:45" s="5" customFormat="1" ht="13.5" customHeight="1">
      <c r="B91" s="306"/>
      <c r="C91" s="307"/>
      <c r="D91" s="307"/>
      <c r="E91" s="307"/>
      <c r="F91" s="307"/>
      <c r="G91" s="307"/>
      <c r="H91" s="307"/>
      <c r="I91" s="307"/>
      <c r="J91" s="308"/>
      <c r="K91" s="308"/>
      <c r="L91" s="309"/>
      <c r="M91" s="321"/>
      <c r="N91" s="321"/>
      <c r="O91" s="321"/>
      <c r="P91" s="321"/>
      <c r="Q91" s="321"/>
      <c r="R91" s="321"/>
      <c r="S91" s="321"/>
      <c r="T91" s="321"/>
      <c r="U91" s="313"/>
      <c r="V91" s="321"/>
      <c r="W91" s="321"/>
      <c r="X91" s="321"/>
      <c r="Y91" s="321"/>
      <c r="Z91" s="321"/>
      <c r="AA91" s="321"/>
      <c r="AB91" s="321"/>
      <c r="AC91" s="321"/>
      <c r="AD91" s="313"/>
      <c r="AE91" s="332"/>
      <c r="AF91" s="333"/>
      <c r="AG91" s="333"/>
      <c r="AH91" s="333"/>
      <c r="AI91" s="333"/>
      <c r="AJ91" s="334"/>
      <c r="AK91" s="321"/>
      <c r="AL91" s="321"/>
      <c r="AM91" s="321"/>
      <c r="AN91" s="321"/>
      <c r="AO91" s="321"/>
      <c r="AP91" s="321"/>
      <c r="AQ91" s="321"/>
      <c r="AR91" s="321"/>
      <c r="AS91" s="323"/>
    </row>
    <row r="92" spans="2:45" s="5" customFormat="1" ht="13.5" customHeight="1">
      <c r="B92" s="146" t="s">
        <v>31</v>
      </c>
      <c r="C92" s="146"/>
      <c r="D92" s="146"/>
      <c r="E92" s="146"/>
      <c r="F92" s="146"/>
      <c r="G92" s="146"/>
      <c r="H92" s="146"/>
      <c r="I92" s="146"/>
      <c r="J92" s="27"/>
      <c r="K92" s="27"/>
      <c r="L92" s="27"/>
      <c r="M92" s="27"/>
      <c r="N92" s="27"/>
      <c r="O92" s="27"/>
      <c r="P92" s="27"/>
      <c r="Q92" s="27"/>
      <c r="R92" s="27"/>
      <c r="S92" s="152"/>
      <c r="T92" s="27"/>
      <c r="U92" s="27"/>
      <c r="V92" s="27"/>
      <c r="W92" s="27"/>
      <c r="X92" s="27"/>
      <c r="Y92" s="27"/>
      <c r="Z92" s="27"/>
      <c r="AA92" s="27"/>
      <c r="AB92" s="27"/>
      <c r="AC92" s="152"/>
      <c r="AD92" s="131"/>
      <c r="AE92" s="131"/>
      <c r="AF92" s="131"/>
      <c r="AG92" s="131"/>
      <c r="AH92" s="131"/>
      <c r="AI92" s="131"/>
      <c r="AJ92" s="131"/>
      <c r="AK92" s="27"/>
      <c r="AL92" s="27"/>
      <c r="AM92" s="27"/>
      <c r="AN92" s="27"/>
      <c r="AO92" s="27"/>
      <c r="AP92" s="27"/>
      <c r="AQ92" s="27"/>
      <c r="AR92" s="27"/>
      <c r="AS92" s="152"/>
    </row>
    <row r="93" spans="2:45" s="134" customFormat="1" ht="13.5" customHeight="1">
      <c r="B93" s="132" t="s">
        <v>32</v>
      </c>
      <c r="C93" s="121"/>
      <c r="D93" s="121"/>
      <c r="E93" s="121"/>
      <c r="F93" s="121"/>
      <c r="G93" s="121"/>
      <c r="H93" s="121"/>
      <c r="I93" s="121"/>
      <c r="J93" s="132"/>
      <c r="K93" s="132"/>
      <c r="L93" s="132"/>
      <c r="M93" s="132"/>
      <c r="N93" s="132"/>
      <c r="O93" s="132"/>
      <c r="P93" s="132"/>
      <c r="Q93" s="132"/>
      <c r="R93" s="132"/>
      <c r="S93" s="132"/>
      <c r="T93" s="132"/>
      <c r="U93" s="132"/>
      <c r="V93" s="132"/>
      <c r="W93" s="132"/>
      <c r="X93" s="132"/>
      <c r="Y93" s="132"/>
      <c r="Z93" s="132"/>
      <c r="AA93" s="132"/>
      <c r="AB93" s="132"/>
      <c r="AC93" s="132"/>
      <c r="AD93" s="132"/>
      <c r="AE93" s="132"/>
      <c r="AF93" s="132"/>
      <c r="AG93" s="132"/>
      <c r="AH93" s="132"/>
      <c r="AI93" s="132"/>
      <c r="AJ93" s="132"/>
      <c r="AK93" s="132"/>
      <c r="AL93" s="132"/>
      <c r="AM93" s="132"/>
      <c r="AN93" s="132"/>
      <c r="AO93" s="132"/>
      <c r="AP93" s="132"/>
      <c r="AQ93" s="133"/>
      <c r="AR93" s="133"/>
      <c r="AS93" s="133"/>
    </row>
    <row r="94" spans="2:45" s="26" customFormat="1" ht="12">
      <c r="B94" s="132" t="s">
        <v>33</v>
      </c>
      <c r="C94" s="121"/>
      <c r="D94" s="121"/>
      <c r="E94" s="121"/>
      <c r="F94" s="121"/>
      <c r="G94" s="121"/>
      <c r="H94" s="121"/>
      <c r="I94" s="121"/>
      <c r="J94" s="132"/>
      <c r="K94" s="132"/>
      <c r="L94" s="132"/>
      <c r="M94" s="132"/>
      <c r="N94" s="132"/>
      <c r="O94" s="132"/>
      <c r="P94" s="132"/>
      <c r="Q94" s="132"/>
      <c r="R94" s="132"/>
      <c r="S94" s="132"/>
      <c r="T94" s="132"/>
      <c r="U94" s="132"/>
      <c r="V94" s="132"/>
      <c r="W94" s="132"/>
      <c r="X94" s="132"/>
      <c r="Y94" s="132"/>
      <c r="Z94" s="132"/>
      <c r="AA94" s="132"/>
      <c r="AB94" s="132"/>
      <c r="AC94" s="132"/>
      <c r="AD94" s="132"/>
      <c r="AE94" s="132"/>
      <c r="AF94" s="132"/>
      <c r="AG94" s="132"/>
      <c r="AH94" s="132"/>
      <c r="AI94" s="132"/>
      <c r="AJ94" s="132"/>
      <c r="AK94" s="132"/>
      <c r="AL94" s="132"/>
      <c r="AM94" s="132"/>
      <c r="AN94" s="132"/>
      <c r="AO94" s="132"/>
      <c r="AP94" s="132"/>
      <c r="AQ94" s="132"/>
      <c r="AR94" s="132"/>
      <c r="AS94" s="132"/>
    </row>
    <row r="95" spans="2:45" s="26" customFormat="1" ht="12">
      <c r="B95" s="132"/>
      <c r="C95" s="121"/>
      <c r="D95" s="121"/>
      <c r="E95" s="121"/>
      <c r="F95" s="121"/>
      <c r="G95" s="121"/>
      <c r="H95" s="121"/>
      <c r="I95" s="121"/>
      <c r="J95" s="132"/>
      <c r="K95" s="132"/>
      <c r="L95" s="132"/>
      <c r="M95" s="132"/>
      <c r="N95" s="132"/>
      <c r="O95" s="132"/>
      <c r="P95" s="132"/>
      <c r="Q95" s="132"/>
      <c r="R95" s="132"/>
      <c r="S95" s="132"/>
      <c r="T95" s="132"/>
      <c r="U95" s="132"/>
      <c r="V95" s="132"/>
      <c r="W95" s="132"/>
      <c r="X95" s="132"/>
      <c r="Y95" s="132"/>
      <c r="Z95" s="132"/>
      <c r="AA95" s="132"/>
      <c r="AB95" s="132"/>
      <c r="AC95" s="132"/>
      <c r="AD95" s="132"/>
      <c r="AE95" s="132"/>
      <c r="AF95" s="132"/>
      <c r="AG95" s="132"/>
      <c r="AH95" s="132"/>
      <c r="AI95" s="132"/>
      <c r="AJ95" s="132"/>
      <c r="AK95" s="132"/>
      <c r="AL95" s="132"/>
      <c r="AM95" s="132"/>
      <c r="AN95" s="132"/>
      <c r="AO95" s="132"/>
      <c r="AP95" s="132"/>
      <c r="AQ95" s="132"/>
      <c r="AR95" s="132"/>
      <c r="AS95" s="132"/>
    </row>
    <row r="96" spans="2:45" s="5" customFormat="1" ht="13.5" customHeight="1">
      <c r="B96" s="135"/>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32"/>
      <c r="AD96" s="132"/>
      <c r="AE96" s="132"/>
      <c r="AF96" s="132"/>
      <c r="AG96" s="132"/>
      <c r="AH96" s="132"/>
      <c r="AI96" s="132"/>
      <c r="AJ96" s="132"/>
      <c r="AK96" s="132"/>
      <c r="AL96" s="132"/>
      <c r="AM96" s="132"/>
      <c r="AN96" s="132"/>
      <c r="AO96" s="132"/>
      <c r="AP96" s="132"/>
      <c r="AQ96" s="132"/>
      <c r="AR96" s="132"/>
      <c r="AS96" s="132"/>
    </row>
    <row r="97" spans="2:47" s="5" customFormat="1" ht="13.5" customHeight="1">
      <c r="B97" s="12"/>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32"/>
      <c r="AD97" s="132"/>
      <c r="AE97" s="132"/>
      <c r="AF97" s="132"/>
      <c r="AG97" s="132"/>
      <c r="AH97" s="132"/>
      <c r="AI97" s="132"/>
      <c r="AJ97" s="132"/>
      <c r="AK97" s="132"/>
      <c r="AL97" s="132"/>
      <c r="AM97" s="132"/>
      <c r="AN97" s="132"/>
      <c r="AO97" s="132"/>
      <c r="AP97" s="132"/>
      <c r="AQ97" s="132"/>
      <c r="AR97" s="132"/>
      <c r="AS97" s="132"/>
    </row>
    <row r="98" spans="2:47" s="26" customFormat="1" ht="12">
      <c r="B98" s="132"/>
      <c r="C98" s="121"/>
      <c r="D98" s="121"/>
      <c r="E98" s="121"/>
      <c r="F98" s="121"/>
      <c r="G98" s="121"/>
      <c r="H98" s="121"/>
      <c r="I98" s="121"/>
      <c r="J98" s="132"/>
      <c r="K98" s="132"/>
      <c r="L98" s="132"/>
      <c r="M98" s="132"/>
      <c r="N98" s="132"/>
      <c r="O98" s="132"/>
      <c r="P98" s="132"/>
      <c r="Q98" s="132"/>
      <c r="R98" s="132"/>
      <c r="S98" s="132"/>
      <c r="T98" s="132"/>
      <c r="U98" s="132"/>
      <c r="V98" s="132"/>
      <c r="W98" s="132"/>
      <c r="X98" s="132"/>
      <c r="Y98" s="132"/>
      <c r="Z98" s="132"/>
      <c r="AA98" s="132"/>
      <c r="AB98" s="132"/>
      <c r="AC98" s="132"/>
      <c r="AD98" s="132"/>
      <c r="AE98" s="132"/>
      <c r="AF98" s="132"/>
      <c r="AG98" s="132"/>
      <c r="AH98" s="132"/>
      <c r="AI98" s="132"/>
      <c r="AJ98" s="132"/>
      <c r="AK98" s="132"/>
      <c r="AL98" s="132"/>
      <c r="AM98" s="132"/>
      <c r="AN98" s="132"/>
      <c r="AO98" s="132"/>
      <c r="AP98" s="132"/>
      <c r="AQ98" s="132"/>
      <c r="AR98" s="132"/>
      <c r="AS98" s="132"/>
    </row>
    <row r="99" spans="2:47" ht="14.25" customHeight="1">
      <c r="B99" s="1" t="s">
        <v>34</v>
      </c>
      <c r="AL99" s="13"/>
      <c r="AM99" s="13"/>
    </row>
    <row r="100" spans="2:47" ht="14.25" customHeight="1">
      <c r="B100" s="231" t="s">
        <v>35</v>
      </c>
      <c r="C100" s="232"/>
      <c r="D100" s="232"/>
      <c r="E100" s="232"/>
      <c r="F100" s="232"/>
      <c r="G100" s="233"/>
      <c r="H100" s="188" t="s">
        <v>237</v>
      </c>
      <c r="I100" s="189"/>
      <c r="J100" s="189"/>
      <c r="K100" s="189"/>
      <c r="L100" s="164"/>
      <c r="M100" s="165"/>
      <c r="N100" s="166"/>
      <c r="O100" s="166"/>
      <c r="P100" s="164"/>
      <c r="Q100" s="165"/>
      <c r="R100" s="166"/>
      <c r="S100" s="166"/>
      <c r="T100" s="164"/>
      <c r="U100" s="165"/>
      <c r="V100" s="166"/>
      <c r="W100" s="169"/>
      <c r="X100" s="327" t="s">
        <v>36</v>
      </c>
      <c r="Y100" s="232"/>
      <c r="Z100" s="232"/>
      <c r="AA100" s="232"/>
      <c r="AB100" s="232"/>
      <c r="AC100" s="233"/>
      <c r="AD100" s="188" t="s">
        <v>237</v>
      </c>
      <c r="AE100" s="189"/>
      <c r="AF100" s="189"/>
      <c r="AG100" s="189"/>
      <c r="AH100" s="164"/>
      <c r="AI100" s="165"/>
      <c r="AJ100" s="166"/>
      <c r="AK100" s="166"/>
      <c r="AL100" s="164"/>
      <c r="AM100" s="165"/>
      <c r="AN100" s="166"/>
      <c r="AO100" s="166"/>
      <c r="AP100" s="164"/>
      <c r="AQ100" s="165"/>
      <c r="AR100" s="166"/>
      <c r="AS100" s="169"/>
    </row>
    <row r="101" spans="2:47" ht="14.25" customHeight="1">
      <c r="B101" s="237"/>
      <c r="C101" s="238"/>
      <c r="D101" s="238"/>
      <c r="E101" s="238"/>
      <c r="F101" s="238"/>
      <c r="G101" s="239"/>
      <c r="H101" s="190"/>
      <c r="I101" s="191"/>
      <c r="J101" s="191"/>
      <c r="K101" s="191"/>
      <c r="L101" s="167"/>
      <c r="M101" s="167"/>
      <c r="N101" s="168"/>
      <c r="O101" s="168"/>
      <c r="P101" s="167"/>
      <c r="Q101" s="167"/>
      <c r="R101" s="168"/>
      <c r="S101" s="168"/>
      <c r="T101" s="167"/>
      <c r="U101" s="167"/>
      <c r="V101" s="168"/>
      <c r="W101" s="170"/>
      <c r="X101" s="328"/>
      <c r="Y101" s="238"/>
      <c r="Z101" s="238"/>
      <c r="AA101" s="238"/>
      <c r="AB101" s="238"/>
      <c r="AC101" s="239"/>
      <c r="AD101" s="190"/>
      <c r="AE101" s="191"/>
      <c r="AF101" s="191"/>
      <c r="AG101" s="191"/>
      <c r="AH101" s="167"/>
      <c r="AI101" s="167"/>
      <c r="AJ101" s="168"/>
      <c r="AK101" s="168"/>
      <c r="AL101" s="167"/>
      <c r="AM101" s="167"/>
      <c r="AN101" s="168"/>
      <c r="AO101" s="168"/>
      <c r="AP101" s="167"/>
      <c r="AQ101" s="167"/>
      <c r="AR101" s="168"/>
      <c r="AS101" s="170"/>
    </row>
    <row r="102" spans="2:47" ht="14.25" customHeight="1">
      <c r="AT102" s="136"/>
      <c r="AU102" s="136"/>
    </row>
    <row r="103" spans="2:47" ht="14.25" customHeight="1"/>
    <row r="104" spans="2:47" ht="14.25" customHeight="1">
      <c r="B104" s="1" t="s">
        <v>37</v>
      </c>
    </row>
    <row r="105" spans="2:47" ht="14.25" customHeight="1"/>
    <row r="106" spans="2:47" ht="14.25" customHeight="1"/>
    <row r="107" spans="2:47" ht="14.25" customHeight="1"/>
    <row r="108" spans="2:47" ht="14.25" customHeight="1"/>
    <row r="109" spans="2:47" ht="14.25" customHeight="1">
      <c r="B109" s="11"/>
      <c r="C109" s="147"/>
      <c r="D109" s="147"/>
      <c r="E109" s="147"/>
      <c r="F109" s="147"/>
      <c r="G109" s="147"/>
      <c r="H109" s="147"/>
      <c r="I109" s="147"/>
      <c r="J109" s="147"/>
      <c r="K109" s="147"/>
      <c r="L109" s="147"/>
      <c r="M109" s="147"/>
      <c r="N109" s="147"/>
      <c r="O109" s="147"/>
      <c r="P109" s="147"/>
      <c r="Q109" s="147"/>
    </row>
    <row r="110" spans="2:47" ht="14.25" customHeight="1">
      <c r="B110" s="147"/>
      <c r="C110" s="147"/>
      <c r="D110" s="147"/>
      <c r="E110" s="147"/>
      <c r="F110" s="147"/>
      <c r="G110" s="147"/>
      <c r="H110" s="147"/>
      <c r="I110" s="4"/>
      <c r="J110" s="147"/>
      <c r="K110" s="147"/>
      <c r="L110" s="147"/>
      <c r="M110" s="4"/>
      <c r="N110" s="147"/>
      <c r="O110" s="147"/>
      <c r="P110" s="147"/>
      <c r="Q110" s="4"/>
    </row>
  </sheetData>
  <mergeCells count="118">
    <mergeCell ref="AH5:AK6"/>
    <mergeCell ref="AL5:AO6"/>
    <mergeCell ref="AP5:AS6"/>
    <mergeCell ref="B9:AS9"/>
    <mergeCell ref="B10:AS10"/>
    <mergeCell ref="B19:AS19"/>
    <mergeCell ref="B4:O4"/>
    <mergeCell ref="AD4:AS4"/>
    <mergeCell ref="B5:C6"/>
    <mergeCell ref="D5:E6"/>
    <mergeCell ref="F5:G6"/>
    <mergeCell ref="H5:I6"/>
    <mergeCell ref="J5:K6"/>
    <mergeCell ref="L5:M6"/>
    <mergeCell ref="N5:O6"/>
    <mergeCell ref="AD5:AG6"/>
    <mergeCell ref="J30:L31"/>
    <mergeCell ref="M30:M31"/>
    <mergeCell ref="N30:Q31"/>
    <mergeCell ref="R30:AH31"/>
    <mergeCell ref="G31:I31"/>
    <mergeCell ref="G32:AH33"/>
    <mergeCell ref="B22:F24"/>
    <mergeCell ref="G22:AH24"/>
    <mergeCell ref="AI22:AS22"/>
    <mergeCell ref="AI23:AS35"/>
    <mergeCell ref="B25:F27"/>
    <mergeCell ref="G25:AH27"/>
    <mergeCell ref="B28:F29"/>
    <mergeCell ref="G28:AH29"/>
    <mergeCell ref="B30:F35"/>
    <mergeCell ref="G30:I30"/>
    <mergeCell ref="G34:AH35"/>
    <mergeCell ref="C55:AQ56"/>
    <mergeCell ref="C58:AQ59"/>
    <mergeCell ref="C61:AQ62"/>
    <mergeCell ref="C64:AQ66"/>
    <mergeCell ref="C68:AQ74"/>
    <mergeCell ref="B45:F50"/>
    <mergeCell ref="G45:I45"/>
    <mergeCell ref="J45:L46"/>
    <mergeCell ref="M45:M46"/>
    <mergeCell ref="N45:Q46"/>
    <mergeCell ref="R45:AH46"/>
    <mergeCell ref="G46:I46"/>
    <mergeCell ref="G47:AH48"/>
    <mergeCell ref="G49:AH50"/>
    <mergeCell ref="B78:L79"/>
    <mergeCell ref="M78:U79"/>
    <mergeCell ref="V78:AD79"/>
    <mergeCell ref="AE78:AJ79"/>
    <mergeCell ref="AK78:AS79"/>
    <mergeCell ref="B80:L81"/>
    <mergeCell ref="M80:T81"/>
    <mergeCell ref="U80:U81"/>
    <mergeCell ref="V80:AC81"/>
    <mergeCell ref="AD80:AD81"/>
    <mergeCell ref="AE80:AJ81"/>
    <mergeCell ref="AK80:AR81"/>
    <mergeCell ref="AS80:AS81"/>
    <mergeCell ref="AL100:AO101"/>
    <mergeCell ref="B82:L83"/>
    <mergeCell ref="M82:T83"/>
    <mergeCell ref="U82:U83"/>
    <mergeCell ref="V82:AC83"/>
    <mergeCell ref="AD82:AD83"/>
    <mergeCell ref="AE82:AJ83"/>
    <mergeCell ref="AK82:AR83"/>
    <mergeCell ref="AS82:AS83"/>
    <mergeCell ref="B84:L85"/>
    <mergeCell ref="M84:T85"/>
    <mergeCell ref="U84:U85"/>
    <mergeCell ref="V84:AC85"/>
    <mergeCell ref="AD84:AD85"/>
    <mergeCell ref="AE84:AJ85"/>
    <mergeCell ref="AK84:AR85"/>
    <mergeCell ref="AS84:AS85"/>
    <mergeCell ref="AE90:AJ91"/>
    <mergeCell ref="AK86:AR87"/>
    <mergeCell ref="AS86:AS87"/>
    <mergeCell ref="B88:L89"/>
    <mergeCell ref="M88:T89"/>
    <mergeCell ref="U88:U89"/>
    <mergeCell ref="V88:AC89"/>
    <mergeCell ref="AD88:AD89"/>
    <mergeCell ref="AE88:AJ89"/>
    <mergeCell ref="AK88:AR89"/>
    <mergeCell ref="AS88:AS89"/>
    <mergeCell ref="B86:L87"/>
    <mergeCell ref="M86:T87"/>
    <mergeCell ref="U86:U87"/>
    <mergeCell ref="V86:AC87"/>
    <mergeCell ref="AD86:AD87"/>
    <mergeCell ref="AE86:AJ87"/>
    <mergeCell ref="AP100:AS101"/>
    <mergeCell ref="B37:F39"/>
    <mergeCell ref="G37:AH39"/>
    <mergeCell ref="AI37:AS37"/>
    <mergeCell ref="AI38:AS50"/>
    <mergeCell ref="B40:F42"/>
    <mergeCell ref="G40:AH42"/>
    <mergeCell ref="B43:F44"/>
    <mergeCell ref="G43:AH44"/>
    <mergeCell ref="AK90:AR91"/>
    <mergeCell ref="AS90:AS91"/>
    <mergeCell ref="B100:G101"/>
    <mergeCell ref="H100:K101"/>
    <mergeCell ref="L100:O101"/>
    <mergeCell ref="P100:S101"/>
    <mergeCell ref="T100:W101"/>
    <mergeCell ref="X100:AC101"/>
    <mergeCell ref="AD100:AG101"/>
    <mergeCell ref="AH100:AK101"/>
    <mergeCell ref="B90:L91"/>
    <mergeCell ref="M90:T91"/>
    <mergeCell ref="U90:U91"/>
    <mergeCell ref="V90:AC91"/>
    <mergeCell ref="AD90:AD91"/>
  </mergeCells>
  <phoneticPr fontId="6"/>
  <pageMargins left="0.6692913385826772" right="0.59055118110236227" top="0.59055118110236227" bottom="0.59055118110236227" header="0.39370078740157483" footer="0.39370078740157483"/>
  <pageSetup paperSize="9" scale="95" firstPageNumber="97" orientation="portrait" useFirstPageNumber="1" r:id="rId1"/>
  <headerFooter alignWithMargins="0"/>
  <rowBreaks count="1" manualBreakCount="1">
    <brk id="51" max="4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Z125"/>
  <sheetViews>
    <sheetView showGridLines="0" view="pageBreakPreview" zoomScaleNormal="100" zoomScaleSheetLayoutView="100" workbookViewId="0"/>
  </sheetViews>
  <sheetFormatPr defaultColWidth="9" defaultRowHeight="13.5"/>
  <cols>
    <col min="1" max="1" width="2.125" style="1" customWidth="1"/>
    <col min="2" max="49" width="2" style="1" customWidth="1"/>
    <col min="50" max="16384" width="9" style="1"/>
  </cols>
  <sheetData>
    <row r="1" spans="2:52">
      <c r="B1" s="1" t="s">
        <v>223</v>
      </c>
    </row>
    <row r="3" spans="2:52">
      <c r="AS3" s="7"/>
    </row>
    <row r="4" spans="2:52" s="5" customFormat="1" ht="13.5" customHeight="1">
      <c r="B4" s="174" t="s">
        <v>99</v>
      </c>
      <c r="C4" s="175"/>
      <c r="D4" s="175"/>
      <c r="E4" s="175"/>
      <c r="F4" s="175"/>
      <c r="G4" s="175"/>
      <c r="H4" s="175"/>
      <c r="I4" s="175"/>
      <c r="J4" s="175"/>
      <c r="K4" s="175"/>
      <c r="L4" s="175"/>
      <c r="M4" s="175"/>
      <c r="N4" s="175"/>
      <c r="O4" s="176"/>
      <c r="P4" s="40" t="s">
        <v>13</v>
      </c>
      <c r="Q4" s="41"/>
      <c r="R4" s="42"/>
      <c r="S4" s="42"/>
      <c r="T4" s="42"/>
      <c r="U4" s="42"/>
      <c r="V4" s="42"/>
      <c r="W4" s="8"/>
      <c r="X4" s="8"/>
      <c r="Y4" s="8"/>
      <c r="Z4" s="8"/>
      <c r="AA4" s="8"/>
      <c r="AB4" s="8"/>
      <c r="AC4" s="8"/>
      <c r="AD4" s="177" t="s">
        <v>20</v>
      </c>
      <c r="AE4" s="178"/>
      <c r="AF4" s="178"/>
      <c r="AG4" s="178"/>
      <c r="AH4" s="178"/>
      <c r="AI4" s="178"/>
      <c r="AJ4" s="178"/>
      <c r="AK4" s="178"/>
      <c r="AL4" s="178"/>
      <c r="AM4" s="178"/>
      <c r="AN4" s="178"/>
      <c r="AO4" s="178"/>
      <c r="AP4" s="178"/>
      <c r="AQ4" s="178"/>
      <c r="AR4" s="178"/>
      <c r="AS4" s="179"/>
    </row>
    <row r="5" spans="2:52" s="5" customFormat="1" ht="13.5" customHeight="1">
      <c r="B5" s="180"/>
      <c r="C5" s="181"/>
      <c r="D5" s="184"/>
      <c r="E5" s="181"/>
      <c r="F5" s="184"/>
      <c r="G5" s="181"/>
      <c r="H5" s="184"/>
      <c r="I5" s="181"/>
      <c r="J5" s="184"/>
      <c r="K5" s="181"/>
      <c r="L5" s="184"/>
      <c r="M5" s="181"/>
      <c r="N5" s="184"/>
      <c r="O5" s="186"/>
      <c r="P5" s="40" t="s">
        <v>14</v>
      </c>
      <c r="Q5" s="41"/>
      <c r="R5" s="41"/>
      <c r="S5" s="42"/>
      <c r="T5" s="42"/>
      <c r="U5" s="42"/>
      <c r="V5" s="42"/>
      <c r="W5" s="10"/>
      <c r="X5" s="10"/>
      <c r="Y5" s="10"/>
      <c r="Z5" s="10"/>
      <c r="AA5" s="10"/>
      <c r="AB5" s="10"/>
      <c r="AC5" s="10"/>
      <c r="AD5" s="188" t="s">
        <v>237</v>
      </c>
      <c r="AE5" s="189"/>
      <c r="AF5" s="189"/>
      <c r="AG5" s="189"/>
      <c r="AH5" s="164"/>
      <c r="AI5" s="165"/>
      <c r="AJ5" s="166"/>
      <c r="AK5" s="166"/>
      <c r="AL5" s="164"/>
      <c r="AM5" s="165"/>
      <c r="AN5" s="166"/>
      <c r="AO5" s="166"/>
      <c r="AP5" s="164"/>
      <c r="AQ5" s="165"/>
      <c r="AR5" s="166"/>
      <c r="AS5" s="169"/>
    </row>
    <row r="6" spans="2:52" s="5" customFormat="1" ht="13.5" customHeight="1">
      <c r="B6" s="182"/>
      <c r="C6" s="183"/>
      <c r="D6" s="185"/>
      <c r="E6" s="183"/>
      <c r="F6" s="185"/>
      <c r="G6" s="183"/>
      <c r="H6" s="185"/>
      <c r="I6" s="183"/>
      <c r="J6" s="185"/>
      <c r="K6" s="183"/>
      <c r="L6" s="185"/>
      <c r="M6" s="183"/>
      <c r="N6" s="185"/>
      <c r="O6" s="187"/>
      <c r="P6" s="41"/>
      <c r="Q6" s="41"/>
      <c r="R6" s="41"/>
      <c r="S6" s="43"/>
      <c r="T6" s="43"/>
      <c r="U6" s="43"/>
      <c r="V6" s="43"/>
      <c r="W6" s="12"/>
      <c r="X6" s="12"/>
      <c r="Y6" s="12"/>
      <c r="Z6" s="12"/>
      <c r="AA6" s="12"/>
      <c r="AB6" s="12"/>
      <c r="AC6" s="12"/>
      <c r="AD6" s="190"/>
      <c r="AE6" s="191"/>
      <c r="AF6" s="191"/>
      <c r="AG6" s="191"/>
      <c r="AH6" s="167"/>
      <c r="AI6" s="167"/>
      <c r="AJ6" s="168"/>
      <c r="AK6" s="168"/>
      <c r="AL6" s="167"/>
      <c r="AM6" s="167"/>
      <c r="AN6" s="168"/>
      <c r="AO6" s="168"/>
      <c r="AP6" s="167"/>
      <c r="AQ6" s="167"/>
      <c r="AR6" s="168"/>
      <c r="AS6" s="170"/>
    </row>
    <row r="7" spans="2:52" s="5" customFormat="1" ht="13.5" customHeight="1">
      <c r="B7" s="3"/>
      <c r="C7" s="3"/>
      <c r="D7" s="3"/>
      <c r="E7" s="3"/>
      <c r="F7" s="3"/>
      <c r="G7" s="3"/>
      <c r="H7" s="3"/>
      <c r="I7" s="3"/>
      <c r="J7" s="3"/>
      <c r="K7" s="3"/>
      <c r="L7" s="3"/>
      <c r="M7" s="3"/>
      <c r="N7" s="3"/>
      <c r="O7" s="3"/>
      <c r="P7" s="3"/>
      <c r="Q7" s="3"/>
      <c r="R7" s="9"/>
      <c r="S7" s="12"/>
      <c r="T7" s="12"/>
      <c r="U7" s="12"/>
      <c r="V7" s="12"/>
      <c r="W7" s="12"/>
      <c r="X7" s="12"/>
      <c r="Y7" s="12"/>
      <c r="Z7" s="12"/>
      <c r="AA7" s="12"/>
      <c r="AB7" s="12"/>
      <c r="AC7" s="12"/>
      <c r="AD7" s="147"/>
      <c r="AE7" s="147"/>
      <c r="AF7" s="147"/>
      <c r="AG7" s="147"/>
      <c r="AH7" s="147"/>
      <c r="AI7" s="147"/>
      <c r="AJ7" s="147"/>
      <c r="AK7" s="4"/>
      <c r="AL7" s="147"/>
      <c r="AM7" s="147"/>
      <c r="AN7" s="147"/>
      <c r="AO7" s="4"/>
      <c r="AP7" s="147"/>
      <c r="AQ7" s="147"/>
      <c r="AR7" s="147"/>
      <c r="AS7" s="4"/>
    </row>
    <row r="8" spans="2:52" s="5" customFormat="1" ht="13.5" customHeight="1">
      <c r="B8" s="3"/>
      <c r="C8" s="3"/>
      <c r="D8" s="3"/>
      <c r="E8" s="3"/>
      <c r="F8" s="3"/>
      <c r="G8" s="3"/>
      <c r="H8" s="3"/>
      <c r="I8" s="3"/>
      <c r="J8" s="3"/>
      <c r="K8" s="3"/>
      <c r="L8" s="3"/>
      <c r="M8" s="3"/>
      <c r="N8" s="3"/>
      <c r="O8" s="3"/>
      <c r="P8" s="3"/>
      <c r="Q8" s="3"/>
      <c r="S8" s="12"/>
      <c r="T8" s="12"/>
      <c r="U8" s="12"/>
      <c r="V8" s="12"/>
      <c r="W8" s="12"/>
      <c r="X8" s="12"/>
      <c r="Y8" s="12"/>
      <c r="Z8" s="12"/>
      <c r="AA8" s="12"/>
      <c r="AB8" s="12"/>
      <c r="AC8" s="12"/>
      <c r="AD8" s="147"/>
      <c r="AE8" s="147"/>
      <c r="AF8" s="147"/>
      <c r="AG8" s="147"/>
      <c r="AH8" s="147"/>
      <c r="AI8" s="147"/>
      <c r="AJ8" s="147"/>
      <c r="AK8" s="147"/>
      <c r="AL8" s="147"/>
      <c r="AM8" s="147"/>
      <c r="AN8" s="147"/>
      <c r="AO8" s="147"/>
      <c r="AP8" s="147"/>
      <c r="AQ8" s="147"/>
      <c r="AR8" s="147"/>
      <c r="AS8" s="147"/>
    </row>
    <row r="9" spans="2:52" s="6" customFormat="1" ht="15">
      <c r="B9" s="171" t="s">
        <v>250</v>
      </c>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4"/>
      <c r="AU9" s="14"/>
      <c r="AV9" s="14"/>
      <c r="AW9" s="14"/>
      <c r="AX9" s="14"/>
      <c r="AY9" s="14"/>
      <c r="AZ9" s="14"/>
    </row>
    <row r="10" spans="2:52" s="15" customFormat="1" ht="18" customHeight="1">
      <c r="B10" s="172" t="s">
        <v>25</v>
      </c>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row>
    <row r="12" spans="2:52" s="5" customFormat="1" ht="13.5" customHeight="1">
      <c r="B12" s="5" t="s">
        <v>15</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row>
    <row r="13" spans="2:52" s="5" customFormat="1" ht="13.5" customHeight="1">
      <c r="B13" s="5" t="s">
        <v>8</v>
      </c>
    </row>
    <row r="14" spans="2:52" s="5" customFormat="1" ht="13.5" customHeight="1"/>
    <row r="15" spans="2:52" s="5" customFormat="1" ht="13.5" customHeight="1"/>
    <row r="16" spans="2:52" s="5" customFormat="1" ht="13.5" customHeight="1">
      <c r="B16" s="5" t="s">
        <v>224</v>
      </c>
    </row>
    <row r="17" spans="2:46" s="5" customFormat="1" ht="13.5" customHeight="1">
      <c r="B17" s="5" t="s">
        <v>225</v>
      </c>
    </row>
    <row r="18" spans="2:46" s="5" customFormat="1" ht="13.5" customHeight="1"/>
    <row r="19" spans="2:46" s="5" customFormat="1" ht="13.5" customHeight="1">
      <c r="B19" s="173" t="s">
        <v>16</v>
      </c>
      <c r="C19" s="173"/>
      <c r="D19" s="173"/>
      <c r="E19" s="173"/>
      <c r="F19" s="173"/>
      <c r="G19" s="173"/>
      <c r="H19" s="173"/>
      <c r="I19" s="173"/>
      <c r="J19" s="173"/>
      <c r="K19" s="173"/>
      <c r="L19" s="173"/>
      <c r="M19" s="173"/>
      <c r="N19" s="173"/>
      <c r="O19" s="173"/>
      <c r="P19" s="173"/>
      <c r="Q19" s="173"/>
      <c r="R19" s="173"/>
      <c r="S19" s="173"/>
      <c r="T19" s="173"/>
      <c r="U19" s="173"/>
      <c r="V19" s="173"/>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3"/>
      <c r="AS19" s="173"/>
    </row>
    <row r="21" spans="2:46" s="5" customFormat="1">
      <c r="B21" s="2" t="s">
        <v>21</v>
      </c>
      <c r="E21" s="2"/>
    </row>
    <row r="22" spans="2:46" s="5" customFormat="1" ht="13.5" customHeight="1">
      <c r="B22" s="192" t="s">
        <v>18</v>
      </c>
      <c r="C22" s="193"/>
      <c r="D22" s="193"/>
      <c r="E22" s="193"/>
      <c r="F22" s="194"/>
      <c r="G22" s="201"/>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3"/>
      <c r="AI22" s="210" t="s">
        <v>7</v>
      </c>
      <c r="AJ22" s="211"/>
      <c r="AK22" s="211"/>
      <c r="AL22" s="211"/>
      <c r="AM22" s="211"/>
      <c r="AN22" s="211"/>
      <c r="AO22" s="211"/>
      <c r="AP22" s="211"/>
      <c r="AQ22" s="211"/>
      <c r="AR22" s="211"/>
      <c r="AS22" s="212"/>
    </row>
    <row r="23" spans="2:46" s="5" customFormat="1" ht="13.5" customHeight="1">
      <c r="B23" s="195"/>
      <c r="C23" s="196"/>
      <c r="D23" s="196"/>
      <c r="E23" s="196"/>
      <c r="F23" s="197"/>
      <c r="G23" s="204"/>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5"/>
      <c r="AH23" s="206"/>
      <c r="AI23" s="213"/>
      <c r="AJ23" s="214"/>
      <c r="AK23" s="214"/>
      <c r="AL23" s="214"/>
      <c r="AM23" s="214"/>
      <c r="AN23" s="214"/>
      <c r="AO23" s="214"/>
      <c r="AP23" s="214"/>
      <c r="AQ23" s="214"/>
      <c r="AR23" s="214"/>
      <c r="AS23" s="215"/>
    </row>
    <row r="24" spans="2:46" s="5" customFormat="1" ht="13.5" customHeight="1">
      <c r="B24" s="198"/>
      <c r="C24" s="199"/>
      <c r="D24" s="199"/>
      <c r="E24" s="199"/>
      <c r="F24" s="200"/>
      <c r="G24" s="207"/>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9"/>
      <c r="AI24" s="216"/>
      <c r="AJ24" s="217"/>
      <c r="AK24" s="217"/>
      <c r="AL24" s="217"/>
      <c r="AM24" s="217"/>
      <c r="AN24" s="217"/>
      <c r="AO24" s="217"/>
      <c r="AP24" s="217"/>
      <c r="AQ24" s="217"/>
      <c r="AR24" s="217"/>
      <c r="AS24" s="218"/>
    </row>
    <row r="25" spans="2:46" s="5" customFormat="1" ht="13.5" customHeight="1">
      <c r="B25" s="192" t="s">
        <v>17</v>
      </c>
      <c r="C25" s="193"/>
      <c r="D25" s="193"/>
      <c r="E25" s="193"/>
      <c r="F25" s="194"/>
      <c r="G25" s="222"/>
      <c r="H25" s="223"/>
      <c r="I25" s="223"/>
      <c r="J25" s="223"/>
      <c r="K25" s="223"/>
      <c r="L25" s="223"/>
      <c r="M25" s="223"/>
      <c r="N25" s="223"/>
      <c r="O25" s="223"/>
      <c r="P25" s="223"/>
      <c r="Q25" s="223"/>
      <c r="R25" s="223"/>
      <c r="S25" s="223"/>
      <c r="T25" s="223"/>
      <c r="U25" s="223"/>
      <c r="V25" s="223"/>
      <c r="W25" s="223"/>
      <c r="X25" s="223"/>
      <c r="Y25" s="223"/>
      <c r="Z25" s="223"/>
      <c r="AA25" s="223"/>
      <c r="AB25" s="223"/>
      <c r="AC25" s="223"/>
      <c r="AD25" s="223"/>
      <c r="AE25" s="223"/>
      <c r="AF25" s="223"/>
      <c r="AG25" s="223"/>
      <c r="AH25" s="224"/>
      <c r="AI25" s="216"/>
      <c r="AJ25" s="217"/>
      <c r="AK25" s="217"/>
      <c r="AL25" s="217"/>
      <c r="AM25" s="217"/>
      <c r="AN25" s="217"/>
      <c r="AO25" s="217"/>
      <c r="AP25" s="217"/>
      <c r="AQ25" s="217"/>
      <c r="AR25" s="217"/>
      <c r="AS25" s="218"/>
    </row>
    <row r="26" spans="2:46" s="5" customFormat="1" ht="13.5" customHeight="1">
      <c r="B26" s="195"/>
      <c r="C26" s="196"/>
      <c r="D26" s="196"/>
      <c r="E26" s="196"/>
      <c r="F26" s="197"/>
      <c r="G26" s="225"/>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7"/>
      <c r="AI26" s="216"/>
      <c r="AJ26" s="217"/>
      <c r="AK26" s="217"/>
      <c r="AL26" s="217"/>
      <c r="AM26" s="217"/>
      <c r="AN26" s="217"/>
      <c r="AO26" s="217"/>
      <c r="AP26" s="217"/>
      <c r="AQ26" s="217"/>
      <c r="AR26" s="217"/>
      <c r="AS26" s="218"/>
    </row>
    <row r="27" spans="2:46" s="5" customFormat="1" ht="13.5" customHeight="1">
      <c r="B27" s="198"/>
      <c r="C27" s="199"/>
      <c r="D27" s="199"/>
      <c r="E27" s="199"/>
      <c r="F27" s="200"/>
      <c r="G27" s="228"/>
      <c r="H27" s="229"/>
      <c r="I27" s="229"/>
      <c r="J27" s="229"/>
      <c r="K27" s="229"/>
      <c r="L27" s="229"/>
      <c r="M27" s="229"/>
      <c r="N27" s="229"/>
      <c r="O27" s="229"/>
      <c r="P27" s="229"/>
      <c r="Q27" s="229"/>
      <c r="R27" s="229"/>
      <c r="S27" s="229"/>
      <c r="T27" s="229"/>
      <c r="U27" s="229"/>
      <c r="V27" s="229"/>
      <c r="W27" s="229"/>
      <c r="X27" s="229"/>
      <c r="Y27" s="229"/>
      <c r="Z27" s="229"/>
      <c r="AA27" s="229"/>
      <c r="AB27" s="229"/>
      <c r="AC27" s="229"/>
      <c r="AD27" s="229"/>
      <c r="AE27" s="229"/>
      <c r="AF27" s="229"/>
      <c r="AG27" s="229"/>
      <c r="AH27" s="230"/>
      <c r="AI27" s="216"/>
      <c r="AJ27" s="217"/>
      <c r="AK27" s="217"/>
      <c r="AL27" s="217"/>
      <c r="AM27" s="217"/>
      <c r="AN27" s="217"/>
      <c r="AO27" s="217"/>
      <c r="AP27" s="217"/>
      <c r="AQ27" s="217"/>
      <c r="AR27" s="217"/>
      <c r="AS27" s="218"/>
    </row>
    <row r="28" spans="2:46" s="5" customFormat="1" ht="13.5" customHeight="1">
      <c r="B28" s="192" t="s">
        <v>208</v>
      </c>
      <c r="C28" s="193"/>
      <c r="D28" s="193"/>
      <c r="E28" s="193"/>
      <c r="F28" s="194"/>
      <c r="G28" s="222"/>
      <c r="H28" s="223"/>
      <c r="I28" s="223"/>
      <c r="J28" s="223"/>
      <c r="K28" s="223"/>
      <c r="L28" s="223"/>
      <c r="M28" s="223"/>
      <c r="N28" s="223"/>
      <c r="O28" s="223"/>
      <c r="P28" s="223"/>
      <c r="Q28" s="223"/>
      <c r="R28" s="223"/>
      <c r="S28" s="223"/>
      <c r="T28" s="223"/>
      <c r="U28" s="223"/>
      <c r="V28" s="223"/>
      <c r="W28" s="223"/>
      <c r="X28" s="223"/>
      <c r="Y28" s="223"/>
      <c r="Z28" s="223"/>
      <c r="AA28" s="223"/>
      <c r="AB28" s="223"/>
      <c r="AC28" s="223"/>
      <c r="AD28" s="223"/>
      <c r="AE28" s="223"/>
      <c r="AF28" s="223"/>
      <c r="AG28" s="223"/>
      <c r="AH28" s="224"/>
      <c r="AI28" s="216"/>
      <c r="AJ28" s="217"/>
      <c r="AK28" s="217"/>
      <c r="AL28" s="217"/>
      <c r="AM28" s="217"/>
      <c r="AN28" s="217"/>
      <c r="AO28" s="217"/>
      <c r="AP28" s="217"/>
      <c r="AQ28" s="217"/>
      <c r="AR28" s="217"/>
      <c r="AS28" s="218"/>
      <c r="AT28" s="39"/>
    </row>
    <row r="29" spans="2:46" s="5" customFormat="1" ht="13.5" customHeight="1">
      <c r="B29" s="198"/>
      <c r="C29" s="199"/>
      <c r="D29" s="199"/>
      <c r="E29" s="199"/>
      <c r="F29" s="200"/>
      <c r="G29" s="228"/>
      <c r="H29" s="229"/>
      <c r="I29" s="229"/>
      <c r="J29" s="229"/>
      <c r="K29" s="229"/>
      <c r="L29" s="229"/>
      <c r="M29" s="229"/>
      <c r="N29" s="229"/>
      <c r="O29" s="229"/>
      <c r="P29" s="229"/>
      <c r="Q29" s="229"/>
      <c r="R29" s="229"/>
      <c r="S29" s="229"/>
      <c r="T29" s="229"/>
      <c r="U29" s="229"/>
      <c r="V29" s="229"/>
      <c r="W29" s="229"/>
      <c r="X29" s="229"/>
      <c r="Y29" s="229"/>
      <c r="Z29" s="229"/>
      <c r="AA29" s="229"/>
      <c r="AB29" s="229"/>
      <c r="AC29" s="229"/>
      <c r="AD29" s="229"/>
      <c r="AE29" s="229"/>
      <c r="AF29" s="229"/>
      <c r="AG29" s="229"/>
      <c r="AH29" s="230"/>
      <c r="AI29" s="216"/>
      <c r="AJ29" s="217"/>
      <c r="AK29" s="217"/>
      <c r="AL29" s="217"/>
      <c r="AM29" s="217"/>
      <c r="AN29" s="217"/>
      <c r="AO29" s="217"/>
      <c r="AP29" s="217"/>
      <c r="AQ29" s="217"/>
      <c r="AR29" s="217"/>
      <c r="AS29" s="218"/>
    </row>
    <row r="30" spans="2:46" s="5" customFormat="1" ht="13.5" customHeight="1">
      <c r="B30" s="231" t="s">
        <v>19</v>
      </c>
      <c r="C30" s="232"/>
      <c r="D30" s="232"/>
      <c r="E30" s="232"/>
      <c r="F30" s="233"/>
      <c r="G30" s="231" t="s">
        <v>228</v>
      </c>
      <c r="H30" s="232"/>
      <c r="I30" s="233"/>
      <c r="J30" s="265"/>
      <c r="K30" s="266"/>
      <c r="L30" s="266"/>
      <c r="M30" s="269" t="s">
        <v>229</v>
      </c>
      <c r="N30" s="266"/>
      <c r="O30" s="266"/>
      <c r="P30" s="266"/>
      <c r="Q30" s="271"/>
      <c r="R30" s="273"/>
      <c r="S30" s="274"/>
      <c r="T30" s="274"/>
      <c r="U30" s="274"/>
      <c r="V30" s="274"/>
      <c r="W30" s="274"/>
      <c r="X30" s="274"/>
      <c r="Y30" s="274"/>
      <c r="Z30" s="274"/>
      <c r="AA30" s="274"/>
      <c r="AB30" s="274"/>
      <c r="AC30" s="274"/>
      <c r="AD30" s="274"/>
      <c r="AE30" s="274"/>
      <c r="AF30" s="274"/>
      <c r="AG30" s="274"/>
      <c r="AH30" s="275"/>
      <c r="AI30" s="216"/>
      <c r="AJ30" s="217"/>
      <c r="AK30" s="217"/>
      <c r="AL30" s="217"/>
      <c r="AM30" s="217"/>
      <c r="AN30" s="217"/>
      <c r="AO30" s="217"/>
      <c r="AP30" s="217"/>
      <c r="AQ30" s="217"/>
      <c r="AR30" s="217"/>
      <c r="AS30" s="218"/>
    </row>
    <row r="31" spans="2:46" s="5" customFormat="1" ht="13.5" customHeight="1">
      <c r="B31" s="234"/>
      <c r="C31" s="235"/>
      <c r="D31" s="235"/>
      <c r="E31" s="235"/>
      <c r="F31" s="236"/>
      <c r="G31" s="279" t="s">
        <v>9</v>
      </c>
      <c r="H31" s="280"/>
      <c r="I31" s="281"/>
      <c r="J31" s="267"/>
      <c r="K31" s="268"/>
      <c r="L31" s="268"/>
      <c r="M31" s="270"/>
      <c r="N31" s="268"/>
      <c r="O31" s="268"/>
      <c r="P31" s="268"/>
      <c r="Q31" s="272"/>
      <c r="R31" s="276"/>
      <c r="S31" s="277"/>
      <c r="T31" s="277"/>
      <c r="U31" s="277"/>
      <c r="V31" s="277"/>
      <c r="W31" s="277"/>
      <c r="X31" s="277"/>
      <c r="Y31" s="277"/>
      <c r="Z31" s="277"/>
      <c r="AA31" s="277"/>
      <c r="AB31" s="277"/>
      <c r="AC31" s="277"/>
      <c r="AD31" s="277"/>
      <c r="AE31" s="277"/>
      <c r="AF31" s="277"/>
      <c r="AG31" s="277"/>
      <c r="AH31" s="278"/>
      <c r="AI31" s="216"/>
      <c r="AJ31" s="217"/>
      <c r="AK31" s="217"/>
      <c r="AL31" s="217"/>
      <c r="AM31" s="217"/>
      <c r="AN31" s="217"/>
      <c r="AO31" s="217"/>
      <c r="AP31" s="217"/>
      <c r="AQ31" s="217"/>
      <c r="AR31" s="217"/>
      <c r="AS31" s="218"/>
    </row>
    <row r="32" spans="2:46" s="5" customFormat="1" ht="13.5" customHeight="1">
      <c r="B32" s="234"/>
      <c r="C32" s="235"/>
      <c r="D32" s="235"/>
      <c r="E32" s="235"/>
      <c r="F32" s="236"/>
      <c r="G32" s="282"/>
      <c r="H32" s="283"/>
      <c r="I32" s="283"/>
      <c r="J32" s="283"/>
      <c r="K32" s="283"/>
      <c r="L32" s="283"/>
      <c r="M32" s="283"/>
      <c r="N32" s="283"/>
      <c r="O32" s="283"/>
      <c r="P32" s="283"/>
      <c r="Q32" s="283"/>
      <c r="R32" s="283"/>
      <c r="S32" s="283"/>
      <c r="T32" s="283"/>
      <c r="U32" s="283"/>
      <c r="V32" s="283"/>
      <c r="W32" s="283"/>
      <c r="X32" s="283"/>
      <c r="Y32" s="283"/>
      <c r="Z32" s="283"/>
      <c r="AA32" s="283"/>
      <c r="AB32" s="283"/>
      <c r="AC32" s="283"/>
      <c r="AD32" s="283"/>
      <c r="AE32" s="283"/>
      <c r="AF32" s="283"/>
      <c r="AG32" s="283"/>
      <c r="AH32" s="284"/>
      <c r="AI32" s="216"/>
      <c r="AJ32" s="217"/>
      <c r="AK32" s="217"/>
      <c r="AL32" s="217"/>
      <c r="AM32" s="217"/>
      <c r="AN32" s="217"/>
      <c r="AO32" s="217"/>
      <c r="AP32" s="217"/>
      <c r="AQ32" s="217"/>
      <c r="AR32" s="217"/>
      <c r="AS32" s="218"/>
    </row>
    <row r="33" spans="2:46" s="5" customFormat="1" ht="13.5" customHeight="1">
      <c r="B33" s="234"/>
      <c r="C33" s="235"/>
      <c r="D33" s="235"/>
      <c r="E33" s="235"/>
      <c r="F33" s="236"/>
      <c r="G33" s="243"/>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c r="AG33" s="244"/>
      <c r="AH33" s="245"/>
      <c r="AI33" s="216"/>
      <c r="AJ33" s="217"/>
      <c r="AK33" s="217"/>
      <c r="AL33" s="217"/>
      <c r="AM33" s="217"/>
      <c r="AN33" s="217"/>
      <c r="AO33" s="217"/>
      <c r="AP33" s="217"/>
      <c r="AQ33" s="217"/>
      <c r="AR33" s="217"/>
      <c r="AS33" s="218"/>
    </row>
    <row r="34" spans="2:46" s="5" customFormat="1" ht="13.5" customHeight="1">
      <c r="B34" s="234"/>
      <c r="C34" s="235"/>
      <c r="D34" s="235"/>
      <c r="E34" s="235"/>
      <c r="F34" s="236"/>
      <c r="G34" s="240"/>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2"/>
      <c r="AI34" s="216"/>
      <c r="AJ34" s="217"/>
      <c r="AK34" s="217"/>
      <c r="AL34" s="217"/>
      <c r="AM34" s="217"/>
      <c r="AN34" s="217"/>
      <c r="AO34" s="217"/>
      <c r="AP34" s="217"/>
      <c r="AQ34" s="217"/>
      <c r="AR34" s="217"/>
      <c r="AS34" s="218"/>
    </row>
    <row r="35" spans="2:46" s="5" customFormat="1" ht="13.5" customHeight="1">
      <c r="B35" s="237"/>
      <c r="C35" s="238"/>
      <c r="D35" s="238"/>
      <c r="E35" s="238"/>
      <c r="F35" s="239"/>
      <c r="G35" s="243"/>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5"/>
      <c r="AI35" s="219"/>
      <c r="AJ35" s="220"/>
      <c r="AK35" s="220"/>
      <c r="AL35" s="220"/>
      <c r="AM35" s="220"/>
      <c r="AN35" s="220"/>
      <c r="AO35" s="220"/>
      <c r="AP35" s="220"/>
      <c r="AQ35" s="220"/>
      <c r="AR35" s="220"/>
      <c r="AS35" s="221"/>
    </row>
    <row r="36" spans="2:46" s="5" customFormat="1" ht="13.5" customHeight="1">
      <c r="C36" s="145"/>
      <c r="D36" s="145"/>
      <c r="E36" s="145"/>
      <c r="F36" s="145"/>
      <c r="G36" s="145"/>
      <c r="H36" s="145"/>
      <c r="I36" s="145"/>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151"/>
      <c r="AK36" s="151"/>
      <c r="AL36" s="151"/>
      <c r="AM36" s="151"/>
      <c r="AN36" s="151"/>
      <c r="AO36" s="151"/>
      <c r="AP36" s="151"/>
      <c r="AQ36" s="151"/>
      <c r="AR36" s="151"/>
      <c r="AS36" s="151"/>
    </row>
    <row r="37" spans="2:46" s="5" customFormat="1" ht="13.5" customHeight="1">
      <c r="B37" s="192" t="s">
        <v>18</v>
      </c>
      <c r="C37" s="193"/>
      <c r="D37" s="193"/>
      <c r="E37" s="193"/>
      <c r="F37" s="194"/>
      <c r="G37" s="201"/>
      <c r="H37" s="202"/>
      <c r="I37" s="202"/>
      <c r="J37" s="202"/>
      <c r="K37" s="202"/>
      <c r="L37" s="202"/>
      <c r="M37" s="202"/>
      <c r="N37" s="202"/>
      <c r="O37" s="202"/>
      <c r="P37" s="202"/>
      <c r="Q37" s="202"/>
      <c r="R37" s="202"/>
      <c r="S37" s="202"/>
      <c r="T37" s="202"/>
      <c r="U37" s="202"/>
      <c r="V37" s="202"/>
      <c r="W37" s="202"/>
      <c r="X37" s="202"/>
      <c r="Y37" s="202"/>
      <c r="Z37" s="202"/>
      <c r="AA37" s="202"/>
      <c r="AB37" s="202"/>
      <c r="AC37" s="202"/>
      <c r="AD37" s="202"/>
      <c r="AE37" s="202"/>
      <c r="AF37" s="202"/>
      <c r="AG37" s="202"/>
      <c r="AH37" s="203"/>
      <c r="AI37" s="210" t="s">
        <v>7</v>
      </c>
      <c r="AJ37" s="211"/>
      <c r="AK37" s="211"/>
      <c r="AL37" s="211"/>
      <c r="AM37" s="211"/>
      <c r="AN37" s="211"/>
      <c r="AO37" s="211"/>
      <c r="AP37" s="211"/>
      <c r="AQ37" s="211"/>
      <c r="AR37" s="211"/>
      <c r="AS37" s="212"/>
    </row>
    <row r="38" spans="2:46" s="5" customFormat="1" ht="13.5" customHeight="1">
      <c r="B38" s="195"/>
      <c r="C38" s="196"/>
      <c r="D38" s="196"/>
      <c r="E38" s="196"/>
      <c r="F38" s="197"/>
      <c r="G38" s="204"/>
      <c r="H38" s="205"/>
      <c r="I38" s="205"/>
      <c r="J38" s="205"/>
      <c r="K38" s="205"/>
      <c r="L38" s="205"/>
      <c r="M38" s="205"/>
      <c r="N38" s="205"/>
      <c r="O38" s="205"/>
      <c r="P38" s="205"/>
      <c r="Q38" s="205"/>
      <c r="R38" s="205"/>
      <c r="S38" s="205"/>
      <c r="T38" s="205"/>
      <c r="U38" s="205"/>
      <c r="V38" s="205"/>
      <c r="W38" s="205"/>
      <c r="X38" s="205"/>
      <c r="Y38" s="205"/>
      <c r="Z38" s="205"/>
      <c r="AA38" s="205"/>
      <c r="AB38" s="205"/>
      <c r="AC38" s="205"/>
      <c r="AD38" s="205"/>
      <c r="AE38" s="205"/>
      <c r="AF38" s="205"/>
      <c r="AG38" s="205"/>
      <c r="AH38" s="206"/>
      <c r="AI38" s="213"/>
      <c r="AJ38" s="214"/>
      <c r="AK38" s="214"/>
      <c r="AL38" s="214"/>
      <c r="AM38" s="214"/>
      <c r="AN38" s="214"/>
      <c r="AO38" s="214"/>
      <c r="AP38" s="214"/>
      <c r="AQ38" s="214"/>
      <c r="AR38" s="214"/>
      <c r="AS38" s="215"/>
    </row>
    <row r="39" spans="2:46" s="5" customFormat="1" ht="13.5" customHeight="1">
      <c r="B39" s="198"/>
      <c r="C39" s="199"/>
      <c r="D39" s="199"/>
      <c r="E39" s="199"/>
      <c r="F39" s="200"/>
      <c r="G39" s="207"/>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9"/>
      <c r="AI39" s="216"/>
      <c r="AJ39" s="217"/>
      <c r="AK39" s="217"/>
      <c r="AL39" s="217"/>
      <c r="AM39" s="217"/>
      <c r="AN39" s="217"/>
      <c r="AO39" s="217"/>
      <c r="AP39" s="217"/>
      <c r="AQ39" s="217"/>
      <c r="AR39" s="217"/>
      <c r="AS39" s="218"/>
    </row>
    <row r="40" spans="2:46" s="5" customFormat="1" ht="13.5" customHeight="1">
      <c r="B40" s="192" t="s">
        <v>17</v>
      </c>
      <c r="C40" s="193"/>
      <c r="D40" s="193"/>
      <c r="E40" s="193"/>
      <c r="F40" s="194"/>
      <c r="G40" s="222"/>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4"/>
      <c r="AI40" s="216"/>
      <c r="AJ40" s="217"/>
      <c r="AK40" s="217"/>
      <c r="AL40" s="217"/>
      <c r="AM40" s="217"/>
      <c r="AN40" s="217"/>
      <c r="AO40" s="217"/>
      <c r="AP40" s="217"/>
      <c r="AQ40" s="217"/>
      <c r="AR40" s="217"/>
      <c r="AS40" s="218"/>
    </row>
    <row r="41" spans="2:46" s="5" customFormat="1" ht="13.5" customHeight="1">
      <c r="B41" s="195"/>
      <c r="C41" s="196"/>
      <c r="D41" s="196"/>
      <c r="E41" s="196"/>
      <c r="F41" s="197"/>
      <c r="G41" s="225"/>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7"/>
      <c r="AI41" s="216"/>
      <c r="AJ41" s="217"/>
      <c r="AK41" s="217"/>
      <c r="AL41" s="217"/>
      <c r="AM41" s="217"/>
      <c r="AN41" s="217"/>
      <c r="AO41" s="217"/>
      <c r="AP41" s="217"/>
      <c r="AQ41" s="217"/>
      <c r="AR41" s="217"/>
      <c r="AS41" s="218"/>
    </row>
    <row r="42" spans="2:46" s="5" customFormat="1" ht="13.5" customHeight="1">
      <c r="B42" s="198"/>
      <c r="C42" s="199"/>
      <c r="D42" s="199"/>
      <c r="E42" s="199"/>
      <c r="F42" s="200"/>
      <c r="G42" s="228"/>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30"/>
      <c r="AI42" s="216"/>
      <c r="AJ42" s="217"/>
      <c r="AK42" s="217"/>
      <c r="AL42" s="217"/>
      <c r="AM42" s="217"/>
      <c r="AN42" s="217"/>
      <c r="AO42" s="217"/>
      <c r="AP42" s="217"/>
      <c r="AQ42" s="217"/>
      <c r="AR42" s="217"/>
      <c r="AS42" s="218"/>
    </row>
    <row r="43" spans="2:46" s="5" customFormat="1" ht="13.5" customHeight="1">
      <c r="B43" s="192" t="s">
        <v>208</v>
      </c>
      <c r="C43" s="193"/>
      <c r="D43" s="193"/>
      <c r="E43" s="193"/>
      <c r="F43" s="194"/>
      <c r="G43" s="222"/>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4"/>
      <c r="AI43" s="216"/>
      <c r="AJ43" s="217"/>
      <c r="AK43" s="217"/>
      <c r="AL43" s="217"/>
      <c r="AM43" s="217"/>
      <c r="AN43" s="217"/>
      <c r="AO43" s="217"/>
      <c r="AP43" s="217"/>
      <c r="AQ43" s="217"/>
      <c r="AR43" s="217"/>
      <c r="AS43" s="218"/>
      <c r="AT43" s="39"/>
    </row>
    <row r="44" spans="2:46" s="5" customFormat="1" ht="13.5" customHeight="1">
      <c r="B44" s="198"/>
      <c r="C44" s="199"/>
      <c r="D44" s="199"/>
      <c r="E44" s="199"/>
      <c r="F44" s="200"/>
      <c r="G44" s="228"/>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30"/>
      <c r="AI44" s="216"/>
      <c r="AJ44" s="217"/>
      <c r="AK44" s="217"/>
      <c r="AL44" s="217"/>
      <c r="AM44" s="217"/>
      <c r="AN44" s="217"/>
      <c r="AO44" s="217"/>
      <c r="AP44" s="217"/>
      <c r="AQ44" s="217"/>
      <c r="AR44" s="217"/>
      <c r="AS44" s="218"/>
    </row>
    <row r="45" spans="2:46" s="5" customFormat="1" ht="13.5" customHeight="1">
      <c r="B45" s="231" t="s">
        <v>19</v>
      </c>
      <c r="C45" s="232"/>
      <c r="D45" s="232"/>
      <c r="E45" s="232"/>
      <c r="F45" s="233"/>
      <c r="G45" s="231" t="s">
        <v>228</v>
      </c>
      <c r="H45" s="232"/>
      <c r="I45" s="233"/>
      <c r="J45" s="265"/>
      <c r="K45" s="266"/>
      <c r="L45" s="266"/>
      <c r="M45" s="269" t="s">
        <v>229</v>
      </c>
      <c r="N45" s="266"/>
      <c r="O45" s="266"/>
      <c r="P45" s="266"/>
      <c r="Q45" s="271"/>
      <c r="R45" s="273"/>
      <c r="S45" s="274"/>
      <c r="T45" s="274"/>
      <c r="U45" s="274"/>
      <c r="V45" s="274"/>
      <c r="W45" s="274"/>
      <c r="X45" s="274"/>
      <c r="Y45" s="274"/>
      <c r="Z45" s="274"/>
      <c r="AA45" s="274"/>
      <c r="AB45" s="274"/>
      <c r="AC45" s="274"/>
      <c r="AD45" s="274"/>
      <c r="AE45" s="274"/>
      <c r="AF45" s="274"/>
      <c r="AG45" s="274"/>
      <c r="AH45" s="275"/>
      <c r="AI45" s="216"/>
      <c r="AJ45" s="217"/>
      <c r="AK45" s="217"/>
      <c r="AL45" s="217"/>
      <c r="AM45" s="217"/>
      <c r="AN45" s="217"/>
      <c r="AO45" s="217"/>
      <c r="AP45" s="217"/>
      <c r="AQ45" s="217"/>
      <c r="AR45" s="217"/>
      <c r="AS45" s="218"/>
    </row>
    <row r="46" spans="2:46" s="5" customFormat="1" ht="13.5" customHeight="1">
      <c r="B46" s="234"/>
      <c r="C46" s="235"/>
      <c r="D46" s="235"/>
      <c r="E46" s="235"/>
      <c r="F46" s="236"/>
      <c r="G46" s="279" t="s">
        <v>9</v>
      </c>
      <c r="H46" s="280"/>
      <c r="I46" s="281"/>
      <c r="J46" s="267"/>
      <c r="K46" s="268"/>
      <c r="L46" s="268"/>
      <c r="M46" s="270"/>
      <c r="N46" s="268"/>
      <c r="O46" s="268"/>
      <c r="P46" s="268"/>
      <c r="Q46" s="272"/>
      <c r="R46" s="276"/>
      <c r="S46" s="277"/>
      <c r="T46" s="277"/>
      <c r="U46" s="277"/>
      <c r="V46" s="277"/>
      <c r="W46" s="277"/>
      <c r="X46" s="277"/>
      <c r="Y46" s="277"/>
      <c r="Z46" s="277"/>
      <c r="AA46" s="277"/>
      <c r="AB46" s="277"/>
      <c r="AC46" s="277"/>
      <c r="AD46" s="277"/>
      <c r="AE46" s="277"/>
      <c r="AF46" s="277"/>
      <c r="AG46" s="277"/>
      <c r="AH46" s="278"/>
      <c r="AI46" s="216"/>
      <c r="AJ46" s="217"/>
      <c r="AK46" s="217"/>
      <c r="AL46" s="217"/>
      <c r="AM46" s="217"/>
      <c r="AN46" s="217"/>
      <c r="AO46" s="217"/>
      <c r="AP46" s="217"/>
      <c r="AQ46" s="217"/>
      <c r="AR46" s="217"/>
      <c r="AS46" s="218"/>
    </row>
    <row r="47" spans="2:46" s="5" customFormat="1" ht="13.5" customHeight="1">
      <c r="B47" s="234"/>
      <c r="C47" s="235"/>
      <c r="D47" s="235"/>
      <c r="E47" s="235"/>
      <c r="F47" s="236"/>
      <c r="G47" s="282"/>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4"/>
      <c r="AI47" s="216"/>
      <c r="AJ47" s="217"/>
      <c r="AK47" s="217"/>
      <c r="AL47" s="217"/>
      <c r="AM47" s="217"/>
      <c r="AN47" s="217"/>
      <c r="AO47" s="217"/>
      <c r="AP47" s="217"/>
      <c r="AQ47" s="217"/>
      <c r="AR47" s="217"/>
      <c r="AS47" s="218"/>
    </row>
    <row r="48" spans="2:46" s="5" customFormat="1" ht="13.5" customHeight="1">
      <c r="B48" s="234"/>
      <c r="C48" s="235"/>
      <c r="D48" s="235"/>
      <c r="E48" s="235"/>
      <c r="F48" s="236"/>
      <c r="G48" s="243"/>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5"/>
      <c r="AI48" s="216"/>
      <c r="AJ48" s="217"/>
      <c r="AK48" s="217"/>
      <c r="AL48" s="217"/>
      <c r="AM48" s="217"/>
      <c r="AN48" s="217"/>
      <c r="AO48" s="217"/>
      <c r="AP48" s="217"/>
      <c r="AQ48" s="217"/>
      <c r="AR48" s="217"/>
      <c r="AS48" s="218"/>
    </row>
    <row r="49" spans="2:46" s="5" customFormat="1" ht="13.5" customHeight="1">
      <c r="B49" s="234"/>
      <c r="C49" s="235"/>
      <c r="D49" s="235"/>
      <c r="E49" s="235"/>
      <c r="F49" s="236"/>
      <c r="G49" s="240"/>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2"/>
      <c r="AI49" s="216"/>
      <c r="AJ49" s="217"/>
      <c r="AK49" s="217"/>
      <c r="AL49" s="217"/>
      <c r="AM49" s="217"/>
      <c r="AN49" s="217"/>
      <c r="AO49" s="217"/>
      <c r="AP49" s="217"/>
      <c r="AQ49" s="217"/>
      <c r="AR49" s="217"/>
      <c r="AS49" s="218"/>
    </row>
    <row r="50" spans="2:46" s="5" customFormat="1" ht="13.5" customHeight="1">
      <c r="B50" s="237"/>
      <c r="C50" s="238"/>
      <c r="D50" s="238"/>
      <c r="E50" s="238"/>
      <c r="F50" s="239"/>
      <c r="G50" s="243"/>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5"/>
      <c r="AI50" s="219"/>
      <c r="AJ50" s="220"/>
      <c r="AK50" s="220"/>
      <c r="AL50" s="220"/>
      <c r="AM50" s="220"/>
      <c r="AN50" s="220"/>
      <c r="AO50" s="220"/>
      <c r="AP50" s="220"/>
      <c r="AQ50" s="220"/>
      <c r="AR50" s="220"/>
      <c r="AS50" s="221"/>
    </row>
    <row r="51" spans="2:46" s="5" customFormat="1" ht="13.5" customHeight="1">
      <c r="C51" s="145"/>
      <c r="D51" s="145"/>
      <c r="E51" s="145"/>
      <c r="F51" s="145"/>
      <c r="G51" s="145"/>
      <c r="H51" s="145"/>
      <c r="I51" s="145"/>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151"/>
      <c r="AK51" s="151"/>
      <c r="AL51" s="151"/>
      <c r="AM51" s="151"/>
      <c r="AN51" s="151"/>
      <c r="AO51" s="151"/>
      <c r="AP51" s="151"/>
      <c r="AQ51" s="151"/>
      <c r="AR51" s="151"/>
      <c r="AS51" s="151"/>
    </row>
    <row r="52" spans="2:46" s="5" customFormat="1" ht="13.5" customHeight="1">
      <c r="B52" s="192" t="s">
        <v>18</v>
      </c>
      <c r="C52" s="193"/>
      <c r="D52" s="193"/>
      <c r="E52" s="193"/>
      <c r="F52" s="194"/>
      <c r="G52" s="201"/>
      <c r="H52" s="202"/>
      <c r="I52" s="202"/>
      <c r="J52" s="202"/>
      <c r="K52" s="202"/>
      <c r="L52" s="202"/>
      <c r="M52" s="202"/>
      <c r="N52" s="202"/>
      <c r="O52" s="202"/>
      <c r="P52" s="202"/>
      <c r="Q52" s="202"/>
      <c r="R52" s="202"/>
      <c r="S52" s="202"/>
      <c r="T52" s="202"/>
      <c r="U52" s="202"/>
      <c r="V52" s="202"/>
      <c r="W52" s="202"/>
      <c r="X52" s="202"/>
      <c r="Y52" s="202"/>
      <c r="Z52" s="202"/>
      <c r="AA52" s="202"/>
      <c r="AB52" s="202"/>
      <c r="AC52" s="202"/>
      <c r="AD52" s="202"/>
      <c r="AE52" s="202"/>
      <c r="AF52" s="202"/>
      <c r="AG52" s="202"/>
      <c r="AH52" s="203"/>
      <c r="AI52" s="210" t="s">
        <v>7</v>
      </c>
      <c r="AJ52" s="211"/>
      <c r="AK52" s="211"/>
      <c r="AL52" s="211"/>
      <c r="AM52" s="211"/>
      <c r="AN52" s="211"/>
      <c r="AO52" s="211"/>
      <c r="AP52" s="211"/>
      <c r="AQ52" s="211"/>
      <c r="AR52" s="211"/>
      <c r="AS52" s="212"/>
    </row>
    <row r="53" spans="2:46" s="5" customFormat="1" ht="13.5" customHeight="1">
      <c r="B53" s="195"/>
      <c r="C53" s="196"/>
      <c r="D53" s="196"/>
      <c r="E53" s="196"/>
      <c r="F53" s="197"/>
      <c r="G53" s="204"/>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6"/>
      <c r="AI53" s="213"/>
      <c r="AJ53" s="214"/>
      <c r="AK53" s="214"/>
      <c r="AL53" s="214"/>
      <c r="AM53" s="214"/>
      <c r="AN53" s="214"/>
      <c r="AO53" s="214"/>
      <c r="AP53" s="214"/>
      <c r="AQ53" s="214"/>
      <c r="AR53" s="214"/>
      <c r="AS53" s="215"/>
    </row>
    <row r="54" spans="2:46" s="5" customFormat="1" ht="13.5" customHeight="1">
      <c r="B54" s="198"/>
      <c r="C54" s="199"/>
      <c r="D54" s="199"/>
      <c r="E54" s="199"/>
      <c r="F54" s="200"/>
      <c r="G54" s="207"/>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9"/>
      <c r="AI54" s="216"/>
      <c r="AJ54" s="217"/>
      <c r="AK54" s="217"/>
      <c r="AL54" s="217"/>
      <c r="AM54" s="217"/>
      <c r="AN54" s="217"/>
      <c r="AO54" s="217"/>
      <c r="AP54" s="217"/>
      <c r="AQ54" s="217"/>
      <c r="AR54" s="217"/>
      <c r="AS54" s="218"/>
    </row>
    <row r="55" spans="2:46" s="5" customFormat="1" ht="13.5" customHeight="1">
      <c r="B55" s="192" t="s">
        <v>17</v>
      </c>
      <c r="C55" s="193"/>
      <c r="D55" s="193"/>
      <c r="E55" s="193"/>
      <c r="F55" s="194"/>
      <c r="G55" s="222"/>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4"/>
      <c r="AI55" s="216"/>
      <c r="AJ55" s="217"/>
      <c r="AK55" s="217"/>
      <c r="AL55" s="217"/>
      <c r="AM55" s="217"/>
      <c r="AN55" s="217"/>
      <c r="AO55" s="217"/>
      <c r="AP55" s="217"/>
      <c r="AQ55" s="217"/>
      <c r="AR55" s="217"/>
      <c r="AS55" s="218"/>
    </row>
    <row r="56" spans="2:46" s="5" customFormat="1" ht="13.5" customHeight="1">
      <c r="B56" s="195"/>
      <c r="C56" s="196"/>
      <c r="D56" s="196"/>
      <c r="E56" s="196"/>
      <c r="F56" s="197"/>
      <c r="G56" s="225"/>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7"/>
      <c r="AI56" s="216"/>
      <c r="AJ56" s="217"/>
      <c r="AK56" s="217"/>
      <c r="AL56" s="217"/>
      <c r="AM56" s="217"/>
      <c r="AN56" s="217"/>
      <c r="AO56" s="217"/>
      <c r="AP56" s="217"/>
      <c r="AQ56" s="217"/>
      <c r="AR56" s="217"/>
      <c r="AS56" s="218"/>
    </row>
    <row r="57" spans="2:46" s="5" customFormat="1" ht="13.5" customHeight="1">
      <c r="B57" s="198"/>
      <c r="C57" s="199"/>
      <c r="D57" s="199"/>
      <c r="E57" s="199"/>
      <c r="F57" s="200"/>
      <c r="G57" s="228"/>
      <c r="H57" s="229"/>
      <c r="I57" s="229"/>
      <c r="J57" s="229"/>
      <c r="K57" s="229"/>
      <c r="L57" s="229"/>
      <c r="M57" s="229"/>
      <c r="N57" s="229"/>
      <c r="O57" s="229"/>
      <c r="P57" s="229"/>
      <c r="Q57" s="229"/>
      <c r="R57" s="229"/>
      <c r="S57" s="229"/>
      <c r="T57" s="229"/>
      <c r="U57" s="229"/>
      <c r="V57" s="229"/>
      <c r="W57" s="229"/>
      <c r="X57" s="229"/>
      <c r="Y57" s="229"/>
      <c r="Z57" s="229"/>
      <c r="AA57" s="229"/>
      <c r="AB57" s="229"/>
      <c r="AC57" s="229"/>
      <c r="AD57" s="229"/>
      <c r="AE57" s="229"/>
      <c r="AF57" s="229"/>
      <c r="AG57" s="229"/>
      <c r="AH57" s="230"/>
      <c r="AI57" s="216"/>
      <c r="AJ57" s="217"/>
      <c r="AK57" s="217"/>
      <c r="AL57" s="217"/>
      <c r="AM57" s="217"/>
      <c r="AN57" s="217"/>
      <c r="AO57" s="217"/>
      <c r="AP57" s="217"/>
      <c r="AQ57" s="217"/>
      <c r="AR57" s="217"/>
      <c r="AS57" s="218"/>
    </row>
    <row r="58" spans="2:46" s="5" customFormat="1" ht="13.5" customHeight="1">
      <c r="B58" s="192" t="s">
        <v>208</v>
      </c>
      <c r="C58" s="193"/>
      <c r="D58" s="193"/>
      <c r="E58" s="193"/>
      <c r="F58" s="194"/>
      <c r="G58" s="222"/>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4"/>
      <c r="AI58" s="216"/>
      <c r="AJ58" s="217"/>
      <c r="AK58" s="217"/>
      <c r="AL58" s="217"/>
      <c r="AM58" s="217"/>
      <c r="AN58" s="217"/>
      <c r="AO58" s="217"/>
      <c r="AP58" s="217"/>
      <c r="AQ58" s="217"/>
      <c r="AR58" s="217"/>
      <c r="AS58" s="218"/>
      <c r="AT58" s="39"/>
    </row>
    <row r="59" spans="2:46" s="5" customFormat="1" ht="13.5" customHeight="1">
      <c r="B59" s="198"/>
      <c r="C59" s="199"/>
      <c r="D59" s="199"/>
      <c r="E59" s="199"/>
      <c r="F59" s="200"/>
      <c r="G59" s="228"/>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30"/>
      <c r="AI59" s="216"/>
      <c r="AJ59" s="217"/>
      <c r="AK59" s="217"/>
      <c r="AL59" s="217"/>
      <c r="AM59" s="217"/>
      <c r="AN59" s="217"/>
      <c r="AO59" s="217"/>
      <c r="AP59" s="217"/>
      <c r="AQ59" s="217"/>
      <c r="AR59" s="217"/>
      <c r="AS59" s="218"/>
    </row>
    <row r="60" spans="2:46" s="5" customFormat="1" ht="13.5" customHeight="1">
      <c r="B60" s="231" t="s">
        <v>19</v>
      </c>
      <c r="C60" s="232"/>
      <c r="D60" s="232"/>
      <c r="E60" s="232"/>
      <c r="F60" s="233"/>
      <c r="G60" s="231" t="s">
        <v>228</v>
      </c>
      <c r="H60" s="232"/>
      <c r="I60" s="233"/>
      <c r="J60" s="265"/>
      <c r="K60" s="266"/>
      <c r="L60" s="266"/>
      <c r="M60" s="269" t="s">
        <v>229</v>
      </c>
      <c r="N60" s="266"/>
      <c r="O60" s="266"/>
      <c r="P60" s="266"/>
      <c r="Q60" s="271"/>
      <c r="R60" s="273"/>
      <c r="S60" s="274"/>
      <c r="T60" s="274"/>
      <c r="U60" s="274"/>
      <c r="V60" s="274"/>
      <c r="W60" s="274"/>
      <c r="X60" s="274"/>
      <c r="Y60" s="274"/>
      <c r="Z60" s="274"/>
      <c r="AA60" s="274"/>
      <c r="AB60" s="274"/>
      <c r="AC60" s="274"/>
      <c r="AD60" s="274"/>
      <c r="AE60" s="274"/>
      <c r="AF60" s="274"/>
      <c r="AG60" s="274"/>
      <c r="AH60" s="275"/>
      <c r="AI60" s="216"/>
      <c r="AJ60" s="217"/>
      <c r="AK60" s="217"/>
      <c r="AL60" s="217"/>
      <c r="AM60" s="217"/>
      <c r="AN60" s="217"/>
      <c r="AO60" s="217"/>
      <c r="AP60" s="217"/>
      <c r="AQ60" s="217"/>
      <c r="AR60" s="217"/>
      <c r="AS60" s="218"/>
    </row>
    <row r="61" spans="2:46" s="5" customFormat="1" ht="13.5" customHeight="1">
      <c r="B61" s="234"/>
      <c r="C61" s="235"/>
      <c r="D61" s="235"/>
      <c r="E61" s="235"/>
      <c r="F61" s="236"/>
      <c r="G61" s="279" t="s">
        <v>9</v>
      </c>
      <c r="H61" s="280"/>
      <c r="I61" s="281"/>
      <c r="J61" s="267"/>
      <c r="K61" s="268"/>
      <c r="L61" s="268"/>
      <c r="M61" s="270"/>
      <c r="N61" s="268"/>
      <c r="O61" s="268"/>
      <c r="P61" s="268"/>
      <c r="Q61" s="272"/>
      <c r="R61" s="276"/>
      <c r="S61" s="277"/>
      <c r="T61" s="277"/>
      <c r="U61" s="277"/>
      <c r="V61" s="277"/>
      <c r="W61" s="277"/>
      <c r="X61" s="277"/>
      <c r="Y61" s="277"/>
      <c r="Z61" s="277"/>
      <c r="AA61" s="277"/>
      <c r="AB61" s="277"/>
      <c r="AC61" s="277"/>
      <c r="AD61" s="277"/>
      <c r="AE61" s="277"/>
      <c r="AF61" s="277"/>
      <c r="AG61" s="277"/>
      <c r="AH61" s="278"/>
      <c r="AI61" s="216"/>
      <c r="AJ61" s="217"/>
      <c r="AK61" s="217"/>
      <c r="AL61" s="217"/>
      <c r="AM61" s="217"/>
      <c r="AN61" s="217"/>
      <c r="AO61" s="217"/>
      <c r="AP61" s="217"/>
      <c r="AQ61" s="217"/>
      <c r="AR61" s="217"/>
      <c r="AS61" s="218"/>
    </row>
    <row r="62" spans="2:46" s="5" customFormat="1" ht="13.5" customHeight="1">
      <c r="B62" s="234"/>
      <c r="C62" s="235"/>
      <c r="D62" s="235"/>
      <c r="E62" s="235"/>
      <c r="F62" s="236"/>
      <c r="G62" s="282"/>
      <c r="H62" s="283"/>
      <c r="I62" s="283"/>
      <c r="J62" s="283"/>
      <c r="K62" s="283"/>
      <c r="L62" s="283"/>
      <c r="M62" s="283"/>
      <c r="N62" s="283"/>
      <c r="O62" s="283"/>
      <c r="P62" s="283"/>
      <c r="Q62" s="283"/>
      <c r="R62" s="283"/>
      <c r="S62" s="283"/>
      <c r="T62" s="283"/>
      <c r="U62" s="283"/>
      <c r="V62" s="283"/>
      <c r="W62" s="283"/>
      <c r="X62" s="283"/>
      <c r="Y62" s="283"/>
      <c r="Z62" s="283"/>
      <c r="AA62" s="283"/>
      <c r="AB62" s="283"/>
      <c r="AC62" s="283"/>
      <c r="AD62" s="283"/>
      <c r="AE62" s="283"/>
      <c r="AF62" s="283"/>
      <c r="AG62" s="283"/>
      <c r="AH62" s="284"/>
      <c r="AI62" s="216"/>
      <c r="AJ62" s="217"/>
      <c r="AK62" s="217"/>
      <c r="AL62" s="217"/>
      <c r="AM62" s="217"/>
      <c r="AN62" s="217"/>
      <c r="AO62" s="217"/>
      <c r="AP62" s="217"/>
      <c r="AQ62" s="217"/>
      <c r="AR62" s="217"/>
      <c r="AS62" s="218"/>
    </row>
    <row r="63" spans="2:46" s="5" customFormat="1" ht="13.5" customHeight="1">
      <c r="B63" s="234"/>
      <c r="C63" s="235"/>
      <c r="D63" s="235"/>
      <c r="E63" s="235"/>
      <c r="F63" s="236"/>
      <c r="G63" s="243"/>
      <c r="H63" s="244"/>
      <c r="I63" s="244"/>
      <c r="J63" s="244"/>
      <c r="K63" s="244"/>
      <c r="L63" s="244"/>
      <c r="M63" s="244"/>
      <c r="N63" s="244"/>
      <c r="O63" s="244"/>
      <c r="P63" s="244"/>
      <c r="Q63" s="244"/>
      <c r="R63" s="244"/>
      <c r="S63" s="244"/>
      <c r="T63" s="244"/>
      <c r="U63" s="244"/>
      <c r="V63" s="244"/>
      <c r="W63" s="244"/>
      <c r="X63" s="244"/>
      <c r="Y63" s="244"/>
      <c r="Z63" s="244"/>
      <c r="AA63" s="244"/>
      <c r="AB63" s="244"/>
      <c r="AC63" s="244"/>
      <c r="AD63" s="244"/>
      <c r="AE63" s="244"/>
      <c r="AF63" s="244"/>
      <c r="AG63" s="244"/>
      <c r="AH63" s="245"/>
      <c r="AI63" s="216"/>
      <c r="AJ63" s="217"/>
      <c r="AK63" s="217"/>
      <c r="AL63" s="217"/>
      <c r="AM63" s="217"/>
      <c r="AN63" s="217"/>
      <c r="AO63" s="217"/>
      <c r="AP63" s="217"/>
      <c r="AQ63" s="217"/>
      <c r="AR63" s="217"/>
      <c r="AS63" s="218"/>
    </row>
    <row r="64" spans="2:46" s="5" customFormat="1" ht="13.5" customHeight="1">
      <c r="B64" s="234"/>
      <c r="C64" s="235"/>
      <c r="D64" s="235"/>
      <c r="E64" s="235"/>
      <c r="F64" s="236"/>
      <c r="G64" s="240"/>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2"/>
      <c r="AI64" s="216"/>
      <c r="AJ64" s="217"/>
      <c r="AK64" s="217"/>
      <c r="AL64" s="217"/>
      <c r="AM64" s="217"/>
      <c r="AN64" s="217"/>
      <c r="AO64" s="217"/>
      <c r="AP64" s="217"/>
      <c r="AQ64" s="217"/>
      <c r="AR64" s="217"/>
      <c r="AS64" s="218"/>
    </row>
    <row r="65" spans="2:45" s="5" customFormat="1" ht="13.5" customHeight="1">
      <c r="B65" s="237"/>
      <c r="C65" s="238"/>
      <c r="D65" s="238"/>
      <c r="E65" s="238"/>
      <c r="F65" s="239"/>
      <c r="G65" s="243"/>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E65" s="244"/>
      <c r="AF65" s="244"/>
      <c r="AG65" s="244"/>
      <c r="AH65" s="245"/>
      <c r="AI65" s="219"/>
      <c r="AJ65" s="220"/>
      <c r="AK65" s="220"/>
      <c r="AL65" s="220"/>
      <c r="AM65" s="220"/>
      <c r="AN65" s="220"/>
      <c r="AO65" s="220"/>
      <c r="AP65" s="220"/>
      <c r="AQ65" s="220"/>
      <c r="AR65" s="220"/>
      <c r="AS65" s="221"/>
    </row>
    <row r="66" spans="2:45" s="5" customFormat="1" ht="13.5" customHeight="1">
      <c r="B66" s="120" t="s">
        <v>22</v>
      </c>
      <c r="C66" s="145"/>
      <c r="D66" s="145"/>
      <c r="E66" s="145"/>
      <c r="F66" s="145"/>
      <c r="G66" s="145"/>
      <c r="H66" s="145"/>
      <c r="I66" s="145"/>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151"/>
      <c r="AK66" s="151"/>
      <c r="AL66" s="151"/>
      <c r="AM66" s="151"/>
      <c r="AN66" s="151"/>
      <c r="AO66" s="151"/>
      <c r="AP66" s="151"/>
      <c r="AQ66" s="151"/>
      <c r="AR66" s="151"/>
      <c r="AS66" s="151"/>
    </row>
    <row r="67" spans="2:45" s="5" customFormat="1" ht="13.5" customHeight="1">
      <c r="B67" s="1" t="s">
        <v>26</v>
      </c>
      <c r="C67" s="145"/>
      <c r="D67" s="145"/>
      <c r="E67" s="145"/>
      <c r="F67" s="145"/>
      <c r="G67" s="145"/>
      <c r="H67" s="145"/>
      <c r="I67" s="145"/>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row>
    <row r="68" spans="2:45" s="5" customFormat="1" ht="13.5" customHeight="1">
      <c r="B68" s="122"/>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4"/>
    </row>
    <row r="69" spans="2:45" s="5" customFormat="1" ht="13.5" customHeight="1">
      <c r="B69" s="125">
        <v>1</v>
      </c>
      <c r="C69" s="5" t="s">
        <v>230</v>
      </c>
      <c r="D69" s="28" t="s">
        <v>209</v>
      </c>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126"/>
    </row>
    <row r="70" spans="2:45" s="5" customFormat="1" ht="13.5" customHeight="1">
      <c r="B70" s="127"/>
      <c r="C70" s="246"/>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7"/>
      <c r="AM70" s="247"/>
      <c r="AN70" s="247"/>
      <c r="AO70" s="247"/>
      <c r="AP70" s="247"/>
      <c r="AQ70" s="248"/>
      <c r="AR70" s="28"/>
      <c r="AS70" s="126"/>
    </row>
    <row r="71" spans="2:45" s="5" customFormat="1" ht="13.5" customHeight="1">
      <c r="B71" s="127"/>
      <c r="C71" s="249"/>
      <c r="D71" s="250"/>
      <c r="E71" s="250"/>
      <c r="F71" s="250"/>
      <c r="G71" s="250"/>
      <c r="H71" s="250"/>
      <c r="I71" s="250"/>
      <c r="J71" s="250"/>
      <c r="K71" s="250"/>
      <c r="L71" s="250"/>
      <c r="M71" s="250"/>
      <c r="N71" s="250"/>
      <c r="O71" s="250"/>
      <c r="P71" s="250"/>
      <c r="Q71" s="250"/>
      <c r="R71" s="250"/>
      <c r="S71" s="250"/>
      <c r="T71" s="250"/>
      <c r="U71" s="250"/>
      <c r="V71" s="250"/>
      <c r="W71" s="250"/>
      <c r="X71" s="250"/>
      <c r="Y71" s="250"/>
      <c r="Z71" s="250"/>
      <c r="AA71" s="250"/>
      <c r="AB71" s="250"/>
      <c r="AC71" s="250"/>
      <c r="AD71" s="250"/>
      <c r="AE71" s="250"/>
      <c r="AF71" s="250"/>
      <c r="AG71" s="250"/>
      <c r="AH71" s="250"/>
      <c r="AI71" s="250"/>
      <c r="AJ71" s="250"/>
      <c r="AK71" s="250"/>
      <c r="AL71" s="250"/>
      <c r="AM71" s="250"/>
      <c r="AN71" s="250"/>
      <c r="AO71" s="250"/>
      <c r="AP71" s="250"/>
      <c r="AQ71" s="251"/>
      <c r="AR71" s="28"/>
      <c r="AS71" s="126"/>
    </row>
    <row r="72" spans="2:45" s="5" customFormat="1" ht="13.5" customHeight="1">
      <c r="B72" s="125">
        <v>2</v>
      </c>
      <c r="C72" s="5" t="s">
        <v>230</v>
      </c>
      <c r="D72" s="28" t="s">
        <v>210</v>
      </c>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c r="AE72" s="28"/>
      <c r="AF72" s="28"/>
      <c r="AG72" s="28"/>
      <c r="AH72" s="28"/>
      <c r="AI72" s="28"/>
      <c r="AJ72" s="28"/>
      <c r="AK72" s="28"/>
      <c r="AL72" s="28"/>
      <c r="AM72" s="28"/>
      <c r="AN72" s="28"/>
      <c r="AO72" s="28"/>
      <c r="AP72" s="28"/>
      <c r="AQ72" s="28"/>
      <c r="AR72" s="28"/>
      <c r="AS72" s="126"/>
    </row>
    <row r="73" spans="2:45" s="5" customFormat="1" ht="13.5" customHeight="1">
      <c r="B73" s="127"/>
      <c r="C73" s="246"/>
      <c r="D73" s="247"/>
      <c r="E73" s="247"/>
      <c r="F73" s="247"/>
      <c r="G73" s="247"/>
      <c r="H73" s="247"/>
      <c r="I73" s="247"/>
      <c r="J73" s="247"/>
      <c r="K73" s="247"/>
      <c r="L73" s="247"/>
      <c r="M73" s="247"/>
      <c r="N73" s="247"/>
      <c r="O73" s="247"/>
      <c r="P73" s="247"/>
      <c r="Q73" s="247"/>
      <c r="R73" s="247"/>
      <c r="S73" s="247"/>
      <c r="T73" s="247"/>
      <c r="U73" s="247"/>
      <c r="V73" s="247"/>
      <c r="W73" s="247"/>
      <c r="X73" s="247"/>
      <c r="Y73" s="247"/>
      <c r="Z73" s="247"/>
      <c r="AA73" s="247"/>
      <c r="AB73" s="247"/>
      <c r="AC73" s="247"/>
      <c r="AD73" s="247"/>
      <c r="AE73" s="247"/>
      <c r="AF73" s="247"/>
      <c r="AG73" s="247"/>
      <c r="AH73" s="247"/>
      <c r="AI73" s="247"/>
      <c r="AJ73" s="247"/>
      <c r="AK73" s="247"/>
      <c r="AL73" s="247"/>
      <c r="AM73" s="247"/>
      <c r="AN73" s="247"/>
      <c r="AO73" s="247"/>
      <c r="AP73" s="247"/>
      <c r="AQ73" s="248"/>
      <c r="AR73" s="28"/>
      <c r="AS73" s="126"/>
    </row>
    <row r="74" spans="2:45" s="5" customFormat="1" ht="13.5" customHeight="1">
      <c r="B74" s="127"/>
      <c r="C74" s="249"/>
      <c r="D74" s="250"/>
      <c r="E74" s="250"/>
      <c r="F74" s="250"/>
      <c r="G74" s="250"/>
      <c r="H74" s="250"/>
      <c r="I74" s="250"/>
      <c r="J74" s="250"/>
      <c r="K74" s="250"/>
      <c r="L74" s="250"/>
      <c r="M74" s="250"/>
      <c r="N74" s="250"/>
      <c r="O74" s="250"/>
      <c r="P74" s="250"/>
      <c r="Q74" s="250"/>
      <c r="R74" s="250"/>
      <c r="S74" s="250"/>
      <c r="T74" s="250"/>
      <c r="U74" s="250"/>
      <c r="V74" s="250"/>
      <c r="W74" s="250"/>
      <c r="X74" s="250"/>
      <c r="Y74" s="250"/>
      <c r="Z74" s="250"/>
      <c r="AA74" s="250"/>
      <c r="AB74" s="250"/>
      <c r="AC74" s="250"/>
      <c r="AD74" s="250"/>
      <c r="AE74" s="250"/>
      <c r="AF74" s="250"/>
      <c r="AG74" s="250"/>
      <c r="AH74" s="250"/>
      <c r="AI74" s="250"/>
      <c r="AJ74" s="250"/>
      <c r="AK74" s="250"/>
      <c r="AL74" s="250"/>
      <c r="AM74" s="250"/>
      <c r="AN74" s="250"/>
      <c r="AO74" s="250"/>
      <c r="AP74" s="250"/>
      <c r="AQ74" s="251"/>
      <c r="AR74" s="28"/>
      <c r="AS74" s="126"/>
    </row>
    <row r="75" spans="2:45" s="5" customFormat="1" ht="13.5" customHeight="1">
      <c r="B75" s="125">
        <v>3</v>
      </c>
      <c r="C75" s="5" t="s">
        <v>230</v>
      </c>
      <c r="D75" s="28" t="s">
        <v>27</v>
      </c>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126"/>
    </row>
    <row r="76" spans="2:45" s="5" customFormat="1" ht="13.5" customHeight="1">
      <c r="B76" s="127"/>
      <c r="C76" s="246"/>
      <c r="D76" s="247"/>
      <c r="E76" s="247"/>
      <c r="F76" s="247"/>
      <c r="G76" s="247"/>
      <c r="H76" s="247"/>
      <c r="I76" s="247"/>
      <c r="J76" s="247"/>
      <c r="K76" s="247"/>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247"/>
      <c r="AP76" s="247"/>
      <c r="AQ76" s="248"/>
      <c r="AR76" s="28"/>
      <c r="AS76" s="126"/>
    </row>
    <row r="77" spans="2:45" s="5" customFormat="1" ht="13.5" customHeight="1">
      <c r="B77" s="125"/>
      <c r="C77" s="249"/>
      <c r="D77" s="250"/>
      <c r="E77" s="250"/>
      <c r="F77" s="250"/>
      <c r="G77" s="250"/>
      <c r="H77" s="250"/>
      <c r="I77" s="250"/>
      <c r="J77" s="250"/>
      <c r="K77" s="250"/>
      <c r="L77" s="250"/>
      <c r="M77" s="250"/>
      <c r="N77" s="250"/>
      <c r="O77" s="250"/>
      <c r="P77" s="250"/>
      <c r="Q77" s="250"/>
      <c r="R77" s="250"/>
      <c r="S77" s="250"/>
      <c r="T77" s="250"/>
      <c r="U77" s="250"/>
      <c r="V77" s="250"/>
      <c r="W77" s="250"/>
      <c r="X77" s="250"/>
      <c r="Y77" s="250"/>
      <c r="Z77" s="250"/>
      <c r="AA77" s="250"/>
      <c r="AB77" s="250"/>
      <c r="AC77" s="250"/>
      <c r="AD77" s="250"/>
      <c r="AE77" s="250"/>
      <c r="AF77" s="250"/>
      <c r="AG77" s="250"/>
      <c r="AH77" s="250"/>
      <c r="AI77" s="250"/>
      <c r="AJ77" s="250"/>
      <c r="AK77" s="250"/>
      <c r="AL77" s="250"/>
      <c r="AM77" s="250"/>
      <c r="AN77" s="250"/>
      <c r="AO77" s="250"/>
      <c r="AP77" s="250"/>
      <c r="AQ77" s="251"/>
      <c r="AR77" s="28"/>
      <c r="AS77" s="126"/>
    </row>
    <row r="78" spans="2:45" s="5" customFormat="1" ht="13.5" customHeight="1">
      <c r="B78" s="125">
        <v>4</v>
      </c>
      <c r="C78" s="5" t="s">
        <v>230</v>
      </c>
      <c r="D78" s="28" t="s">
        <v>28</v>
      </c>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c r="AE78" s="28"/>
      <c r="AF78" s="28"/>
      <c r="AG78" s="28"/>
      <c r="AH78" s="28"/>
      <c r="AI78" s="28"/>
      <c r="AJ78" s="28"/>
      <c r="AK78" s="28"/>
      <c r="AL78" s="28"/>
      <c r="AM78" s="28"/>
      <c r="AN78" s="28"/>
      <c r="AO78" s="28"/>
      <c r="AP78" s="28"/>
      <c r="AQ78" s="28"/>
      <c r="AR78" s="28"/>
      <c r="AS78" s="126"/>
    </row>
    <row r="79" spans="2:45" s="5" customFormat="1" ht="13.5" customHeight="1">
      <c r="B79" s="125"/>
      <c r="C79" s="252"/>
      <c r="D79" s="253"/>
      <c r="E79" s="253"/>
      <c r="F79" s="253"/>
      <c r="G79" s="253"/>
      <c r="H79" s="253"/>
      <c r="I79" s="253"/>
      <c r="J79" s="253"/>
      <c r="K79" s="253"/>
      <c r="L79" s="253"/>
      <c r="M79" s="253"/>
      <c r="N79" s="253"/>
      <c r="O79" s="253"/>
      <c r="P79" s="253"/>
      <c r="Q79" s="253"/>
      <c r="R79" s="253"/>
      <c r="S79" s="253"/>
      <c r="T79" s="253"/>
      <c r="U79" s="253"/>
      <c r="V79" s="253"/>
      <c r="W79" s="253"/>
      <c r="X79" s="253"/>
      <c r="Y79" s="253"/>
      <c r="Z79" s="253"/>
      <c r="AA79" s="253"/>
      <c r="AB79" s="253"/>
      <c r="AC79" s="253"/>
      <c r="AD79" s="253"/>
      <c r="AE79" s="253"/>
      <c r="AF79" s="253"/>
      <c r="AG79" s="253"/>
      <c r="AH79" s="253"/>
      <c r="AI79" s="253"/>
      <c r="AJ79" s="253"/>
      <c r="AK79" s="253"/>
      <c r="AL79" s="253"/>
      <c r="AM79" s="253"/>
      <c r="AN79" s="253"/>
      <c r="AO79" s="253"/>
      <c r="AP79" s="253"/>
      <c r="AQ79" s="254"/>
      <c r="AR79" s="28"/>
      <c r="AS79" s="126"/>
    </row>
    <row r="80" spans="2:45" s="5" customFormat="1" ht="13.5" customHeight="1">
      <c r="B80" s="125"/>
      <c r="C80" s="255"/>
      <c r="D80" s="256"/>
      <c r="E80" s="256"/>
      <c r="F80" s="256"/>
      <c r="G80" s="256"/>
      <c r="H80" s="256"/>
      <c r="I80" s="256"/>
      <c r="J80" s="256"/>
      <c r="K80" s="256"/>
      <c r="L80" s="256"/>
      <c r="M80" s="256"/>
      <c r="N80" s="256"/>
      <c r="O80" s="256"/>
      <c r="P80" s="256"/>
      <c r="Q80" s="256"/>
      <c r="R80" s="256"/>
      <c r="S80" s="256"/>
      <c r="T80" s="256"/>
      <c r="U80" s="256"/>
      <c r="V80" s="256"/>
      <c r="W80" s="256"/>
      <c r="X80" s="256"/>
      <c r="Y80" s="256"/>
      <c r="Z80" s="256"/>
      <c r="AA80" s="256"/>
      <c r="AB80" s="256"/>
      <c r="AC80" s="256"/>
      <c r="AD80" s="256"/>
      <c r="AE80" s="256"/>
      <c r="AF80" s="256"/>
      <c r="AG80" s="256"/>
      <c r="AH80" s="256"/>
      <c r="AI80" s="256"/>
      <c r="AJ80" s="256"/>
      <c r="AK80" s="256"/>
      <c r="AL80" s="256"/>
      <c r="AM80" s="256"/>
      <c r="AN80" s="256"/>
      <c r="AO80" s="256"/>
      <c r="AP80" s="256"/>
      <c r="AQ80" s="257"/>
      <c r="AR80" s="28"/>
      <c r="AS80" s="126"/>
    </row>
    <row r="81" spans="2:45" s="5" customFormat="1" ht="13.5" customHeight="1">
      <c r="B81" s="127"/>
      <c r="C81" s="258"/>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60"/>
      <c r="AR81" s="28"/>
      <c r="AS81" s="126"/>
    </row>
    <row r="82" spans="2:45" s="5" customFormat="1" ht="13.5" customHeight="1">
      <c r="B82" s="125">
        <v>5</v>
      </c>
      <c r="C82" s="28" t="s">
        <v>230</v>
      </c>
      <c r="D82" s="28" t="s">
        <v>29</v>
      </c>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126"/>
    </row>
    <row r="83" spans="2:45" s="5" customFormat="1" ht="13.5" customHeight="1">
      <c r="B83" s="125"/>
      <c r="C83" s="261"/>
      <c r="D83" s="247"/>
      <c r="E83" s="247"/>
      <c r="F83" s="247"/>
      <c r="G83" s="247"/>
      <c r="H83" s="247"/>
      <c r="I83" s="247"/>
      <c r="J83" s="247"/>
      <c r="K83" s="247"/>
      <c r="L83" s="247"/>
      <c r="M83" s="247"/>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s="247"/>
      <c r="AO83" s="247"/>
      <c r="AP83" s="247"/>
      <c r="AQ83" s="248"/>
      <c r="AR83" s="28"/>
      <c r="AS83" s="126"/>
    </row>
    <row r="84" spans="2:45" s="5" customFormat="1" ht="13.5" customHeight="1">
      <c r="B84" s="125"/>
      <c r="C84" s="262"/>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3"/>
      <c r="AC84" s="263"/>
      <c r="AD84" s="263"/>
      <c r="AE84" s="263"/>
      <c r="AF84" s="263"/>
      <c r="AG84" s="263"/>
      <c r="AH84" s="263"/>
      <c r="AI84" s="263"/>
      <c r="AJ84" s="263"/>
      <c r="AK84" s="263"/>
      <c r="AL84" s="263"/>
      <c r="AM84" s="263"/>
      <c r="AN84" s="263"/>
      <c r="AO84" s="263"/>
      <c r="AP84" s="263"/>
      <c r="AQ84" s="264"/>
      <c r="AR84" s="28"/>
      <c r="AS84" s="126"/>
    </row>
    <row r="85" spans="2:45" s="5" customFormat="1" ht="13.5" customHeight="1">
      <c r="B85" s="125"/>
      <c r="C85" s="262"/>
      <c r="D85" s="263"/>
      <c r="E85" s="263"/>
      <c r="F85" s="263"/>
      <c r="G85" s="263"/>
      <c r="H85" s="263"/>
      <c r="I85" s="263"/>
      <c r="J85" s="263"/>
      <c r="K85" s="263"/>
      <c r="L85" s="263"/>
      <c r="M85" s="263"/>
      <c r="N85" s="263"/>
      <c r="O85" s="263"/>
      <c r="P85" s="263"/>
      <c r="Q85" s="263"/>
      <c r="R85" s="263"/>
      <c r="S85" s="263"/>
      <c r="T85" s="263"/>
      <c r="U85" s="263"/>
      <c r="V85" s="263"/>
      <c r="W85" s="263"/>
      <c r="X85" s="263"/>
      <c r="Y85" s="263"/>
      <c r="Z85" s="263"/>
      <c r="AA85" s="263"/>
      <c r="AB85" s="263"/>
      <c r="AC85" s="263"/>
      <c r="AD85" s="263"/>
      <c r="AE85" s="263"/>
      <c r="AF85" s="263"/>
      <c r="AG85" s="263"/>
      <c r="AH85" s="263"/>
      <c r="AI85" s="263"/>
      <c r="AJ85" s="263"/>
      <c r="AK85" s="263"/>
      <c r="AL85" s="263"/>
      <c r="AM85" s="263"/>
      <c r="AN85" s="263"/>
      <c r="AO85" s="263"/>
      <c r="AP85" s="263"/>
      <c r="AQ85" s="264"/>
      <c r="AR85" s="28"/>
      <c r="AS85" s="126"/>
    </row>
    <row r="86" spans="2:45" s="5" customFormat="1" ht="13.5" customHeight="1">
      <c r="B86" s="125"/>
      <c r="C86" s="262"/>
      <c r="D86" s="263"/>
      <c r="E86" s="263"/>
      <c r="F86" s="263"/>
      <c r="G86" s="263"/>
      <c r="H86" s="263"/>
      <c r="I86" s="263"/>
      <c r="J86" s="263"/>
      <c r="K86" s="263"/>
      <c r="L86" s="263"/>
      <c r="M86" s="263"/>
      <c r="N86" s="263"/>
      <c r="O86" s="263"/>
      <c r="P86" s="263"/>
      <c r="Q86" s="263"/>
      <c r="R86" s="263"/>
      <c r="S86" s="263"/>
      <c r="T86" s="263"/>
      <c r="U86" s="263"/>
      <c r="V86" s="263"/>
      <c r="W86" s="263"/>
      <c r="X86" s="263"/>
      <c r="Y86" s="263"/>
      <c r="Z86" s="263"/>
      <c r="AA86" s="263"/>
      <c r="AB86" s="263"/>
      <c r="AC86" s="263"/>
      <c r="AD86" s="263"/>
      <c r="AE86" s="263"/>
      <c r="AF86" s="263"/>
      <c r="AG86" s="263"/>
      <c r="AH86" s="263"/>
      <c r="AI86" s="263"/>
      <c r="AJ86" s="263"/>
      <c r="AK86" s="263"/>
      <c r="AL86" s="263"/>
      <c r="AM86" s="263"/>
      <c r="AN86" s="263"/>
      <c r="AO86" s="263"/>
      <c r="AP86" s="263"/>
      <c r="AQ86" s="264"/>
      <c r="AR86" s="28"/>
      <c r="AS86" s="126"/>
    </row>
    <row r="87" spans="2:45" s="5" customFormat="1" ht="13.5" customHeight="1">
      <c r="B87" s="125"/>
      <c r="C87" s="262"/>
      <c r="D87" s="263"/>
      <c r="E87" s="263"/>
      <c r="F87" s="263"/>
      <c r="G87" s="263"/>
      <c r="H87" s="263"/>
      <c r="I87" s="263"/>
      <c r="J87" s="263"/>
      <c r="K87" s="263"/>
      <c r="L87" s="263"/>
      <c r="M87" s="263"/>
      <c r="N87" s="263"/>
      <c r="O87" s="263"/>
      <c r="P87" s="263"/>
      <c r="Q87" s="263"/>
      <c r="R87" s="263"/>
      <c r="S87" s="263"/>
      <c r="T87" s="263"/>
      <c r="U87" s="263"/>
      <c r="V87" s="263"/>
      <c r="W87" s="263"/>
      <c r="X87" s="263"/>
      <c r="Y87" s="263"/>
      <c r="Z87" s="263"/>
      <c r="AA87" s="263"/>
      <c r="AB87" s="263"/>
      <c r="AC87" s="263"/>
      <c r="AD87" s="263"/>
      <c r="AE87" s="263"/>
      <c r="AF87" s="263"/>
      <c r="AG87" s="263"/>
      <c r="AH87" s="263"/>
      <c r="AI87" s="263"/>
      <c r="AJ87" s="263"/>
      <c r="AK87" s="263"/>
      <c r="AL87" s="263"/>
      <c r="AM87" s="263"/>
      <c r="AN87" s="263"/>
      <c r="AO87" s="263"/>
      <c r="AP87" s="263"/>
      <c r="AQ87" s="264"/>
      <c r="AR87" s="28"/>
      <c r="AS87" s="126"/>
    </row>
    <row r="88" spans="2:45" s="5" customFormat="1" ht="13.5" customHeight="1">
      <c r="B88" s="125"/>
      <c r="C88" s="262"/>
      <c r="D88" s="263"/>
      <c r="E88" s="263"/>
      <c r="F88" s="263"/>
      <c r="G88" s="263"/>
      <c r="H88" s="263"/>
      <c r="I88" s="263"/>
      <c r="J88" s="263"/>
      <c r="K88" s="263"/>
      <c r="L88" s="263"/>
      <c r="M88" s="263"/>
      <c r="N88" s="263"/>
      <c r="O88" s="263"/>
      <c r="P88" s="263"/>
      <c r="Q88" s="263"/>
      <c r="R88" s="263"/>
      <c r="S88" s="263"/>
      <c r="T88" s="263"/>
      <c r="U88" s="263"/>
      <c r="V88" s="263"/>
      <c r="W88" s="263"/>
      <c r="X88" s="263"/>
      <c r="Y88" s="263"/>
      <c r="Z88" s="263"/>
      <c r="AA88" s="263"/>
      <c r="AB88" s="263"/>
      <c r="AC88" s="263"/>
      <c r="AD88" s="263"/>
      <c r="AE88" s="263"/>
      <c r="AF88" s="263"/>
      <c r="AG88" s="263"/>
      <c r="AH88" s="263"/>
      <c r="AI88" s="263"/>
      <c r="AJ88" s="263"/>
      <c r="AK88" s="263"/>
      <c r="AL88" s="263"/>
      <c r="AM88" s="263"/>
      <c r="AN88" s="263"/>
      <c r="AO88" s="263"/>
      <c r="AP88" s="263"/>
      <c r="AQ88" s="264"/>
      <c r="AR88" s="28"/>
      <c r="AS88" s="126"/>
    </row>
    <row r="89" spans="2:45" s="5" customFormat="1" ht="13.5" customHeight="1">
      <c r="B89" s="125"/>
      <c r="C89" s="249"/>
      <c r="D89" s="250"/>
      <c r="E89" s="250"/>
      <c r="F89" s="250"/>
      <c r="G89" s="250"/>
      <c r="H89" s="250"/>
      <c r="I89" s="250"/>
      <c r="J89" s="250"/>
      <c r="K89" s="250"/>
      <c r="L89" s="250"/>
      <c r="M89" s="250"/>
      <c r="N89" s="250"/>
      <c r="O89" s="250"/>
      <c r="P89" s="250"/>
      <c r="Q89" s="250"/>
      <c r="R89" s="250"/>
      <c r="S89" s="250"/>
      <c r="T89" s="250"/>
      <c r="U89" s="250"/>
      <c r="V89" s="250"/>
      <c r="W89" s="250"/>
      <c r="X89" s="250"/>
      <c r="Y89" s="250"/>
      <c r="Z89" s="250"/>
      <c r="AA89" s="250"/>
      <c r="AB89" s="250"/>
      <c r="AC89" s="250"/>
      <c r="AD89" s="250"/>
      <c r="AE89" s="250"/>
      <c r="AF89" s="250"/>
      <c r="AG89" s="250"/>
      <c r="AH89" s="250"/>
      <c r="AI89" s="250"/>
      <c r="AJ89" s="250"/>
      <c r="AK89" s="250"/>
      <c r="AL89" s="250"/>
      <c r="AM89" s="250"/>
      <c r="AN89" s="250"/>
      <c r="AO89" s="250"/>
      <c r="AP89" s="250"/>
      <c r="AQ89" s="251"/>
      <c r="AR89" s="28"/>
      <c r="AS89" s="126"/>
    </row>
    <row r="90" spans="2:45" s="5" customFormat="1" ht="13.5" customHeight="1">
      <c r="B90" s="128"/>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c r="AO90" s="129"/>
      <c r="AP90" s="129"/>
      <c r="AQ90" s="129"/>
      <c r="AR90" s="129"/>
      <c r="AS90" s="130"/>
    </row>
    <row r="91" spans="2:45" s="5" customFormat="1" ht="13.5" customHeight="1">
      <c r="B91" s="1"/>
      <c r="C91" s="145"/>
      <c r="D91" s="145"/>
      <c r="E91" s="145"/>
      <c r="F91" s="145"/>
      <c r="G91" s="145"/>
      <c r="H91" s="145"/>
      <c r="I91" s="145"/>
      <c r="J91" s="121"/>
      <c r="K91" s="121"/>
      <c r="L91" s="121"/>
      <c r="M91" s="121"/>
      <c r="N91" s="121"/>
      <c r="O91" s="121"/>
      <c r="P91" s="121"/>
      <c r="Q91" s="121"/>
      <c r="R91" s="121"/>
      <c r="S91" s="121"/>
      <c r="T91" s="121"/>
      <c r="U91" s="121"/>
      <c r="V91" s="121"/>
      <c r="W91" s="121"/>
      <c r="X91" s="121"/>
      <c r="Y91" s="121"/>
      <c r="Z91" s="121"/>
      <c r="AA91" s="121"/>
      <c r="AB91" s="121"/>
      <c r="AC91" s="121"/>
      <c r="AD91" s="121"/>
      <c r="AE91" s="121"/>
      <c r="AF91" s="121"/>
      <c r="AG91" s="121"/>
      <c r="AH91" s="121"/>
      <c r="AI91" s="121"/>
      <c r="AJ91" s="121"/>
      <c r="AK91" s="121"/>
      <c r="AL91" s="121"/>
      <c r="AM91" s="121"/>
      <c r="AN91" s="121"/>
      <c r="AO91" s="121"/>
      <c r="AP91" s="121"/>
      <c r="AQ91" s="121"/>
      <c r="AR91" s="121"/>
      <c r="AS91" s="121"/>
    </row>
    <row r="92" spans="2:45">
      <c r="B92" s="1" t="s">
        <v>30</v>
      </c>
    </row>
    <row r="93" spans="2:45" s="5" customFormat="1" ht="13.5" customHeight="1">
      <c r="B93" s="285" t="s">
        <v>10</v>
      </c>
      <c r="C93" s="286"/>
      <c r="D93" s="286"/>
      <c r="E93" s="286"/>
      <c r="F93" s="286"/>
      <c r="G93" s="286"/>
      <c r="H93" s="286"/>
      <c r="I93" s="286"/>
      <c r="J93" s="286"/>
      <c r="K93" s="286"/>
      <c r="L93" s="287"/>
      <c r="M93" s="291" t="s">
        <v>74</v>
      </c>
      <c r="N93" s="292"/>
      <c r="O93" s="292"/>
      <c r="P93" s="292"/>
      <c r="Q93" s="292"/>
      <c r="R93" s="292"/>
      <c r="S93" s="292"/>
      <c r="T93" s="292"/>
      <c r="U93" s="293"/>
      <c r="V93" s="285" t="s">
        <v>0</v>
      </c>
      <c r="W93" s="297"/>
      <c r="X93" s="297"/>
      <c r="Y93" s="297"/>
      <c r="Z93" s="297"/>
      <c r="AA93" s="297"/>
      <c r="AB93" s="297"/>
      <c r="AC93" s="297"/>
      <c r="AD93" s="298"/>
      <c r="AE93" s="285" t="s">
        <v>72</v>
      </c>
      <c r="AF93" s="297"/>
      <c r="AG93" s="297"/>
      <c r="AH93" s="297"/>
      <c r="AI93" s="297"/>
      <c r="AJ93" s="298"/>
      <c r="AK93" s="285" t="s">
        <v>24</v>
      </c>
      <c r="AL93" s="297"/>
      <c r="AM93" s="297"/>
      <c r="AN93" s="297"/>
      <c r="AO93" s="297"/>
      <c r="AP93" s="297"/>
      <c r="AQ93" s="297"/>
      <c r="AR93" s="297"/>
      <c r="AS93" s="298"/>
    </row>
    <row r="94" spans="2:45" s="5" customFormat="1" ht="13.5" customHeight="1">
      <c r="B94" s="288"/>
      <c r="C94" s="289"/>
      <c r="D94" s="289"/>
      <c r="E94" s="289"/>
      <c r="F94" s="289"/>
      <c r="G94" s="289"/>
      <c r="H94" s="289"/>
      <c r="I94" s="289"/>
      <c r="J94" s="289"/>
      <c r="K94" s="289"/>
      <c r="L94" s="290"/>
      <c r="M94" s="294"/>
      <c r="N94" s="295"/>
      <c r="O94" s="295"/>
      <c r="P94" s="295"/>
      <c r="Q94" s="295"/>
      <c r="R94" s="295"/>
      <c r="S94" s="295"/>
      <c r="T94" s="295"/>
      <c r="U94" s="296"/>
      <c r="V94" s="299"/>
      <c r="W94" s="300"/>
      <c r="X94" s="300"/>
      <c r="Y94" s="300"/>
      <c r="Z94" s="300"/>
      <c r="AA94" s="300"/>
      <c r="AB94" s="300"/>
      <c r="AC94" s="300"/>
      <c r="AD94" s="301"/>
      <c r="AE94" s="299"/>
      <c r="AF94" s="300"/>
      <c r="AG94" s="300"/>
      <c r="AH94" s="300"/>
      <c r="AI94" s="300"/>
      <c r="AJ94" s="301"/>
      <c r="AK94" s="299"/>
      <c r="AL94" s="300"/>
      <c r="AM94" s="300"/>
      <c r="AN94" s="300"/>
      <c r="AO94" s="300"/>
      <c r="AP94" s="300"/>
      <c r="AQ94" s="300"/>
      <c r="AR94" s="300"/>
      <c r="AS94" s="301"/>
    </row>
    <row r="95" spans="2:45" s="5" customFormat="1" ht="13.5" customHeight="1">
      <c r="B95" s="302" t="s">
        <v>68</v>
      </c>
      <c r="C95" s="303"/>
      <c r="D95" s="303"/>
      <c r="E95" s="303"/>
      <c r="F95" s="303"/>
      <c r="G95" s="303"/>
      <c r="H95" s="303"/>
      <c r="I95" s="303"/>
      <c r="J95" s="304"/>
      <c r="K95" s="304"/>
      <c r="L95" s="305"/>
      <c r="M95" s="310"/>
      <c r="N95" s="310"/>
      <c r="O95" s="310"/>
      <c r="P95" s="310"/>
      <c r="Q95" s="310"/>
      <c r="R95" s="310"/>
      <c r="S95" s="310"/>
      <c r="T95" s="310"/>
      <c r="U95" s="312" t="s">
        <v>6</v>
      </c>
      <c r="V95" s="310"/>
      <c r="W95" s="310"/>
      <c r="X95" s="310"/>
      <c r="Y95" s="310"/>
      <c r="Z95" s="310"/>
      <c r="AA95" s="310"/>
      <c r="AB95" s="310"/>
      <c r="AC95" s="310"/>
      <c r="AD95" s="312" t="s">
        <v>6</v>
      </c>
      <c r="AE95" s="314"/>
      <c r="AF95" s="315"/>
      <c r="AG95" s="315"/>
      <c r="AH95" s="315"/>
      <c r="AI95" s="315"/>
      <c r="AJ95" s="316"/>
      <c r="AK95" s="320" t="str">
        <f>IF(V95=0," ",ROUNDDOWN(V95/3,0))</f>
        <v xml:space="preserve"> </v>
      </c>
      <c r="AL95" s="320"/>
      <c r="AM95" s="320"/>
      <c r="AN95" s="320"/>
      <c r="AO95" s="320"/>
      <c r="AP95" s="320"/>
      <c r="AQ95" s="320"/>
      <c r="AR95" s="320"/>
      <c r="AS95" s="322" t="s">
        <v>6</v>
      </c>
    </row>
    <row r="96" spans="2:45" s="5" customFormat="1" ht="13.5" customHeight="1">
      <c r="B96" s="306"/>
      <c r="C96" s="307"/>
      <c r="D96" s="307"/>
      <c r="E96" s="307"/>
      <c r="F96" s="307"/>
      <c r="G96" s="307"/>
      <c r="H96" s="307"/>
      <c r="I96" s="307"/>
      <c r="J96" s="308"/>
      <c r="K96" s="308"/>
      <c r="L96" s="309"/>
      <c r="M96" s="311"/>
      <c r="N96" s="311"/>
      <c r="O96" s="311"/>
      <c r="P96" s="311"/>
      <c r="Q96" s="311"/>
      <c r="R96" s="311"/>
      <c r="S96" s="311"/>
      <c r="T96" s="311"/>
      <c r="U96" s="313"/>
      <c r="V96" s="311"/>
      <c r="W96" s="311"/>
      <c r="X96" s="311"/>
      <c r="Y96" s="311"/>
      <c r="Z96" s="311"/>
      <c r="AA96" s="311"/>
      <c r="AB96" s="311"/>
      <c r="AC96" s="311"/>
      <c r="AD96" s="313"/>
      <c r="AE96" s="317"/>
      <c r="AF96" s="318"/>
      <c r="AG96" s="318"/>
      <c r="AH96" s="318"/>
      <c r="AI96" s="318"/>
      <c r="AJ96" s="319"/>
      <c r="AK96" s="321"/>
      <c r="AL96" s="321"/>
      <c r="AM96" s="321"/>
      <c r="AN96" s="321"/>
      <c r="AO96" s="321"/>
      <c r="AP96" s="321"/>
      <c r="AQ96" s="321"/>
      <c r="AR96" s="321"/>
      <c r="AS96" s="323"/>
    </row>
    <row r="97" spans="2:45" s="5" customFormat="1" ht="13.5" customHeight="1">
      <c r="B97" s="302" t="s">
        <v>73</v>
      </c>
      <c r="C97" s="303"/>
      <c r="D97" s="303"/>
      <c r="E97" s="303"/>
      <c r="F97" s="303"/>
      <c r="G97" s="303"/>
      <c r="H97" s="303"/>
      <c r="I97" s="303"/>
      <c r="J97" s="304"/>
      <c r="K97" s="304"/>
      <c r="L97" s="305"/>
      <c r="M97" s="310"/>
      <c r="N97" s="310"/>
      <c r="O97" s="310"/>
      <c r="P97" s="310"/>
      <c r="Q97" s="310"/>
      <c r="R97" s="310"/>
      <c r="S97" s="310"/>
      <c r="T97" s="310"/>
      <c r="U97" s="312" t="s">
        <v>6</v>
      </c>
      <c r="V97" s="310"/>
      <c r="W97" s="310"/>
      <c r="X97" s="310"/>
      <c r="Y97" s="310"/>
      <c r="Z97" s="310"/>
      <c r="AA97" s="310"/>
      <c r="AB97" s="310"/>
      <c r="AC97" s="310"/>
      <c r="AD97" s="312" t="s">
        <v>6</v>
      </c>
      <c r="AE97" s="314"/>
      <c r="AF97" s="315"/>
      <c r="AG97" s="315"/>
      <c r="AH97" s="315"/>
      <c r="AI97" s="315"/>
      <c r="AJ97" s="316"/>
      <c r="AK97" s="320" t="str">
        <f>IF(V97=0," ",ROUNDDOWN(V97/3,0))</f>
        <v xml:space="preserve"> </v>
      </c>
      <c r="AL97" s="320"/>
      <c r="AM97" s="320"/>
      <c r="AN97" s="320"/>
      <c r="AO97" s="320"/>
      <c r="AP97" s="320"/>
      <c r="AQ97" s="320"/>
      <c r="AR97" s="320"/>
      <c r="AS97" s="322" t="s">
        <v>6</v>
      </c>
    </row>
    <row r="98" spans="2:45" s="5" customFormat="1" ht="13.5" customHeight="1">
      <c r="B98" s="306"/>
      <c r="C98" s="307"/>
      <c r="D98" s="307"/>
      <c r="E98" s="307"/>
      <c r="F98" s="307"/>
      <c r="G98" s="307"/>
      <c r="H98" s="307"/>
      <c r="I98" s="307"/>
      <c r="J98" s="308"/>
      <c r="K98" s="308"/>
      <c r="L98" s="309"/>
      <c r="M98" s="311"/>
      <c r="N98" s="311"/>
      <c r="O98" s="311"/>
      <c r="P98" s="311"/>
      <c r="Q98" s="311"/>
      <c r="R98" s="311"/>
      <c r="S98" s="311"/>
      <c r="T98" s="311"/>
      <c r="U98" s="313"/>
      <c r="V98" s="311"/>
      <c r="W98" s="311"/>
      <c r="X98" s="311"/>
      <c r="Y98" s="311"/>
      <c r="Z98" s="311"/>
      <c r="AA98" s="311"/>
      <c r="AB98" s="311"/>
      <c r="AC98" s="311"/>
      <c r="AD98" s="313"/>
      <c r="AE98" s="317"/>
      <c r="AF98" s="318"/>
      <c r="AG98" s="318"/>
      <c r="AH98" s="318"/>
      <c r="AI98" s="318"/>
      <c r="AJ98" s="319"/>
      <c r="AK98" s="321"/>
      <c r="AL98" s="321"/>
      <c r="AM98" s="321"/>
      <c r="AN98" s="321"/>
      <c r="AO98" s="321"/>
      <c r="AP98" s="321"/>
      <c r="AQ98" s="321"/>
      <c r="AR98" s="321"/>
      <c r="AS98" s="323"/>
    </row>
    <row r="99" spans="2:45" s="5" customFormat="1" ht="13.5" customHeight="1">
      <c r="B99" s="302" t="s">
        <v>69</v>
      </c>
      <c r="C99" s="303"/>
      <c r="D99" s="303"/>
      <c r="E99" s="303"/>
      <c r="F99" s="303"/>
      <c r="G99" s="303"/>
      <c r="H99" s="303"/>
      <c r="I99" s="303"/>
      <c r="J99" s="304"/>
      <c r="K99" s="304"/>
      <c r="L99" s="305"/>
      <c r="M99" s="310"/>
      <c r="N99" s="310"/>
      <c r="O99" s="310"/>
      <c r="P99" s="310"/>
      <c r="Q99" s="310"/>
      <c r="R99" s="310"/>
      <c r="S99" s="310"/>
      <c r="T99" s="310"/>
      <c r="U99" s="312" t="s">
        <v>6</v>
      </c>
      <c r="V99" s="310"/>
      <c r="W99" s="310"/>
      <c r="X99" s="310"/>
      <c r="Y99" s="310"/>
      <c r="Z99" s="310"/>
      <c r="AA99" s="310"/>
      <c r="AB99" s="310"/>
      <c r="AC99" s="310"/>
      <c r="AD99" s="312" t="s">
        <v>6</v>
      </c>
      <c r="AE99" s="314"/>
      <c r="AF99" s="315"/>
      <c r="AG99" s="315"/>
      <c r="AH99" s="315"/>
      <c r="AI99" s="315"/>
      <c r="AJ99" s="316"/>
      <c r="AK99" s="320" t="str">
        <f>IF(V99=0," ",ROUNDDOWN(V99/3,0))</f>
        <v xml:space="preserve"> </v>
      </c>
      <c r="AL99" s="320"/>
      <c r="AM99" s="320"/>
      <c r="AN99" s="320"/>
      <c r="AO99" s="320"/>
      <c r="AP99" s="320"/>
      <c r="AQ99" s="320"/>
      <c r="AR99" s="320"/>
      <c r="AS99" s="322" t="s">
        <v>6</v>
      </c>
    </row>
    <row r="100" spans="2:45" s="5" customFormat="1" ht="13.5" customHeight="1">
      <c r="B100" s="306"/>
      <c r="C100" s="307"/>
      <c r="D100" s="307"/>
      <c r="E100" s="307"/>
      <c r="F100" s="307"/>
      <c r="G100" s="307"/>
      <c r="H100" s="307"/>
      <c r="I100" s="307"/>
      <c r="J100" s="308"/>
      <c r="K100" s="308"/>
      <c r="L100" s="309"/>
      <c r="M100" s="311"/>
      <c r="N100" s="311"/>
      <c r="O100" s="311"/>
      <c r="P100" s="311"/>
      <c r="Q100" s="311"/>
      <c r="R100" s="311"/>
      <c r="S100" s="311"/>
      <c r="T100" s="311"/>
      <c r="U100" s="313"/>
      <c r="V100" s="311"/>
      <c r="W100" s="311"/>
      <c r="X100" s="311"/>
      <c r="Y100" s="311"/>
      <c r="Z100" s="311"/>
      <c r="AA100" s="311"/>
      <c r="AB100" s="311"/>
      <c r="AC100" s="311"/>
      <c r="AD100" s="313"/>
      <c r="AE100" s="317"/>
      <c r="AF100" s="318"/>
      <c r="AG100" s="318"/>
      <c r="AH100" s="318"/>
      <c r="AI100" s="318"/>
      <c r="AJ100" s="319"/>
      <c r="AK100" s="321"/>
      <c r="AL100" s="321"/>
      <c r="AM100" s="321"/>
      <c r="AN100" s="321"/>
      <c r="AO100" s="321"/>
      <c r="AP100" s="321"/>
      <c r="AQ100" s="321"/>
      <c r="AR100" s="321"/>
      <c r="AS100" s="323"/>
    </row>
    <row r="101" spans="2:45" s="5" customFormat="1" ht="13.5" customHeight="1">
      <c r="B101" s="302" t="s">
        <v>70</v>
      </c>
      <c r="C101" s="303"/>
      <c r="D101" s="303"/>
      <c r="E101" s="303"/>
      <c r="F101" s="303"/>
      <c r="G101" s="303"/>
      <c r="H101" s="303"/>
      <c r="I101" s="303"/>
      <c r="J101" s="304"/>
      <c r="K101" s="304"/>
      <c r="L101" s="305"/>
      <c r="M101" s="310"/>
      <c r="N101" s="310"/>
      <c r="O101" s="310"/>
      <c r="P101" s="310"/>
      <c r="Q101" s="310"/>
      <c r="R101" s="310"/>
      <c r="S101" s="310"/>
      <c r="T101" s="310"/>
      <c r="U101" s="312" t="s">
        <v>6</v>
      </c>
      <c r="V101" s="310"/>
      <c r="W101" s="310"/>
      <c r="X101" s="310"/>
      <c r="Y101" s="310"/>
      <c r="Z101" s="310"/>
      <c r="AA101" s="310"/>
      <c r="AB101" s="310"/>
      <c r="AC101" s="310"/>
      <c r="AD101" s="312" t="s">
        <v>6</v>
      </c>
      <c r="AE101" s="314"/>
      <c r="AF101" s="315"/>
      <c r="AG101" s="315"/>
      <c r="AH101" s="315"/>
      <c r="AI101" s="315"/>
      <c r="AJ101" s="316"/>
      <c r="AK101" s="320" t="str">
        <f>IF(V101=0," ",ROUNDDOWN(V101/3,0))</f>
        <v xml:space="preserve"> </v>
      </c>
      <c r="AL101" s="320"/>
      <c r="AM101" s="320"/>
      <c r="AN101" s="320"/>
      <c r="AO101" s="320"/>
      <c r="AP101" s="320"/>
      <c r="AQ101" s="320"/>
      <c r="AR101" s="320"/>
      <c r="AS101" s="322" t="s">
        <v>6</v>
      </c>
    </row>
    <row r="102" spans="2:45" s="5" customFormat="1" ht="13.5" customHeight="1">
      <c r="B102" s="306"/>
      <c r="C102" s="307"/>
      <c r="D102" s="307"/>
      <c r="E102" s="307"/>
      <c r="F102" s="307"/>
      <c r="G102" s="307"/>
      <c r="H102" s="307"/>
      <c r="I102" s="307"/>
      <c r="J102" s="308"/>
      <c r="K102" s="308"/>
      <c r="L102" s="309"/>
      <c r="M102" s="311"/>
      <c r="N102" s="311"/>
      <c r="O102" s="311"/>
      <c r="P102" s="311"/>
      <c r="Q102" s="311"/>
      <c r="R102" s="311"/>
      <c r="S102" s="311"/>
      <c r="T102" s="311"/>
      <c r="U102" s="313"/>
      <c r="V102" s="311"/>
      <c r="W102" s="311"/>
      <c r="X102" s="311"/>
      <c r="Y102" s="311"/>
      <c r="Z102" s="311"/>
      <c r="AA102" s="311"/>
      <c r="AB102" s="311"/>
      <c r="AC102" s="311"/>
      <c r="AD102" s="313"/>
      <c r="AE102" s="317"/>
      <c r="AF102" s="318"/>
      <c r="AG102" s="318"/>
      <c r="AH102" s="318"/>
      <c r="AI102" s="318"/>
      <c r="AJ102" s="319"/>
      <c r="AK102" s="321"/>
      <c r="AL102" s="321"/>
      <c r="AM102" s="321"/>
      <c r="AN102" s="321"/>
      <c r="AO102" s="321"/>
      <c r="AP102" s="321"/>
      <c r="AQ102" s="321"/>
      <c r="AR102" s="321"/>
      <c r="AS102" s="323"/>
    </row>
    <row r="103" spans="2:45" s="5" customFormat="1" ht="13.5" customHeight="1">
      <c r="B103" s="302" t="s">
        <v>71</v>
      </c>
      <c r="C103" s="324"/>
      <c r="D103" s="324"/>
      <c r="E103" s="324"/>
      <c r="F103" s="324"/>
      <c r="G103" s="324"/>
      <c r="H103" s="324"/>
      <c r="I103" s="324"/>
      <c r="J103" s="286"/>
      <c r="K103" s="286"/>
      <c r="L103" s="287"/>
      <c r="M103" s="310"/>
      <c r="N103" s="310"/>
      <c r="O103" s="310"/>
      <c r="P103" s="310"/>
      <c r="Q103" s="310"/>
      <c r="R103" s="310"/>
      <c r="S103" s="310"/>
      <c r="T103" s="310"/>
      <c r="U103" s="312" t="s">
        <v>6</v>
      </c>
      <c r="V103" s="310"/>
      <c r="W103" s="310"/>
      <c r="X103" s="310"/>
      <c r="Y103" s="310"/>
      <c r="Z103" s="310"/>
      <c r="AA103" s="310"/>
      <c r="AB103" s="310"/>
      <c r="AC103" s="310"/>
      <c r="AD103" s="312" t="s">
        <v>6</v>
      </c>
      <c r="AE103" s="314"/>
      <c r="AF103" s="315"/>
      <c r="AG103" s="315"/>
      <c r="AH103" s="315"/>
      <c r="AI103" s="315"/>
      <c r="AJ103" s="316"/>
      <c r="AK103" s="320" t="str">
        <f>IF(V103=0," ",ROUNDDOWN(V103/3,0))</f>
        <v xml:space="preserve"> </v>
      </c>
      <c r="AL103" s="320"/>
      <c r="AM103" s="320"/>
      <c r="AN103" s="320"/>
      <c r="AO103" s="320"/>
      <c r="AP103" s="320"/>
      <c r="AQ103" s="320"/>
      <c r="AR103" s="320"/>
      <c r="AS103" s="322" t="s">
        <v>6</v>
      </c>
    </row>
    <row r="104" spans="2:45" s="5" customFormat="1" ht="13.5" customHeight="1">
      <c r="B104" s="325"/>
      <c r="C104" s="326"/>
      <c r="D104" s="326"/>
      <c r="E104" s="326"/>
      <c r="F104" s="326"/>
      <c r="G104" s="326"/>
      <c r="H104" s="326"/>
      <c r="I104" s="326"/>
      <c r="J104" s="289"/>
      <c r="K104" s="289"/>
      <c r="L104" s="290"/>
      <c r="M104" s="311"/>
      <c r="N104" s="311"/>
      <c r="O104" s="311"/>
      <c r="P104" s="311"/>
      <c r="Q104" s="311"/>
      <c r="R104" s="311"/>
      <c r="S104" s="311"/>
      <c r="T104" s="311"/>
      <c r="U104" s="313"/>
      <c r="V104" s="311"/>
      <c r="W104" s="311"/>
      <c r="X104" s="311"/>
      <c r="Y104" s="311"/>
      <c r="Z104" s="311"/>
      <c r="AA104" s="311"/>
      <c r="AB104" s="311"/>
      <c r="AC104" s="311"/>
      <c r="AD104" s="313"/>
      <c r="AE104" s="317"/>
      <c r="AF104" s="318"/>
      <c r="AG104" s="318"/>
      <c r="AH104" s="318"/>
      <c r="AI104" s="318"/>
      <c r="AJ104" s="319"/>
      <c r="AK104" s="321"/>
      <c r="AL104" s="321"/>
      <c r="AM104" s="321"/>
      <c r="AN104" s="321"/>
      <c r="AO104" s="321"/>
      <c r="AP104" s="321"/>
      <c r="AQ104" s="321"/>
      <c r="AR104" s="321"/>
      <c r="AS104" s="323"/>
    </row>
    <row r="105" spans="2:45" s="5" customFormat="1" ht="13.5" customHeight="1">
      <c r="B105" s="302" t="s">
        <v>11</v>
      </c>
      <c r="C105" s="303"/>
      <c r="D105" s="303"/>
      <c r="E105" s="303"/>
      <c r="F105" s="303"/>
      <c r="G105" s="303"/>
      <c r="H105" s="303"/>
      <c r="I105" s="303"/>
      <c r="J105" s="304"/>
      <c r="K105" s="304"/>
      <c r="L105" s="305"/>
      <c r="M105" s="320" t="str">
        <f>IF(M99=0," ",SUM(M95:T104))</f>
        <v xml:space="preserve"> </v>
      </c>
      <c r="N105" s="320"/>
      <c r="O105" s="320"/>
      <c r="P105" s="320"/>
      <c r="Q105" s="320"/>
      <c r="R105" s="320"/>
      <c r="S105" s="320"/>
      <c r="T105" s="320"/>
      <c r="U105" s="312" t="s">
        <v>6</v>
      </c>
      <c r="V105" s="320" t="str">
        <f>IF(V99=0," ",SUM(V95:AC104))</f>
        <v xml:space="preserve"> </v>
      </c>
      <c r="W105" s="320"/>
      <c r="X105" s="320"/>
      <c r="Y105" s="320"/>
      <c r="Z105" s="320"/>
      <c r="AA105" s="320"/>
      <c r="AB105" s="320"/>
      <c r="AC105" s="320"/>
      <c r="AD105" s="312" t="s">
        <v>6</v>
      </c>
      <c r="AE105" s="329"/>
      <c r="AF105" s="330"/>
      <c r="AG105" s="330"/>
      <c r="AH105" s="330"/>
      <c r="AI105" s="330"/>
      <c r="AJ105" s="331"/>
      <c r="AK105" s="320" t="str">
        <f>IF(AK99=" "," ",SUM(AK95:AR104))</f>
        <v xml:space="preserve"> </v>
      </c>
      <c r="AL105" s="320"/>
      <c r="AM105" s="320"/>
      <c r="AN105" s="320"/>
      <c r="AO105" s="320"/>
      <c r="AP105" s="320"/>
      <c r="AQ105" s="320"/>
      <c r="AR105" s="320"/>
      <c r="AS105" s="322" t="s">
        <v>6</v>
      </c>
    </row>
    <row r="106" spans="2:45" s="5" customFormat="1" ht="13.5" customHeight="1">
      <c r="B106" s="306"/>
      <c r="C106" s="307"/>
      <c r="D106" s="307"/>
      <c r="E106" s="307"/>
      <c r="F106" s="307"/>
      <c r="G106" s="307"/>
      <c r="H106" s="307"/>
      <c r="I106" s="307"/>
      <c r="J106" s="308"/>
      <c r="K106" s="308"/>
      <c r="L106" s="309"/>
      <c r="M106" s="321"/>
      <c r="N106" s="321"/>
      <c r="O106" s="321"/>
      <c r="P106" s="321"/>
      <c r="Q106" s="321"/>
      <c r="R106" s="321"/>
      <c r="S106" s="321"/>
      <c r="T106" s="321"/>
      <c r="U106" s="313"/>
      <c r="V106" s="321"/>
      <c r="W106" s="321"/>
      <c r="X106" s="321"/>
      <c r="Y106" s="321"/>
      <c r="Z106" s="321"/>
      <c r="AA106" s="321"/>
      <c r="AB106" s="321"/>
      <c r="AC106" s="321"/>
      <c r="AD106" s="313"/>
      <c r="AE106" s="332"/>
      <c r="AF106" s="333"/>
      <c r="AG106" s="333"/>
      <c r="AH106" s="333"/>
      <c r="AI106" s="333"/>
      <c r="AJ106" s="334"/>
      <c r="AK106" s="321"/>
      <c r="AL106" s="321"/>
      <c r="AM106" s="321"/>
      <c r="AN106" s="321"/>
      <c r="AO106" s="321"/>
      <c r="AP106" s="321"/>
      <c r="AQ106" s="321"/>
      <c r="AR106" s="321"/>
      <c r="AS106" s="323"/>
    </row>
    <row r="107" spans="2:45" s="5" customFormat="1" ht="13.5" customHeight="1">
      <c r="B107" s="146" t="s">
        <v>31</v>
      </c>
      <c r="C107" s="146"/>
      <c r="D107" s="146"/>
      <c r="E107" s="146"/>
      <c r="F107" s="146"/>
      <c r="G107" s="146"/>
      <c r="H107" s="146"/>
      <c r="I107" s="146"/>
      <c r="J107" s="27"/>
      <c r="K107" s="27"/>
      <c r="L107" s="27"/>
      <c r="M107" s="27"/>
      <c r="N107" s="27"/>
      <c r="O107" s="27"/>
      <c r="P107" s="27"/>
      <c r="Q107" s="27"/>
      <c r="R107" s="27"/>
      <c r="S107" s="152"/>
      <c r="T107" s="27"/>
      <c r="U107" s="27"/>
      <c r="V107" s="27"/>
      <c r="W107" s="27"/>
      <c r="X107" s="27"/>
      <c r="Y107" s="27"/>
      <c r="Z107" s="27"/>
      <c r="AA107" s="27"/>
      <c r="AB107" s="27"/>
      <c r="AC107" s="152"/>
      <c r="AD107" s="131"/>
      <c r="AE107" s="131"/>
      <c r="AF107" s="131"/>
      <c r="AG107" s="131"/>
      <c r="AH107" s="131"/>
      <c r="AI107" s="131"/>
      <c r="AJ107" s="131"/>
      <c r="AK107" s="27"/>
      <c r="AL107" s="27"/>
      <c r="AM107" s="27"/>
      <c r="AN107" s="27"/>
      <c r="AO107" s="27"/>
      <c r="AP107" s="27"/>
      <c r="AQ107" s="27"/>
      <c r="AR107" s="27"/>
      <c r="AS107" s="152"/>
    </row>
    <row r="108" spans="2:45" s="134" customFormat="1" ht="13.5" customHeight="1">
      <c r="B108" s="132" t="s">
        <v>32</v>
      </c>
      <c r="C108" s="121"/>
      <c r="D108" s="121"/>
      <c r="E108" s="121"/>
      <c r="F108" s="121"/>
      <c r="G108" s="121"/>
      <c r="H108" s="121"/>
      <c r="I108" s="121"/>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132"/>
      <c r="AI108" s="132"/>
      <c r="AJ108" s="132"/>
      <c r="AK108" s="132"/>
      <c r="AL108" s="132"/>
      <c r="AM108" s="132"/>
      <c r="AN108" s="132"/>
      <c r="AO108" s="132"/>
      <c r="AP108" s="132"/>
      <c r="AQ108" s="133"/>
      <c r="AR108" s="133"/>
      <c r="AS108" s="133"/>
    </row>
    <row r="109" spans="2:45" s="26" customFormat="1" ht="12">
      <c r="B109" s="132" t="s">
        <v>33</v>
      </c>
      <c r="C109" s="121"/>
      <c r="D109" s="121"/>
      <c r="E109" s="121"/>
      <c r="F109" s="121"/>
      <c r="G109" s="121"/>
      <c r="H109" s="121"/>
      <c r="I109" s="121"/>
      <c r="J109" s="132"/>
      <c r="K109" s="132"/>
      <c r="L109" s="132"/>
      <c r="M109" s="132"/>
      <c r="N109" s="132"/>
      <c r="O109" s="132"/>
      <c r="P109" s="132"/>
      <c r="Q109" s="132"/>
      <c r="R109" s="132"/>
      <c r="S109" s="132"/>
      <c r="T109" s="132"/>
      <c r="U109" s="132"/>
      <c r="V109" s="132"/>
      <c r="W109" s="132"/>
      <c r="X109" s="132"/>
      <c r="Y109" s="132"/>
      <c r="Z109" s="132"/>
      <c r="AA109" s="132"/>
      <c r="AB109" s="132"/>
      <c r="AC109" s="132"/>
      <c r="AD109" s="132"/>
      <c r="AE109" s="132"/>
      <c r="AF109" s="132"/>
      <c r="AG109" s="132"/>
      <c r="AH109" s="132"/>
      <c r="AI109" s="132"/>
      <c r="AJ109" s="132"/>
      <c r="AK109" s="132"/>
      <c r="AL109" s="132"/>
      <c r="AM109" s="132"/>
      <c r="AN109" s="132"/>
      <c r="AO109" s="132"/>
      <c r="AP109" s="132"/>
      <c r="AQ109" s="132"/>
      <c r="AR109" s="132"/>
      <c r="AS109" s="132"/>
    </row>
    <row r="110" spans="2:45" s="26" customFormat="1" ht="12">
      <c r="B110" s="132"/>
      <c r="C110" s="121"/>
      <c r="D110" s="121"/>
      <c r="E110" s="121"/>
      <c r="F110" s="121"/>
      <c r="G110" s="121"/>
      <c r="H110" s="121"/>
      <c r="I110" s="121"/>
      <c r="J110" s="132"/>
      <c r="K110" s="132"/>
      <c r="L110" s="132"/>
      <c r="M110" s="132"/>
      <c r="N110" s="132"/>
      <c r="O110" s="132"/>
      <c r="P110" s="132"/>
      <c r="Q110" s="132"/>
      <c r="R110" s="132"/>
      <c r="S110" s="132"/>
      <c r="T110" s="132"/>
      <c r="U110" s="132"/>
      <c r="V110" s="132"/>
      <c r="W110" s="132"/>
      <c r="X110" s="132"/>
      <c r="Y110" s="132"/>
      <c r="Z110" s="132"/>
      <c r="AA110" s="132"/>
      <c r="AB110" s="132"/>
      <c r="AC110" s="132"/>
      <c r="AD110" s="132"/>
      <c r="AE110" s="132"/>
      <c r="AF110" s="132"/>
      <c r="AG110" s="132"/>
      <c r="AH110" s="132"/>
      <c r="AI110" s="132"/>
      <c r="AJ110" s="132"/>
      <c r="AK110" s="132"/>
      <c r="AL110" s="132"/>
      <c r="AM110" s="132"/>
      <c r="AN110" s="132"/>
      <c r="AO110" s="132"/>
      <c r="AP110" s="132"/>
      <c r="AQ110" s="132"/>
      <c r="AR110" s="132"/>
      <c r="AS110" s="132"/>
    </row>
    <row r="111" spans="2:45" s="5" customFormat="1" ht="13.5" customHeight="1">
      <c r="B111" s="135"/>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32"/>
      <c r="AD111" s="132"/>
      <c r="AE111" s="132"/>
      <c r="AF111" s="132"/>
      <c r="AG111" s="132"/>
      <c r="AH111" s="132"/>
      <c r="AI111" s="132"/>
      <c r="AJ111" s="132"/>
      <c r="AK111" s="132"/>
      <c r="AL111" s="132"/>
      <c r="AM111" s="132"/>
      <c r="AN111" s="132"/>
      <c r="AO111" s="132"/>
      <c r="AP111" s="132"/>
      <c r="AQ111" s="132"/>
      <c r="AR111" s="132"/>
      <c r="AS111" s="132"/>
    </row>
    <row r="112" spans="2:45" s="5" customFormat="1" ht="13.5" customHeight="1">
      <c r="B112" s="12"/>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32"/>
      <c r="AD112" s="132"/>
      <c r="AE112" s="132"/>
      <c r="AF112" s="132"/>
      <c r="AG112" s="132"/>
      <c r="AH112" s="132"/>
      <c r="AI112" s="132"/>
      <c r="AJ112" s="132"/>
      <c r="AK112" s="132"/>
      <c r="AL112" s="132"/>
      <c r="AM112" s="132"/>
      <c r="AN112" s="132"/>
      <c r="AO112" s="132"/>
      <c r="AP112" s="132"/>
      <c r="AQ112" s="132"/>
      <c r="AR112" s="132"/>
      <c r="AS112" s="132"/>
    </row>
    <row r="113" spans="2:47" s="26" customFormat="1" ht="12">
      <c r="B113" s="132"/>
      <c r="C113" s="121"/>
      <c r="D113" s="121"/>
      <c r="E113" s="121"/>
      <c r="F113" s="121"/>
      <c r="G113" s="121"/>
      <c r="H113" s="121"/>
      <c r="I113" s="121"/>
      <c r="J113" s="132"/>
      <c r="K113" s="132"/>
      <c r="L113" s="132"/>
      <c r="M113" s="132"/>
      <c r="N113" s="132"/>
      <c r="O113" s="132"/>
      <c r="P113" s="132"/>
      <c r="Q113" s="132"/>
      <c r="R113" s="132"/>
      <c r="S113" s="132"/>
      <c r="T113" s="132"/>
      <c r="U113" s="132"/>
      <c r="V113" s="132"/>
      <c r="W113" s="132"/>
      <c r="X113" s="132"/>
      <c r="Y113" s="132"/>
      <c r="Z113" s="132"/>
      <c r="AA113" s="132"/>
      <c r="AB113" s="132"/>
      <c r="AC113" s="132"/>
      <c r="AD113" s="132"/>
      <c r="AE113" s="132"/>
      <c r="AF113" s="132"/>
      <c r="AG113" s="132"/>
      <c r="AH113" s="132"/>
      <c r="AI113" s="132"/>
      <c r="AJ113" s="132"/>
      <c r="AK113" s="132"/>
      <c r="AL113" s="132"/>
      <c r="AM113" s="132"/>
      <c r="AN113" s="132"/>
      <c r="AO113" s="132"/>
      <c r="AP113" s="132"/>
      <c r="AQ113" s="132"/>
      <c r="AR113" s="132"/>
      <c r="AS113" s="132"/>
    </row>
    <row r="114" spans="2:47" ht="14.25" customHeight="1">
      <c r="B114" s="1" t="s">
        <v>34</v>
      </c>
      <c r="AL114" s="13"/>
      <c r="AM114" s="13"/>
    </row>
    <row r="115" spans="2:47" ht="14.25" customHeight="1">
      <c r="B115" s="231" t="s">
        <v>35</v>
      </c>
      <c r="C115" s="232"/>
      <c r="D115" s="232"/>
      <c r="E115" s="232"/>
      <c r="F115" s="232"/>
      <c r="G115" s="233"/>
      <c r="H115" s="188" t="s">
        <v>237</v>
      </c>
      <c r="I115" s="189"/>
      <c r="J115" s="189"/>
      <c r="K115" s="189"/>
      <c r="L115" s="164"/>
      <c r="M115" s="165"/>
      <c r="N115" s="166"/>
      <c r="O115" s="166"/>
      <c r="P115" s="164"/>
      <c r="Q115" s="165"/>
      <c r="R115" s="166"/>
      <c r="S115" s="166"/>
      <c r="T115" s="164"/>
      <c r="U115" s="165"/>
      <c r="V115" s="166"/>
      <c r="W115" s="169"/>
      <c r="X115" s="327" t="s">
        <v>36</v>
      </c>
      <c r="Y115" s="232"/>
      <c r="Z115" s="232"/>
      <c r="AA115" s="232"/>
      <c r="AB115" s="232"/>
      <c r="AC115" s="233"/>
      <c r="AD115" s="188" t="s">
        <v>237</v>
      </c>
      <c r="AE115" s="189"/>
      <c r="AF115" s="189"/>
      <c r="AG115" s="189"/>
      <c r="AH115" s="164"/>
      <c r="AI115" s="165"/>
      <c r="AJ115" s="166"/>
      <c r="AK115" s="166"/>
      <c r="AL115" s="164"/>
      <c r="AM115" s="165"/>
      <c r="AN115" s="166"/>
      <c r="AO115" s="166"/>
      <c r="AP115" s="164"/>
      <c r="AQ115" s="165"/>
      <c r="AR115" s="166"/>
      <c r="AS115" s="169"/>
    </row>
    <row r="116" spans="2:47" ht="14.25" customHeight="1">
      <c r="B116" s="237"/>
      <c r="C116" s="238"/>
      <c r="D116" s="238"/>
      <c r="E116" s="238"/>
      <c r="F116" s="238"/>
      <c r="G116" s="239"/>
      <c r="H116" s="190"/>
      <c r="I116" s="191"/>
      <c r="J116" s="191"/>
      <c r="K116" s="191"/>
      <c r="L116" s="167"/>
      <c r="M116" s="167"/>
      <c r="N116" s="168"/>
      <c r="O116" s="168"/>
      <c r="P116" s="167"/>
      <c r="Q116" s="167"/>
      <c r="R116" s="168"/>
      <c r="S116" s="168"/>
      <c r="T116" s="167"/>
      <c r="U116" s="167"/>
      <c r="V116" s="168"/>
      <c r="W116" s="170"/>
      <c r="X116" s="328"/>
      <c r="Y116" s="238"/>
      <c r="Z116" s="238"/>
      <c r="AA116" s="238"/>
      <c r="AB116" s="238"/>
      <c r="AC116" s="239"/>
      <c r="AD116" s="190"/>
      <c r="AE116" s="191"/>
      <c r="AF116" s="191"/>
      <c r="AG116" s="191"/>
      <c r="AH116" s="167"/>
      <c r="AI116" s="167"/>
      <c r="AJ116" s="168"/>
      <c r="AK116" s="168"/>
      <c r="AL116" s="167"/>
      <c r="AM116" s="167"/>
      <c r="AN116" s="168"/>
      <c r="AO116" s="168"/>
      <c r="AP116" s="167"/>
      <c r="AQ116" s="167"/>
      <c r="AR116" s="168"/>
      <c r="AS116" s="170"/>
    </row>
    <row r="117" spans="2:47" ht="14.25" customHeight="1">
      <c r="AT117" s="136"/>
      <c r="AU117" s="136"/>
    </row>
    <row r="118" spans="2:47" ht="14.25" customHeight="1"/>
    <row r="119" spans="2:47" ht="14.25" customHeight="1">
      <c r="B119" s="1" t="s">
        <v>37</v>
      </c>
    </row>
    <row r="120" spans="2:47" ht="14.25" customHeight="1"/>
    <row r="121" spans="2:47" ht="14.25" customHeight="1"/>
    <row r="122" spans="2:47" ht="14.25" customHeight="1"/>
    <row r="123" spans="2:47" ht="14.25" customHeight="1"/>
    <row r="124" spans="2:47" ht="14.25" customHeight="1">
      <c r="B124" s="11"/>
      <c r="C124" s="147"/>
      <c r="D124" s="147"/>
      <c r="E124" s="147"/>
      <c r="F124" s="147"/>
      <c r="G124" s="147"/>
      <c r="H124" s="147"/>
      <c r="I124" s="147"/>
      <c r="J124" s="147"/>
      <c r="K124" s="147"/>
      <c r="L124" s="147"/>
      <c r="M124" s="147"/>
      <c r="N124" s="147"/>
      <c r="O124" s="147"/>
      <c r="P124" s="147"/>
      <c r="Q124" s="147"/>
    </row>
    <row r="125" spans="2:47" ht="14.25" customHeight="1">
      <c r="B125" s="147"/>
      <c r="C125" s="147"/>
      <c r="D125" s="147"/>
      <c r="E125" s="147"/>
      <c r="F125" s="147"/>
      <c r="G125" s="147"/>
      <c r="H125" s="147"/>
      <c r="I125" s="4"/>
      <c r="J125" s="147"/>
      <c r="K125" s="147"/>
      <c r="L125" s="147"/>
      <c r="M125" s="4"/>
      <c r="N125" s="147"/>
      <c r="O125" s="147"/>
      <c r="P125" s="147"/>
      <c r="Q125" s="4"/>
    </row>
  </sheetData>
  <mergeCells count="135">
    <mergeCell ref="AH5:AK6"/>
    <mergeCell ref="AL5:AO6"/>
    <mergeCell ref="AP5:AS6"/>
    <mergeCell ref="B9:AS9"/>
    <mergeCell ref="B10:AS10"/>
    <mergeCell ref="B19:AS19"/>
    <mergeCell ref="B4:O4"/>
    <mergeCell ref="AD4:AS4"/>
    <mergeCell ref="B5:C6"/>
    <mergeCell ref="D5:E6"/>
    <mergeCell ref="F5:G6"/>
    <mergeCell ref="H5:I6"/>
    <mergeCell ref="J5:K6"/>
    <mergeCell ref="L5:M6"/>
    <mergeCell ref="N5:O6"/>
    <mergeCell ref="AD5:AG6"/>
    <mergeCell ref="B22:F24"/>
    <mergeCell ref="G22:AH24"/>
    <mergeCell ref="AI22:AS22"/>
    <mergeCell ref="AI23:AS35"/>
    <mergeCell ref="B25:F27"/>
    <mergeCell ref="G25:AH27"/>
    <mergeCell ref="B28:F29"/>
    <mergeCell ref="G28:AH29"/>
    <mergeCell ref="B30:F35"/>
    <mergeCell ref="G30:I30"/>
    <mergeCell ref="AI52:AS52"/>
    <mergeCell ref="AI53:AS65"/>
    <mergeCell ref="B55:F57"/>
    <mergeCell ref="G55:AH57"/>
    <mergeCell ref="B58:F59"/>
    <mergeCell ref="G58:AH59"/>
    <mergeCell ref="B60:F65"/>
    <mergeCell ref="J30:L31"/>
    <mergeCell ref="M30:M31"/>
    <mergeCell ref="N30:Q31"/>
    <mergeCell ref="R30:AH31"/>
    <mergeCell ref="G31:I31"/>
    <mergeCell ref="G32:AH33"/>
    <mergeCell ref="G60:I60"/>
    <mergeCell ref="J60:L61"/>
    <mergeCell ref="M60:M61"/>
    <mergeCell ref="N60:Q61"/>
    <mergeCell ref="R60:AH61"/>
    <mergeCell ref="G61:I61"/>
    <mergeCell ref="G34:AH35"/>
    <mergeCell ref="B52:F54"/>
    <mergeCell ref="G52:AH54"/>
    <mergeCell ref="G49:AH50"/>
    <mergeCell ref="B43:F44"/>
    <mergeCell ref="C83:AQ89"/>
    <mergeCell ref="B93:L94"/>
    <mergeCell ref="M93:U94"/>
    <mergeCell ref="V93:AD94"/>
    <mergeCell ref="AE93:AJ94"/>
    <mergeCell ref="AK93:AS94"/>
    <mergeCell ref="G62:AH63"/>
    <mergeCell ref="G64:AH65"/>
    <mergeCell ref="C70:AQ71"/>
    <mergeCell ref="C73:AQ74"/>
    <mergeCell ref="C76:AQ77"/>
    <mergeCell ref="C79:AQ81"/>
    <mergeCell ref="AK95:AR96"/>
    <mergeCell ref="AS95:AS96"/>
    <mergeCell ref="B97:L98"/>
    <mergeCell ref="M97:T98"/>
    <mergeCell ref="U97:U98"/>
    <mergeCell ref="V97:AC98"/>
    <mergeCell ref="AD97:AD98"/>
    <mergeCell ref="AE97:AJ98"/>
    <mergeCell ref="AK97:AR98"/>
    <mergeCell ref="AS97:AS98"/>
    <mergeCell ref="B95:L96"/>
    <mergeCell ref="M95:T96"/>
    <mergeCell ref="U95:U96"/>
    <mergeCell ref="V95:AC96"/>
    <mergeCell ref="AD95:AD96"/>
    <mergeCell ref="AE95:AJ96"/>
    <mergeCell ref="AK105:AR106"/>
    <mergeCell ref="AS105:AS106"/>
    <mergeCell ref="B103:L104"/>
    <mergeCell ref="M103:T104"/>
    <mergeCell ref="U103:U104"/>
    <mergeCell ref="V103:AC104"/>
    <mergeCell ref="AD103:AD104"/>
    <mergeCell ref="AE103:AJ104"/>
    <mergeCell ref="AK99:AR100"/>
    <mergeCell ref="AS99:AS100"/>
    <mergeCell ref="B101:L102"/>
    <mergeCell ref="M101:T102"/>
    <mergeCell ref="U101:U102"/>
    <mergeCell ref="V101:AC102"/>
    <mergeCell ref="AD101:AD102"/>
    <mergeCell ref="AE101:AJ102"/>
    <mergeCell ref="AK101:AR102"/>
    <mergeCell ref="AS101:AS102"/>
    <mergeCell ref="B99:L100"/>
    <mergeCell ref="M99:T100"/>
    <mergeCell ref="U99:U100"/>
    <mergeCell ref="V99:AC100"/>
    <mergeCell ref="AD99:AD100"/>
    <mergeCell ref="AE99:AJ100"/>
    <mergeCell ref="AD115:AG116"/>
    <mergeCell ref="AH115:AK116"/>
    <mergeCell ref="AL115:AO116"/>
    <mergeCell ref="AP115:AS116"/>
    <mergeCell ref="B37:F39"/>
    <mergeCell ref="G37:AH39"/>
    <mergeCell ref="AI37:AS37"/>
    <mergeCell ref="AI38:AS50"/>
    <mergeCell ref="B40:F42"/>
    <mergeCell ref="G40:AH42"/>
    <mergeCell ref="B115:G116"/>
    <mergeCell ref="H115:K116"/>
    <mergeCell ref="L115:O116"/>
    <mergeCell ref="P115:S116"/>
    <mergeCell ref="T115:W116"/>
    <mergeCell ref="X115:AC116"/>
    <mergeCell ref="AK103:AR104"/>
    <mergeCell ref="AS103:AS104"/>
    <mergeCell ref="B105:L106"/>
    <mergeCell ref="M105:T106"/>
    <mergeCell ref="U105:U106"/>
    <mergeCell ref="V105:AC106"/>
    <mergeCell ref="AD105:AD106"/>
    <mergeCell ref="AE105:AJ106"/>
    <mergeCell ref="G43:AH44"/>
    <mergeCell ref="B45:F50"/>
    <mergeCell ref="G45:I45"/>
    <mergeCell ref="J45:L46"/>
    <mergeCell ref="M45:M46"/>
    <mergeCell ref="N45:Q46"/>
    <mergeCell ref="R45:AH46"/>
    <mergeCell ref="G46:I46"/>
    <mergeCell ref="G47:AH48"/>
  </mergeCells>
  <phoneticPr fontId="6"/>
  <pageMargins left="0.6692913385826772" right="0.59055118110236227" top="0.59055118110236227" bottom="0.59055118110236227" header="0.39370078740157483" footer="0.39370078740157483"/>
  <pageSetup paperSize="9" scale="92" firstPageNumber="97" orientation="portrait" useFirstPageNumber="1" r:id="rId1"/>
  <headerFooter alignWithMargins="0"/>
  <rowBreaks count="1" manualBreakCount="1">
    <brk id="66" max="4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Y53"/>
  <sheetViews>
    <sheetView view="pageBreakPreview" zoomScale="85" zoomScaleNormal="100" zoomScaleSheetLayoutView="85" workbookViewId="0">
      <selection activeCell="BA29" sqref="BA29"/>
    </sheetView>
  </sheetViews>
  <sheetFormatPr defaultRowHeight="13.5"/>
  <cols>
    <col min="1" max="51" width="2.125" style="139" customWidth="1"/>
    <col min="52" max="16384" width="9" style="153"/>
  </cols>
  <sheetData>
    <row r="1" spans="1:50" s="139" customFormat="1">
      <c r="A1" s="139" t="s">
        <v>221</v>
      </c>
    </row>
    <row r="2" spans="1:50" s="139" customFormat="1">
      <c r="A2" s="140"/>
      <c r="B2" s="139" t="s">
        <v>251</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row>
    <row r="3" spans="1:50" s="139" customFormat="1">
      <c r="A3" s="140"/>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row>
    <row r="4" spans="1:50" s="139" customFormat="1">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row>
    <row r="5" spans="1:50" s="139" customFormat="1">
      <c r="C5" s="139" t="s">
        <v>96</v>
      </c>
      <c r="AJ5" s="142" t="s">
        <v>216</v>
      </c>
    </row>
    <row r="6" spans="1:50" s="139" customFormat="1" ht="13.5" customHeight="1">
      <c r="A6" s="143"/>
      <c r="B6" s="143"/>
      <c r="C6" s="341" t="s">
        <v>97</v>
      </c>
      <c r="D6" s="342"/>
      <c r="E6" s="342"/>
      <c r="F6" s="342"/>
      <c r="G6" s="342"/>
      <c r="H6" s="342"/>
      <c r="I6" s="342"/>
      <c r="J6" s="342"/>
      <c r="K6" s="342"/>
      <c r="L6" s="342"/>
      <c r="M6" s="368" t="s">
        <v>217</v>
      </c>
      <c r="N6" s="368"/>
      <c r="O6" s="368"/>
      <c r="P6" s="368"/>
      <c r="Q6" s="368"/>
      <c r="R6" s="368"/>
      <c r="S6" s="368"/>
      <c r="T6" s="341" t="s">
        <v>264</v>
      </c>
      <c r="U6" s="342"/>
      <c r="V6" s="342"/>
      <c r="W6" s="342"/>
      <c r="X6" s="342"/>
      <c r="Y6" s="342"/>
      <c r="Z6" s="342"/>
      <c r="AA6" s="343"/>
      <c r="AB6" s="341" t="s">
        <v>0</v>
      </c>
      <c r="AC6" s="369"/>
      <c r="AD6" s="369"/>
      <c r="AE6" s="369"/>
      <c r="AF6" s="369"/>
      <c r="AG6" s="369"/>
      <c r="AH6" s="369"/>
      <c r="AI6" s="370"/>
      <c r="AJ6" s="335" t="s">
        <v>98</v>
      </c>
      <c r="AK6" s="336"/>
      <c r="AL6" s="337"/>
      <c r="AM6" s="341" t="s">
        <v>265</v>
      </c>
      <c r="AN6" s="342"/>
      <c r="AO6" s="342"/>
      <c r="AP6" s="342"/>
      <c r="AQ6" s="342"/>
      <c r="AR6" s="342"/>
      <c r="AS6" s="342"/>
      <c r="AT6" s="342"/>
      <c r="AU6" s="343"/>
      <c r="AV6" s="141"/>
      <c r="AW6" s="141"/>
    </row>
    <row r="7" spans="1:50" s="139" customFormat="1">
      <c r="A7" s="143"/>
      <c r="B7" s="143"/>
      <c r="C7" s="344"/>
      <c r="D7" s="345"/>
      <c r="E7" s="345"/>
      <c r="F7" s="345"/>
      <c r="G7" s="345"/>
      <c r="H7" s="345"/>
      <c r="I7" s="345"/>
      <c r="J7" s="345"/>
      <c r="K7" s="345"/>
      <c r="L7" s="345"/>
      <c r="M7" s="368"/>
      <c r="N7" s="368"/>
      <c r="O7" s="368"/>
      <c r="P7" s="368"/>
      <c r="Q7" s="368"/>
      <c r="R7" s="368"/>
      <c r="S7" s="368"/>
      <c r="T7" s="344"/>
      <c r="U7" s="345"/>
      <c r="V7" s="345"/>
      <c r="W7" s="345"/>
      <c r="X7" s="345"/>
      <c r="Y7" s="345"/>
      <c r="Z7" s="345"/>
      <c r="AA7" s="346"/>
      <c r="AB7" s="371"/>
      <c r="AC7" s="372"/>
      <c r="AD7" s="372"/>
      <c r="AE7" s="372"/>
      <c r="AF7" s="372"/>
      <c r="AG7" s="372"/>
      <c r="AH7" s="372"/>
      <c r="AI7" s="373"/>
      <c r="AJ7" s="338"/>
      <c r="AK7" s="339"/>
      <c r="AL7" s="340"/>
      <c r="AM7" s="344"/>
      <c r="AN7" s="345"/>
      <c r="AO7" s="345"/>
      <c r="AP7" s="345"/>
      <c r="AQ7" s="345"/>
      <c r="AR7" s="345"/>
      <c r="AS7" s="345"/>
      <c r="AT7" s="345"/>
      <c r="AU7" s="346"/>
      <c r="AV7" s="141"/>
      <c r="AW7" s="141"/>
    </row>
    <row r="8" spans="1:50" s="139" customFormat="1" ht="13.5" customHeight="1">
      <c r="A8" s="143"/>
      <c r="B8" s="143"/>
      <c r="C8" s="358" t="str">
        <f>IF(C25="","",C25)</f>
        <v/>
      </c>
      <c r="D8" s="358"/>
      <c r="E8" s="358"/>
      <c r="F8" s="358"/>
      <c r="G8" s="358"/>
      <c r="H8" s="358"/>
      <c r="I8" s="358"/>
      <c r="J8" s="358"/>
      <c r="K8" s="358"/>
      <c r="L8" s="358"/>
      <c r="M8" s="360" t="str">
        <f>IF(M25="","",M25)</f>
        <v/>
      </c>
      <c r="N8" s="360"/>
      <c r="O8" s="360"/>
      <c r="P8" s="360"/>
      <c r="Q8" s="360"/>
      <c r="R8" s="360"/>
      <c r="S8" s="360"/>
      <c r="T8" s="362">
        <f>T25+T42</f>
        <v>0</v>
      </c>
      <c r="U8" s="363"/>
      <c r="V8" s="363"/>
      <c r="W8" s="363"/>
      <c r="X8" s="363"/>
      <c r="Y8" s="363"/>
      <c r="Z8" s="363"/>
      <c r="AA8" s="366" t="s">
        <v>6</v>
      </c>
      <c r="AB8" s="362">
        <f t="shared" ref="AB8" si="0">AB25+AB42</f>
        <v>0</v>
      </c>
      <c r="AC8" s="363"/>
      <c r="AD8" s="363"/>
      <c r="AE8" s="363"/>
      <c r="AF8" s="363"/>
      <c r="AG8" s="363"/>
      <c r="AH8" s="363"/>
      <c r="AI8" s="366" t="s">
        <v>6</v>
      </c>
      <c r="AJ8" s="347"/>
      <c r="AK8" s="348"/>
      <c r="AL8" s="349"/>
      <c r="AM8" s="353">
        <f>AM25+AM42</f>
        <v>0</v>
      </c>
      <c r="AN8" s="354"/>
      <c r="AO8" s="354"/>
      <c r="AP8" s="354"/>
      <c r="AQ8" s="354"/>
      <c r="AR8" s="354"/>
      <c r="AS8" s="354"/>
      <c r="AT8" s="354"/>
      <c r="AU8" s="357" t="s">
        <v>6</v>
      </c>
      <c r="AV8" s="144"/>
      <c r="AW8" s="144"/>
    </row>
    <row r="9" spans="1:50" s="139" customFormat="1">
      <c r="A9" s="143"/>
      <c r="B9" s="143"/>
      <c r="C9" s="359"/>
      <c r="D9" s="359"/>
      <c r="E9" s="359"/>
      <c r="F9" s="359"/>
      <c r="G9" s="359"/>
      <c r="H9" s="359"/>
      <c r="I9" s="359"/>
      <c r="J9" s="359"/>
      <c r="K9" s="359"/>
      <c r="L9" s="359"/>
      <c r="M9" s="361"/>
      <c r="N9" s="361"/>
      <c r="O9" s="361"/>
      <c r="P9" s="361"/>
      <c r="Q9" s="361"/>
      <c r="R9" s="361"/>
      <c r="S9" s="361"/>
      <c r="T9" s="364"/>
      <c r="U9" s="365"/>
      <c r="V9" s="365"/>
      <c r="W9" s="365"/>
      <c r="X9" s="365"/>
      <c r="Y9" s="365"/>
      <c r="Z9" s="365"/>
      <c r="AA9" s="367"/>
      <c r="AB9" s="364"/>
      <c r="AC9" s="365"/>
      <c r="AD9" s="365"/>
      <c r="AE9" s="365"/>
      <c r="AF9" s="365"/>
      <c r="AG9" s="365"/>
      <c r="AH9" s="365"/>
      <c r="AI9" s="367"/>
      <c r="AJ9" s="350"/>
      <c r="AK9" s="351"/>
      <c r="AL9" s="352"/>
      <c r="AM9" s="355"/>
      <c r="AN9" s="356"/>
      <c r="AO9" s="356"/>
      <c r="AP9" s="356"/>
      <c r="AQ9" s="356"/>
      <c r="AR9" s="356"/>
      <c r="AS9" s="356"/>
      <c r="AT9" s="356"/>
      <c r="AU9" s="357"/>
      <c r="AV9" s="144"/>
      <c r="AW9" s="144"/>
    </row>
    <row r="10" spans="1:50" s="139" customFormat="1" ht="13.5" customHeight="1">
      <c r="A10" s="143"/>
      <c r="B10" s="143"/>
      <c r="C10" s="359" t="str">
        <f>IF(C27="","",C27)</f>
        <v/>
      </c>
      <c r="D10" s="359"/>
      <c r="E10" s="359"/>
      <c r="F10" s="359"/>
      <c r="G10" s="359"/>
      <c r="H10" s="359"/>
      <c r="I10" s="359"/>
      <c r="J10" s="359"/>
      <c r="K10" s="359"/>
      <c r="L10" s="359"/>
      <c r="M10" s="361" t="str">
        <f>IF(M27="","",M27)</f>
        <v/>
      </c>
      <c r="N10" s="361"/>
      <c r="O10" s="361"/>
      <c r="P10" s="361"/>
      <c r="Q10" s="361"/>
      <c r="R10" s="361"/>
      <c r="S10" s="361"/>
      <c r="T10" s="374">
        <f t="shared" ref="T10" si="1">T27+T44</f>
        <v>0</v>
      </c>
      <c r="U10" s="375"/>
      <c r="V10" s="375"/>
      <c r="W10" s="375"/>
      <c r="X10" s="375"/>
      <c r="Y10" s="375"/>
      <c r="Z10" s="375"/>
      <c r="AA10" s="367" t="s">
        <v>6</v>
      </c>
      <c r="AB10" s="374">
        <f t="shared" ref="AB10" si="2">AB27+AB44</f>
        <v>0</v>
      </c>
      <c r="AC10" s="375"/>
      <c r="AD10" s="375"/>
      <c r="AE10" s="375"/>
      <c r="AF10" s="375"/>
      <c r="AG10" s="375"/>
      <c r="AH10" s="375"/>
      <c r="AI10" s="367" t="s">
        <v>6</v>
      </c>
      <c r="AJ10" s="350"/>
      <c r="AK10" s="351"/>
      <c r="AL10" s="352"/>
      <c r="AM10" s="364">
        <f t="shared" ref="AM10" si="3">AM27+AM44</f>
        <v>0</v>
      </c>
      <c r="AN10" s="365"/>
      <c r="AO10" s="365"/>
      <c r="AP10" s="365"/>
      <c r="AQ10" s="365"/>
      <c r="AR10" s="365"/>
      <c r="AS10" s="365"/>
      <c r="AT10" s="365"/>
      <c r="AU10" s="357" t="s">
        <v>6</v>
      </c>
      <c r="AV10" s="144"/>
      <c r="AW10" s="144"/>
    </row>
    <row r="11" spans="1:50" s="139" customFormat="1">
      <c r="A11" s="143"/>
      <c r="B11" s="143"/>
      <c r="C11" s="359"/>
      <c r="D11" s="359"/>
      <c r="E11" s="359"/>
      <c r="F11" s="359"/>
      <c r="G11" s="359"/>
      <c r="H11" s="359"/>
      <c r="I11" s="359"/>
      <c r="J11" s="359"/>
      <c r="K11" s="359"/>
      <c r="L11" s="359"/>
      <c r="M11" s="361"/>
      <c r="N11" s="361"/>
      <c r="O11" s="361"/>
      <c r="P11" s="361"/>
      <c r="Q11" s="361"/>
      <c r="R11" s="361"/>
      <c r="S11" s="361"/>
      <c r="T11" s="376"/>
      <c r="U11" s="375"/>
      <c r="V11" s="375"/>
      <c r="W11" s="375"/>
      <c r="X11" s="375"/>
      <c r="Y11" s="375"/>
      <c r="Z11" s="375"/>
      <c r="AA11" s="367"/>
      <c r="AB11" s="376"/>
      <c r="AC11" s="375"/>
      <c r="AD11" s="375"/>
      <c r="AE11" s="375"/>
      <c r="AF11" s="375"/>
      <c r="AG11" s="375"/>
      <c r="AH11" s="375"/>
      <c r="AI11" s="367"/>
      <c r="AJ11" s="350"/>
      <c r="AK11" s="351"/>
      <c r="AL11" s="352"/>
      <c r="AM11" s="364"/>
      <c r="AN11" s="365"/>
      <c r="AO11" s="365"/>
      <c r="AP11" s="365"/>
      <c r="AQ11" s="365"/>
      <c r="AR11" s="365"/>
      <c r="AS11" s="365"/>
      <c r="AT11" s="365"/>
      <c r="AU11" s="357"/>
      <c r="AV11" s="144"/>
      <c r="AW11" s="144"/>
    </row>
    <row r="12" spans="1:50" s="139" customFormat="1" ht="13.5" customHeight="1">
      <c r="A12" s="143"/>
      <c r="B12" s="143"/>
      <c r="C12" s="359" t="str">
        <f>IF(C29="","",C29)</f>
        <v/>
      </c>
      <c r="D12" s="359"/>
      <c r="E12" s="359"/>
      <c r="F12" s="359"/>
      <c r="G12" s="359"/>
      <c r="H12" s="359"/>
      <c r="I12" s="359"/>
      <c r="J12" s="359"/>
      <c r="K12" s="359"/>
      <c r="L12" s="359"/>
      <c r="M12" s="361" t="str">
        <f>IF(M29="","",M29)</f>
        <v/>
      </c>
      <c r="N12" s="361"/>
      <c r="O12" s="361"/>
      <c r="P12" s="361"/>
      <c r="Q12" s="361"/>
      <c r="R12" s="361"/>
      <c r="S12" s="361"/>
      <c r="T12" s="374">
        <f t="shared" ref="T12" si="4">T29+T46</f>
        <v>0</v>
      </c>
      <c r="U12" s="375"/>
      <c r="V12" s="375"/>
      <c r="W12" s="375"/>
      <c r="X12" s="375"/>
      <c r="Y12" s="375"/>
      <c r="Z12" s="375"/>
      <c r="AA12" s="367" t="s">
        <v>6</v>
      </c>
      <c r="AB12" s="374">
        <f t="shared" ref="AB12" si="5">AB29+AB46</f>
        <v>0</v>
      </c>
      <c r="AC12" s="375"/>
      <c r="AD12" s="375"/>
      <c r="AE12" s="375"/>
      <c r="AF12" s="375"/>
      <c r="AG12" s="375"/>
      <c r="AH12" s="375"/>
      <c r="AI12" s="367" t="s">
        <v>6</v>
      </c>
      <c r="AJ12" s="350"/>
      <c r="AK12" s="351"/>
      <c r="AL12" s="352"/>
      <c r="AM12" s="364">
        <f t="shared" ref="AM12" si="6">AM29+AM46</f>
        <v>0</v>
      </c>
      <c r="AN12" s="365"/>
      <c r="AO12" s="365"/>
      <c r="AP12" s="365"/>
      <c r="AQ12" s="365"/>
      <c r="AR12" s="365"/>
      <c r="AS12" s="365"/>
      <c r="AT12" s="365"/>
      <c r="AU12" s="357" t="s">
        <v>6</v>
      </c>
      <c r="AV12" s="144"/>
      <c r="AW12" s="144"/>
    </row>
    <row r="13" spans="1:50" s="139" customFormat="1">
      <c r="A13" s="143"/>
      <c r="B13" s="143"/>
      <c r="C13" s="359"/>
      <c r="D13" s="359"/>
      <c r="E13" s="359"/>
      <c r="F13" s="359"/>
      <c r="G13" s="359"/>
      <c r="H13" s="359"/>
      <c r="I13" s="359"/>
      <c r="J13" s="359"/>
      <c r="K13" s="359"/>
      <c r="L13" s="359"/>
      <c r="M13" s="361"/>
      <c r="N13" s="361"/>
      <c r="O13" s="361"/>
      <c r="P13" s="361"/>
      <c r="Q13" s="361"/>
      <c r="R13" s="361"/>
      <c r="S13" s="361"/>
      <c r="T13" s="376"/>
      <c r="U13" s="375"/>
      <c r="V13" s="375"/>
      <c r="W13" s="375"/>
      <c r="X13" s="375"/>
      <c r="Y13" s="375"/>
      <c r="Z13" s="375"/>
      <c r="AA13" s="367"/>
      <c r="AB13" s="376"/>
      <c r="AC13" s="375"/>
      <c r="AD13" s="375"/>
      <c r="AE13" s="375"/>
      <c r="AF13" s="375"/>
      <c r="AG13" s="375"/>
      <c r="AH13" s="375"/>
      <c r="AI13" s="367"/>
      <c r="AJ13" s="350"/>
      <c r="AK13" s="351"/>
      <c r="AL13" s="352"/>
      <c r="AM13" s="364"/>
      <c r="AN13" s="365"/>
      <c r="AO13" s="365"/>
      <c r="AP13" s="365"/>
      <c r="AQ13" s="365"/>
      <c r="AR13" s="365"/>
      <c r="AS13" s="365"/>
      <c r="AT13" s="365"/>
      <c r="AU13" s="357"/>
      <c r="AV13" s="144"/>
      <c r="AW13" s="144"/>
    </row>
    <row r="14" spans="1:50" s="139" customFormat="1" ht="13.5" customHeight="1">
      <c r="A14" s="143"/>
      <c r="B14" s="143"/>
      <c r="C14" s="359" t="str">
        <f>IF(C31="","",C31)</f>
        <v/>
      </c>
      <c r="D14" s="359"/>
      <c r="E14" s="359"/>
      <c r="F14" s="359"/>
      <c r="G14" s="359"/>
      <c r="H14" s="359"/>
      <c r="I14" s="359"/>
      <c r="J14" s="359"/>
      <c r="K14" s="359"/>
      <c r="L14" s="359"/>
      <c r="M14" s="361" t="str">
        <f>IF(M31="","",M31)</f>
        <v/>
      </c>
      <c r="N14" s="361"/>
      <c r="O14" s="361"/>
      <c r="P14" s="361"/>
      <c r="Q14" s="361"/>
      <c r="R14" s="361"/>
      <c r="S14" s="361"/>
      <c r="T14" s="374">
        <f t="shared" ref="T14" si="7">T31+T48</f>
        <v>0</v>
      </c>
      <c r="U14" s="375"/>
      <c r="V14" s="375"/>
      <c r="W14" s="375"/>
      <c r="X14" s="375"/>
      <c r="Y14" s="375"/>
      <c r="Z14" s="375"/>
      <c r="AA14" s="367" t="s">
        <v>6</v>
      </c>
      <c r="AB14" s="374">
        <f t="shared" ref="AB14" si="8">AB31+AB48</f>
        <v>0</v>
      </c>
      <c r="AC14" s="375"/>
      <c r="AD14" s="375"/>
      <c r="AE14" s="375"/>
      <c r="AF14" s="375"/>
      <c r="AG14" s="375"/>
      <c r="AH14" s="375"/>
      <c r="AI14" s="367" t="s">
        <v>6</v>
      </c>
      <c r="AJ14" s="350"/>
      <c r="AK14" s="351"/>
      <c r="AL14" s="352"/>
      <c r="AM14" s="364">
        <f t="shared" ref="AM14" si="9">AM31+AM48</f>
        <v>0</v>
      </c>
      <c r="AN14" s="365"/>
      <c r="AO14" s="365"/>
      <c r="AP14" s="365"/>
      <c r="AQ14" s="365"/>
      <c r="AR14" s="365"/>
      <c r="AS14" s="365"/>
      <c r="AT14" s="365"/>
      <c r="AU14" s="357" t="s">
        <v>6</v>
      </c>
      <c r="AV14" s="144"/>
      <c r="AW14" s="144"/>
    </row>
    <row r="15" spans="1:50" s="139" customFormat="1">
      <c r="A15" s="143"/>
      <c r="B15" s="143"/>
      <c r="C15" s="359"/>
      <c r="D15" s="359"/>
      <c r="E15" s="359"/>
      <c r="F15" s="359"/>
      <c r="G15" s="359"/>
      <c r="H15" s="359"/>
      <c r="I15" s="359"/>
      <c r="J15" s="359"/>
      <c r="K15" s="359"/>
      <c r="L15" s="359"/>
      <c r="M15" s="361"/>
      <c r="N15" s="361"/>
      <c r="O15" s="361"/>
      <c r="P15" s="361"/>
      <c r="Q15" s="361"/>
      <c r="R15" s="361"/>
      <c r="S15" s="361"/>
      <c r="T15" s="376"/>
      <c r="U15" s="375"/>
      <c r="V15" s="375"/>
      <c r="W15" s="375"/>
      <c r="X15" s="375"/>
      <c r="Y15" s="375"/>
      <c r="Z15" s="375"/>
      <c r="AA15" s="367"/>
      <c r="AB15" s="376"/>
      <c r="AC15" s="375"/>
      <c r="AD15" s="375"/>
      <c r="AE15" s="375"/>
      <c r="AF15" s="375"/>
      <c r="AG15" s="375"/>
      <c r="AH15" s="375"/>
      <c r="AI15" s="367"/>
      <c r="AJ15" s="350"/>
      <c r="AK15" s="351"/>
      <c r="AL15" s="352"/>
      <c r="AM15" s="364"/>
      <c r="AN15" s="365"/>
      <c r="AO15" s="365"/>
      <c r="AP15" s="365"/>
      <c r="AQ15" s="365"/>
      <c r="AR15" s="365"/>
      <c r="AS15" s="365"/>
      <c r="AT15" s="365"/>
      <c r="AU15" s="357"/>
      <c r="AV15" s="144"/>
      <c r="AW15" s="144"/>
    </row>
    <row r="16" spans="1:50" s="139" customFormat="1" ht="13.5" customHeight="1">
      <c r="A16" s="143"/>
      <c r="B16" s="143"/>
      <c r="C16" s="359" t="str">
        <f>IF(C33="","",C33)</f>
        <v/>
      </c>
      <c r="D16" s="359"/>
      <c r="E16" s="359"/>
      <c r="F16" s="359"/>
      <c r="G16" s="359"/>
      <c r="H16" s="359"/>
      <c r="I16" s="359"/>
      <c r="J16" s="359"/>
      <c r="K16" s="359"/>
      <c r="L16" s="359"/>
      <c r="M16" s="361" t="str">
        <f>IF(M33="","",M33)</f>
        <v/>
      </c>
      <c r="N16" s="361"/>
      <c r="O16" s="361"/>
      <c r="P16" s="361"/>
      <c r="Q16" s="361"/>
      <c r="R16" s="361"/>
      <c r="S16" s="361"/>
      <c r="T16" s="374">
        <f t="shared" ref="T16" si="10">T33+T50</f>
        <v>0</v>
      </c>
      <c r="U16" s="375"/>
      <c r="V16" s="375"/>
      <c r="W16" s="375"/>
      <c r="X16" s="375"/>
      <c r="Y16" s="375"/>
      <c r="Z16" s="375"/>
      <c r="AA16" s="367" t="s">
        <v>6</v>
      </c>
      <c r="AB16" s="374">
        <f t="shared" ref="AB16" si="11">AB33+AB50</f>
        <v>0</v>
      </c>
      <c r="AC16" s="375"/>
      <c r="AD16" s="375"/>
      <c r="AE16" s="375"/>
      <c r="AF16" s="375"/>
      <c r="AG16" s="375"/>
      <c r="AH16" s="375"/>
      <c r="AI16" s="367" t="s">
        <v>6</v>
      </c>
      <c r="AJ16" s="350"/>
      <c r="AK16" s="351"/>
      <c r="AL16" s="352"/>
      <c r="AM16" s="364">
        <f t="shared" ref="AM16" si="12">AM33+AM50</f>
        <v>0</v>
      </c>
      <c r="AN16" s="365"/>
      <c r="AO16" s="365"/>
      <c r="AP16" s="365"/>
      <c r="AQ16" s="365"/>
      <c r="AR16" s="365"/>
      <c r="AS16" s="365"/>
      <c r="AT16" s="365"/>
      <c r="AU16" s="357" t="s">
        <v>6</v>
      </c>
      <c r="AV16" s="144"/>
      <c r="AW16" s="144"/>
    </row>
    <row r="17" spans="1:49" s="139" customFormat="1">
      <c r="A17" s="143"/>
      <c r="B17" s="143"/>
      <c r="C17" s="359"/>
      <c r="D17" s="359"/>
      <c r="E17" s="359"/>
      <c r="F17" s="359"/>
      <c r="G17" s="359"/>
      <c r="H17" s="359"/>
      <c r="I17" s="359"/>
      <c r="J17" s="359"/>
      <c r="K17" s="359"/>
      <c r="L17" s="359"/>
      <c r="M17" s="361"/>
      <c r="N17" s="361"/>
      <c r="O17" s="361"/>
      <c r="P17" s="361"/>
      <c r="Q17" s="361"/>
      <c r="R17" s="361"/>
      <c r="S17" s="361"/>
      <c r="T17" s="396"/>
      <c r="U17" s="397"/>
      <c r="V17" s="397"/>
      <c r="W17" s="397"/>
      <c r="X17" s="397"/>
      <c r="Y17" s="397"/>
      <c r="Z17" s="397"/>
      <c r="AA17" s="398"/>
      <c r="AB17" s="396"/>
      <c r="AC17" s="397"/>
      <c r="AD17" s="397"/>
      <c r="AE17" s="397"/>
      <c r="AF17" s="397"/>
      <c r="AG17" s="397"/>
      <c r="AH17" s="397"/>
      <c r="AI17" s="398"/>
      <c r="AJ17" s="379"/>
      <c r="AK17" s="380"/>
      <c r="AL17" s="381"/>
      <c r="AM17" s="364"/>
      <c r="AN17" s="365"/>
      <c r="AO17" s="365"/>
      <c r="AP17" s="365"/>
      <c r="AQ17" s="365"/>
      <c r="AR17" s="365"/>
      <c r="AS17" s="365"/>
      <c r="AT17" s="365"/>
      <c r="AU17" s="357"/>
      <c r="AV17" s="144"/>
      <c r="AW17" s="144"/>
    </row>
    <row r="18" spans="1:49" s="139" customFormat="1">
      <c r="A18" s="143"/>
      <c r="B18" s="143"/>
      <c r="C18" s="341" t="s">
        <v>218</v>
      </c>
      <c r="D18" s="342"/>
      <c r="E18" s="342"/>
      <c r="F18" s="342"/>
      <c r="G18" s="342"/>
      <c r="H18" s="342"/>
      <c r="I18" s="342"/>
      <c r="J18" s="342"/>
      <c r="K18" s="342"/>
      <c r="L18" s="342"/>
      <c r="M18" s="342"/>
      <c r="N18" s="342"/>
      <c r="O18" s="342"/>
      <c r="P18" s="342"/>
      <c r="Q18" s="342"/>
      <c r="R18" s="342"/>
      <c r="S18" s="343"/>
      <c r="T18" s="382">
        <f>SUM(T8:Z17)</f>
        <v>0</v>
      </c>
      <c r="U18" s="383"/>
      <c r="V18" s="383"/>
      <c r="W18" s="383"/>
      <c r="X18" s="383"/>
      <c r="Y18" s="383"/>
      <c r="Z18" s="383"/>
      <c r="AA18" s="386" t="s">
        <v>6</v>
      </c>
      <c r="AB18" s="382">
        <f>SUM(AB8:AH17)</f>
        <v>0</v>
      </c>
      <c r="AC18" s="383"/>
      <c r="AD18" s="383"/>
      <c r="AE18" s="383"/>
      <c r="AF18" s="383"/>
      <c r="AG18" s="383"/>
      <c r="AH18" s="383"/>
      <c r="AI18" s="386" t="s">
        <v>6</v>
      </c>
      <c r="AJ18" s="388"/>
      <c r="AK18" s="389"/>
      <c r="AL18" s="390"/>
      <c r="AM18" s="353">
        <f>SUM(AM8:AT17)</f>
        <v>0</v>
      </c>
      <c r="AN18" s="354"/>
      <c r="AO18" s="354"/>
      <c r="AP18" s="354"/>
      <c r="AQ18" s="354"/>
      <c r="AR18" s="354"/>
      <c r="AS18" s="354"/>
      <c r="AT18" s="354"/>
      <c r="AU18" s="377" t="s">
        <v>6</v>
      </c>
      <c r="AV18" s="144"/>
      <c r="AW18" s="144"/>
    </row>
    <row r="19" spans="1:49" s="139" customFormat="1">
      <c r="A19" s="143"/>
      <c r="B19" s="143"/>
      <c r="C19" s="344"/>
      <c r="D19" s="345"/>
      <c r="E19" s="345"/>
      <c r="F19" s="345"/>
      <c r="G19" s="345"/>
      <c r="H19" s="345"/>
      <c r="I19" s="345"/>
      <c r="J19" s="345"/>
      <c r="K19" s="345"/>
      <c r="L19" s="345"/>
      <c r="M19" s="345"/>
      <c r="N19" s="345"/>
      <c r="O19" s="345"/>
      <c r="P19" s="345"/>
      <c r="Q19" s="345"/>
      <c r="R19" s="345"/>
      <c r="S19" s="346"/>
      <c r="T19" s="384"/>
      <c r="U19" s="385"/>
      <c r="V19" s="385"/>
      <c r="W19" s="385"/>
      <c r="X19" s="385"/>
      <c r="Y19" s="385"/>
      <c r="Z19" s="385"/>
      <c r="AA19" s="387"/>
      <c r="AB19" s="384"/>
      <c r="AC19" s="385"/>
      <c r="AD19" s="385"/>
      <c r="AE19" s="385"/>
      <c r="AF19" s="385"/>
      <c r="AG19" s="385"/>
      <c r="AH19" s="385"/>
      <c r="AI19" s="387"/>
      <c r="AJ19" s="391"/>
      <c r="AK19" s="392"/>
      <c r="AL19" s="393"/>
      <c r="AM19" s="394"/>
      <c r="AN19" s="395"/>
      <c r="AO19" s="395"/>
      <c r="AP19" s="395"/>
      <c r="AQ19" s="395"/>
      <c r="AR19" s="395"/>
      <c r="AS19" s="395"/>
      <c r="AT19" s="395"/>
      <c r="AU19" s="378"/>
      <c r="AV19" s="144"/>
      <c r="AW19" s="144"/>
    </row>
    <row r="22" spans="1:49" s="139" customFormat="1">
      <c r="C22" s="139" t="s">
        <v>219</v>
      </c>
    </row>
    <row r="23" spans="1:49" s="139" customFormat="1" ht="13.5" customHeight="1">
      <c r="A23" s="143"/>
      <c r="B23" s="143"/>
      <c r="C23" s="341" t="s">
        <v>97</v>
      </c>
      <c r="D23" s="342"/>
      <c r="E23" s="342"/>
      <c r="F23" s="342"/>
      <c r="G23" s="342"/>
      <c r="H23" s="342"/>
      <c r="I23" s="342"/>
      <c r="J23" s="342"/>
      <c r="K23" s="342"/>
      <c r="L23" s="342"/>
      <c r="M23" s="368" t="s">
        <v>217</v>
      </c>
      <c r="N23" s="368"/>
      <c r="O23" s="368"/>
      <c r="P23" s="368"/>
      <c r="Q23" s="368"/>
      <c r="R23" s="368"/>
      <c r="S23" s="368"/>
      <c r="T23" s="341" t="s">
        <v>264</v>
      </c>
      <c r="U23" s="342"/>
      <c r="V23" s="342"/>
      <c r="W23" s="342"/>
      <c r="X23" s="342"/>
      <c r="Y23" s="342"/>
      <c r="Z23" s="342"/>
      <c r="AA23" s="343"/>
      <c r="AB23" s="341" t="s">
        <v>0</v>
      </c>
      <c r="AC23" s="369"/>
      <c r="AD23" s="369"/>
      <c r="AE23" s="369"/>
      <c r="AF23" s="369"/>
      <c r="AG23" s="369"/>
      <c r="AH23" s="369"/>
      <c r="AI23" s="370"/>
      <c r="AJ23" s="335" t="s">
        <v>98</v>
      </c>
      <c r="AK23" s="336"/>
      <c r="AL23" s="337"/>
      <c r="AM23" s="341" t="s">
        <v>265</v>
      </c>
      <c r="AN23" s="342"/>
      <c r="AO23" s="342"/>
      <c r="AP23" s="342"/>
      <c r="AQ23" s="342"/>
      <c r="AR23" s="342"/>
      <c r="AS23" s="342"/>
      <c r="AT23" s="342"/>
      <c r="AU23" s="343"/>
      <c r="AV23" s="141"/>
      <c r="AW23" s="141"/>
    </row>
    <row r="24" spans="1:49" s="139" customFormat="1">
      <c r="A24" s="143"/>
      <c r="B24" s="143"/>
      <c r="C24" s="344"/>
      <c r="D24" s="345"/>
      <c r="E24" s="345"/>
      <c r="F24" s="345"/>
      <c r="G24" s="345"/>
      <c r="H24" s="345"/>
      <c r="I24" s="345"/>
      <c r="J24" s="345"/>
      <c r="K24" s="345"/>
      <c r="L24" s="345"/>
      <c r="M24" s="368"/>
      <c r="N24" s="368"/>
      <c r="O24" s="368"/>
      <c r="P24" s="368"/>
      <c r="Q24" s="368"/>
      <c r="R24" s="368"/>
      <c r="S24" s="368"/>
      <c r="T24" s="344"/>
      <c r="U24" s="345"/>
      <c r="V24" s="345"/>
      <c r="W24" s="345"/>
      <c r="X24" s="345"/>
      <c r="Y24" s="345"/>
      <c r="Z24" s="345"/>
      <c r="AA24" s="346"/>
      <c r="AB24" s="371"/>
      <c r="AC24" s="372"/>
      <c r="AD24" s="372"/>
      <c r="AE24" s="372"/>
      <c r="AF24" s="372"/>
      <c r="AG24" s="372"/>
      <c r="AH24" s="372"/>
      <c r="AI24" s="373"/>
      <c r="AJ24" s="338"/>
      <c r="AK24" s="339"/>
      <c r="AL24" s="340"/>
      <c r="AM24" s="344"/>
      <c r="AN24" s="345"/>
      <c r="AO24" s="345"/>
      <c r="AP24" s="345"/>
      <c r="AQ24" s="345"/>
      <c r="AR24" s="345"/>
      <c r="AS24" s="345"/>
      <c r="AT24" s="345"/>
      <c r="AU24" s="346"/>
      <c r="AV24" s="141"/>
      <c r="AW24" s="141"/>
    </row>
    <row r="25" spans="1:49" s="139" customFormat="1" ht="13.5" customHeight="1">
      <c r="A25" s="143"/>
      <c r="B25" s="143"/>
      <c r="C25" s="410"/>
      <c r="D25" s="410"/>
      <c r="E25" s="410"/>
      <c r="F25" s="410"/>
      <c r="G25" s="410"/>
      <c r="H25" s="410"/>
      <c r="I25" s="410"/>
      <c r="J25" s="410"/>
      <c r="K25" s="410"/>
      <c r="L25" s="410"/>
      <c r="M25" s="411"/>
      <c r="N25" s="411"/>
      <c r="O25" s="411"/>
      <c r="P25" s="411"/>
      <c r="Q25" s="411"/>
      <c r="R25" s="411"/>
      <c r="S25" s="411"/>
      <c r="T25" s="412"/>
      <c r="U25" s="413"/>
      <c r="V25" s="413"/>
      <c r="W25" s="413"/>
      <c r="X25" s="413"/>
      <c r="Y25" s="413"/>
      <c r="Z25" s="413"/>
      <c r="AA25" s="416" t="s">
        <v>6</v>
      </c>
      <c r="AB25" s="412"/>
      <c r="AC25" s="413"/>
      <c r="AD25" s="413"/>
      <c r="AE25" s="413"/>
      <c r="AF25" s="413"/>
      <c r="AG25" s="413"/>
      <c r="AH25" s="413"/>
      <c r="AI25" s="416" t="s">
        <v>6</v>
      </c>
      <c r="AJ25" s="347"/>
      <c r="AK25" s="348"/>
      <c r="AL25" s="349"/>
      <c r="AM25" s="399"/>
      <c r="AN25" s="400"/>
      <c r="AO25" s="400"/>
      <c r="AP25" s="400"/>
      <c r="AQ25" s="400"/>
      <c r="AR25" s="400"/>
      <c r="AS25" s="400"/>
      <c r="AT25" s="400"/>
      <c r="AU25" s="403" t="s">
        <v>6</v>
      </c>
      <c r="AV25" s="144"/>
      <c r="AW25" s="144"/>
    </row>
    <row r="26" spans="1:49" s="139" customFormat="1">
      <c r="A26" s="143"/>
      <c r="B26" s="143"/>
      <c r="C26" s="404"/>
      <c r="D26" s="404"/>
      <c r="E26" s="404"/>
      <c r="F26" s="404"/>
      <c r="G26" s="404"/>
      <c r="H26" s="404"/>
      <c r="I26" s="404"/>
      <c r="J26" s="404"/>
      <c r="K26" s="404"/>
      <c r="L26" s="404"/>
      <c r="M26" s="405"/>
      <c r="N26" s="405"/>
      <c r="O26" s="405"/>
      <c r="P26" s="405"/>
      <c r="Q26" s="405"/>
      <c r="R26" s="405"/>
      <c r="S26" s="405"/>
      <c r="T26" s="414"/>
      <c r="U26" s="415"/>
      <c r="V26" s="415"/>
      <c r="W26" s="415"/>
      <c r="X26" s="415"/>
      <c r="Y26" s="415"/>
      <c r="Z26" s="415"/>
      <c r="AA26" s="409"/>
      <c r="AB26" s="414"/>
      <c r="AC26" s="415"/>
      <c r="AD26" s="415"/>
      <c r="AE26" s="415"/>
      <c r="AF26" s="415"/>
      <c r="AG26" s="415"/>
      <c r="AH26" s="415"/>
      <c r="AI26" s="409"/>
      <c r="AJ26" s="350"/>
      <c r="AK26" s="351"/>
      <c r="AL26" s="352"/>
      <c r="AM26" s="401"/>
      <c r="AN26" s="402"/>
      <c r="AO26" s="402"/>
      <c r="AP26" s="402"/>
      <c r="AQ26" s="402"/>
      <c r="AR26" s="402"/>
      <c r="AS26" s="402"/>
      <c r="AT26" s="402"/>
      <c r="AU26" s="403"/>
      <c r="AV26" s="144"/>
      <c r="AW26" s="144"/>
    </row>
    <row r="27" spans="1:49" s="139" customFormat="1" ht="13.5" customHeight="1">
      <c r="A27" s="143"/>
      <c r="B27" s="143"/>
      <c r="C27" s="404"/>
      <c r="D27" s="404"/>
      <c r="E27" s="404"/>
      <c r="F27" s="404"/>
      <c r="G27" s="404"/>
      <c r="H27" s="404"/>
      <c r="I27" s="404"/>
      <c r="J27" s="404"/>
      <c r="K27" s="404"/>
      <c r="L27" s="404"/>
      <c r="M27" s="405"/>
      <c r="N27" s="405"/>
      <c r="O27" s="405"/>
      <c r="P27" s="405"/>
      <c r="Q27" s="405"/>
      <c r="R27" s="405"/>
      <c r="S27" s="405"/>
      <c r="T27" s="406"/>
      <c r="U27" s="407"/>
      <c r="V27" s="407"/>
      <c r="W27" s="407"/>
      <c r="X27" s="407"/>
      <c r="Y27" s="407"/>
      <c r="Z27" s="407"/>
      <c r="AA27" s="409" t="s">
        <v>6</v>
      </c>
      <c r="AB27" s="406"/>
      <c r="AC27" s="407"/>
      <c r="AD27" s="407"/>
      <c r="AE27" s="407"/>
      <c r="AF27" s="407"/>
      <c r="AG27" s="407"/>
      <c r="AH27" s="407"/>
      <c r="AI27" s="409" t="s">
        <v>6</v>
      </c>
      <c r="AJ27" s="350"/>
      <c r="AK27" s="351"/>
      <c r="AL27" s="352"/>
      <c r="AM27" s="414"/>
      <c r="AN27" s="415"/>
      <c r="AO27" s="415"/>
      <c r="AP27" s="415"/>
      <c r="AQ27" s="415"/>
      <c r="AR27" s="415"/>
      <c r="AS27" s="415"/>
      <c r="AT27" s="415"/>
      <c r="AU27" s="403" t="s">
        <v>6</v>
      </c>
      <c r="AV27" s="144"/>
      <c r="AW27" s="144"/>
    </row>
    <row r="28" spans="1:49" s="139" customFormat="1">
      <c r="A28" s="143"/>
      <c r="B28" s="143"/>
      <c r="C28" s="404"/>
      <c r="D28" s="404"/>
      <c r="E28" s="404"/>
      <c r="F28" s="404"/>
      <c r="G28" s="404"/>
      <c r="H28" s="404"/>
      <c r="I28" s="404"/>
      <c r="J28" s="404"/>
      <c r="K28" s="404"/>
      <c r="L28" s="404"/>
      <c r="M28" s="405"/>
      <c r="N28" s="405"/>
      <c r="O28" s="405"/>
      <c r="P28" s="405"/>
      <c r="Q28" s="405"/>
      <c r="R28" s="405"/>
      <c r="S28" s="405"/>
      <c r="T28" s="408"/>
      <c r="U28" s="407"/>
      <c r="V28" s="407"/>
      <c r="W28" s="407"/>
      <c r="X28" s="407"/>
      <c r="Y28" s="407"/>
      <c r="Z28" s="407"/>
      <c r="AA28" s="409"/>
      <c r="AB28" s="408"/>
      <c r="AC28" s="407"/>
      <c r="AD28" s="407"/>
      <c r="AE28" s="407"/>
      <c r="AF28" s="407"/>
      <c r="AG28" s="407"/>
      <c r="AH28" s="407"/>
      <c r="AI28" s="409"/>
      <c r="AJ28" s="350"/>
      <c r="AK28" s="351"/>
      <c r="AL28" s="352"/>
      <c r="AM28" s="414"/>
      <c r="AN28" s="415"/>
      <c r="AO28" s="415"/>
      <c r="AP28" s="415"/>
      <c r="AQ28" s="415"/>
      <c r="AR28" s="415"/>
      <c r="AS28" s="415"/>
      <c r="AT28" s="415"/>
      <c r="AU28" s="403"/>
      <c r="AV28" s="144"/>
      <c r="AW28" s="144"/>
    </row>
    <row r="29" spans="1:49" s="139" customFormat="1" ht="13.5" customHeight="1">
      <c r="A29" s="143"/>
      <c r="B29" s="143"/>
      <c r="C29" s="404"/>
      <c r="D29" s="404"/>
      <c r="E29" s="404"/>
      <c r="F29" s="404"/>
      <c r="G29" s="404"/>
      <c r="H29" s="404"/>
      <c r="I29" s="404"/>
      <c r="J29" s="404"/>
      <c r="K29" s="404"/>
      <c r="L29" s="404"/>
      <c r="M29" s="405"/>
      <c r="N29" s="405"/>
      <c r="O29" s="405"/>
      <c r="P29" s="405"/>
      <c r="Q29" s="405"/>
      <c r="R29" s="405"/>
      <c r="S29" s="405"/>
      <c r="T29" s="406"/>
      <c r="U29" s="407"/>
      <c r="V29" s="407"/>
      <c r="W29" s="407"/>
      <c r="X29" s="407"/>
      <c r="Y29" s="407"/>
      <c r="Z29" s="407"/>
      <c r="AA29" s="409" t="s">
        <v>6</v>
      </c>
      <c r="AB29" s="406"/>
      <c r="AC29" s="407"/>
      <c r="AD29" s="407"/>
      <c r="AE29" s="407"/>
      <c r="AF29" s="407"/>
      <c r="AG29" s="407"/>
      <c r="AH29" s="407"/>
      <c r="AI29" s="409" t="s">
        <v>6</v>
      </c>
      <c r="AJ29" s="350"/>
      <c r="AK29" s="351"/>
      <c r="AL29" s="352"/>
      <c r="AM29" s="414"/>
      <c r="AN29" s="415"/>
      <c r="AO29" s="415"/>
      <c r="AP29" s="415"/>
      <c r="AQ29" s="415"/>
      <c r="AR29" s="415"/>
      <c r="AS29" s="415"/>
      <c r="AT29" s="415"/>
      <c r="AU29" s="403" t="s">
        <v>6</v>
      </c>
      <c r="AV29" s="144"/>
      <c r="AW29" s="144"/>
    </row>
    <row r="30" spans="1:49" s="139" customFormat="1">
      <c r="A30" s="143"/>
      <c r="B30" s="143"/>
      <c r="C30" s="404"/>
      <c r="D30" s="404"/>
      <c r="E30" s="404"/>
      <c r="F30" s="404"/>
      <c r="G30" s="404"/>
      <c r="H30" s="404"/>
      <c r="I30" s="404"/>
      <c r="J30" s="404"/>
      <c r="K30" s="404"/>
      <c r="L30" s="404"/>
      <c r="M30" s="405"/>
      <c r="N30" s="405"/>
      <c r="O30" s="405"/>
      <c r="P30" s="405"/>
      <c r="Q30" s="405"/>
      <c r="R30" s="405"/>
      <c r="S30" s="405"/>
      <c r="T30" s="408"/>
      <c r="U30" s="407"/>
      <c r="V30" s="407"/>
      <c r="W30" s="407"/>
      <c r="X30" s="407"/>
      <c r="Y30" s="407"/>
      <c r="Z30" s="407"/>
      <c r="AA30" s="409"/>
      <c r="AB30" s="408"/>
      <c r="AC30" s="407"/>
      <c r="AD30" s="407"/>
      <c r="AE30" s="407"/>
      <c r="AF30" s="407"/>
      <c r="AG30" s="407"/>
      <c r="AH30" s="407"/>
      <c r="AI30" s="409"/>
      <c r="AJ30" s="350"/>
      <c r="AK30" s="351"/>
      <c r="AL30" s="352"/>
      <c r="AM30" s="414"/>
      <c r="AN30" s="415"/>
      <c r="AO30" s="415"/>
      <c r="AP30" s="415"/>
      <c r="AQ30" s="415"/>
      <c r="AR30" s="415"/>
      <c r="AS30" s="415"/>
      <c r="AT30" s="415"/>
      <c r="AU30" s="403"/>
      <c r="AV30" s="144"/>
      <c r="AW30" s="144"/>
    </row>
    <row r="31" spans="1:49" s="139" customFormat="1" ht="13.5" customHeight="1">
      <c r="A31" s="143"/>
      <c r="B31" s="143"/>
      <c r="C31" s="404"/>
      <c r="D31" s="404"/>
      <c r="E31" s="404"/>
      <c r="F31" s="404"/>
      <c r="G31" s="404"/>
      <c r="H31" s="404"/>
      <c r="I31" s="404"/>
      <c r="J31" s="404"/>
      <c r="K31" s="404"/>
      <c r="L31" s="404"/>
      <c r="M31" s="405"/>
      <c r="N31" s="405"/>
      <c r="O31" s="405"/>
      <c r="P31" s="405"/>
      <c r="Q31" s="405"/>
      <c r="R31" s="405"/>
      <c r="S31" s="405"/>
      <c r="T31" s="406"/>
      <c r="U31" s="407"/>
      <c r="V31" s="407"/>
      <c r="W31" s="407"/>
      <c r="X31" s="407"/>
      <c r="Y31" s="407"/>
      <c r="Z31" s="407"/>
      <c r="AA31" s="409" t="s">
        <v>6</v>
      </c>
      <c r="AB31" s="406"/>
      <c r="AC31" s="407"/>
      <c r="AD31" s="407"/>
      <c r="AE31" s="407"/>
      <c r="AF31" s="407"/>
      <c r="AG31" s="407"/>
      <c r="AH31" s="407"/>
      <c r="AI31" s="409" t="s">
        <v>6</v>
      </c>
      <c r="AJ31" s="350"/>
      <c r="AK31" s="351"/>
      <c r="AL31" s="352"/>
      <c r="AM31" s="414"/>
      <c r="AN31" s="415"/>
      <c r="AO31" s="415"/>
      <c r="AP31" s="415"/>
      <c r="AQ31" s="415"/>
      <c r="AR31" s="415"/>
      <c r="AS31" s="415"/>
      <c r="AT31" s="415"/>
      <c r="AU31" s="403" t="s">
        <v>6</v>
      </c>
      <c r="AV31" s="144"/>
      <c r="AW31" s="144"/>
    </row>
    <row r="32" spans="1:49" s="139" customFormat="1">
      <c r="A32" s="143"/>
      <c r="B32" s="143"/>
      <c r="C32" s="404"/>
      <c r="D32" s="404"/>
      <c r="E32" s="404"/>
      <c r="F32" s="404"/>
      <c r="G32" s="404"/>
      <c r="H32" s="404"/>
      <c r="I32" s="404"/>
      <c r="J32" s="404"/>
      <c r="K32" s="404"/>
      <c r="L32" s="404"/>
      <c r="M32" s="405"/>
      <c r="N32" s="405"/>
      <c r="O32" s="405"/>
      <c r="P32" s="405"/>
      <c r="Q32" s="405"/>
      <c r="R32" s="405"/>
      <c r="S32" s="405"/>
      <c r="T32" s="408"/>
      <c r="U32" s="407"/>
      <c r="V32" s="407"/>
      <c r="W32" s="407"/>
      <c r="X32" s="407"/>
      <c r="Y32" s="407"/>
      <c r="Z32" s="407"/>
      <c r="AA32" s="409"/>
      <c r="AB32" s="408"/>
      <c r="AC32" s="407"/>
      <c r="AD32" s="407"/>
      <c r="AE32" s="407"/>
      <c r="AF32" s="407"/>
      <c r="AG32" s="407"/>
      <c r="AH32" s="407"/>
      <c r="AI32" s="409"/>
      <c r="AJ32" s="350"/>
      <c r="AK32" s="351"/>
      <c r="AL32" s="352"/>
      <c r="AM32" s="414"/>
      <c r="AN32" s="415"/>
      <c r="AO32" s="415"/>
      <c r="AP32" s="415"/>
      <c r="AQ32" s="415"/>
      <c r="AR32" s="415"/>
      <c r="AS32" s="415"/>
      <c r="AT32" s="415"/>
      <c r="AU32" s="403"/>
      <c r="AV32" s="144"/>
      <c r="AW32" s="144"/>
    </row>
    <row r="33" spans="1:49" s="139" customFormat="1" ht="13.5" customHeight="1">
      <c r="A33" s="143"/>
      <c r="B33" s="143"/>
      <c r="C33" s="404"/>
      <c r="D33" s="404"/>
      <c r="E33" s="404"/>
      <c r="F33" s="404"/>
      <c r="G33" s="404"/>
      <c r="H33" s="404"/>
      <c r="I33" s="404"/>
      <c r="J33" s="404"/>
      <c r="K33" s="404"/>
      <c r="L33" s="404"/>
      <c r="M33" s="405"/>
      <c r="N33" s="405"/>
      <c r="O33" s="405"/>
      <c r="P33" s="405"/>
      <c r="Q33" s="405"/>
      <c r="R33" s="405"/>
      <c r="S33" s="405"/>
      <c r="T33" s="406"/>
      <c r="U33" s="407"/>
      <c r="V33" s="407"/>
      <c r="W33" s="407"/>
      <c r="X33" s="407"/>
      <c r="Y33" s="407"/>
      <c r="Z33" s="407"/>
      <c r="AA33" s="409" t="s">
        <v>6</v>
      </c>
      <c r="AB33" s="406"/>
      <c r="AC33" s="407"/>
      <c r="AD33" s="407"/>
      <c r="AE33" s="407"/>
      <c r="AF33" s="407"/>
      <c r="AG33" s="407"/>
      <c r="AH33" s="407"/>
      <c r="AI33" s="409" t="s">
        <v>6</v>
      </c>
      <c r="AJ33" s="350"/>
      <c r="AK33" s="351"/>
      <c r="AL33" s="352"/>
      <c r="AM33" s="414"/>
      <c r="AN33" s="415"/>
      <c r="AO33" s="415"/>
      <c r="AP33" s="415"/>
      <c r="AQ33" s="415"/>
      <c r="AR33" s="415"/>
      <c r="AS33" s="415"/>
      <c r="AT33" s="415"/>
      <c r="AU33" s="403" t="s">
        <v>6</v>
      </c>
      <c r="AV33" s="144"/>
      <c r="AW33" s="144"/>
    </row>
    <row r="34" spans="1:49" s="139" customFormat="1">
      <c r="A34" s="143"/>
      <c r="B34" s="143"/>
      <c r="C34" s="404"/>
      <c r="D34" s="404"/>
      <c r="E34" s="404"/>
      <c r="F34" s="404"/>
      <c r="G34" s="404"/>
      <c r="H34" s="404"/>
      <c r="I34" s="404"/>
      <c r="J34" s="404"/>
      <c r="K34" s="404"/>
      <c r="L34" s="404"/>
      <c r="M34" s="405"/>
      <c r="N34" s="405"/>
      <c r="O34" s="405"/>
      <c r="P34" s="405"/>
      <c r="Q34" s="405"/>
      <c r="R34" s="405"/>
      <c r="S34" s="405"/>
      <c r="T34" s="417"/>
      <c r="U34" s="418"/>
      <c r="V34" s="418"/>
      <c r="W34" s="418"/>
      <c r="X34" s="418"/>
      <c r="Y34" s="418"/>
      <c r="Z34" s="418"/>
      <c r="AA34" s="419"/>
      <c r="AB34" s="417"/>
      <c r="AC34" s="418"/>
      <c r="AD34" s="418"/>
      <c r="AE34" s="418"/>
      <c r="AF34" s="418"/>
      <c r="AG34" s="418"/>
      <c r="AH34" s="418"/>
      <c r="AI34" s="419"/>
      <c r="AJ34" s="379"/>
      <c r="AK34" s="380"/>
      <c r="AL34" s="381"/>
      <c r="AM34" s="414"/>
      <c r="AN34" s="415"/>
      <c r="AO34" s="415"/>
      <c r="AP34" s="415"/>
      <c r="AQ34" s="415"/>
      <c r="AR34" s="415"/>
      <c r="AS34" s="415"/>
      <c r="AT34" s="415"/>
      <c r="AU34" s="403"/>
      <c r="AV34" s="144"/>
      <c r="AW34" s="144"/>
    </row>
    <row r="35" spans="1:49" s="139" customFormat="1">
      <c r="A35" s="143"/>
      <c r="B35" s="143"/>
      <c r="C35" s="341" t="s">
        <v>218</v>
      </c>
      <c r="D35" s="342"/>
      <c r="E35" s="342"/>
      <c r="F35" s="342"/>
      <c r="G35" s="342"/>
      <c r="H35" s="342"/>
      <c r="I35" s="342"/>
      <c r="J35" s="342"/>
      <c r="K35" s="342"/>
      <c r="L35" s="342"/>
      <c r="M35" s="342"/>
      <c r="N35" s="342"/>
      <c r="O35" s="342"/>
      <c r="P35" s="342"/>
      <c r="Q35" s="342"/>
      <c r="R35" s="342"/>
      <c r="S35" s="343"/>
      <c r="T35" s="382">
        <f>SUM(T25:Z34)</f>
        <v>0</v>
      </c>
      <c r="U35" s="383"/>
      <c r="V35" s="383"/>
      <c r="W35" s="383"/>
      <c r="X35" s="383"/>
      <c r="Y35" s="383"/>
      <c r="Z35" s="383"/>
      <c r="AA35" s="386" t="s">
        <v>6</v>
      </c>
      <c r="AB35" s="382">
        <f>SUM(AB25:AH34)</f>
        <v>0</v>
      </c>
      <c r="AC35" s="383"/>
      <c r="AD35" s="383"/>
      <c r="AE35" s="383"/>
      <c r="AF35" s="383"/>
      <c r="AG35" s="383"/>
      <c r="AH35" s="383"/>
      <c r="AI35" s="386" t="s">
        <v>6</v>
      </c>
      <c r="AJ35" s="388"/>
      <c r="AK35" s="389"/>
      <c r="AL35" s="390"/>
      <c r="AM35" s="353">
        <f>SUM(AM25:AT34)</f>
        <v>0</v>
      </c>
      <c r="AN35" s="354"/>
      <c r="AO35" s="354"/>
      <c r="AP35" s="354"/>
      <c r="AQ35" s="354"/>
      <c r="AR35" s="354"/>
      <c r="AS35" s="354"/>
      <c r="AT35" s="354"/>
      <c r="AU35" s="377" t="s">
        <v>6</v>
      </c>
      <c r="AV35" s="144"/>
      <c r="AW35" s="144"/>
    </row>
    <row r="36" spans="1:49" s="139" customFormat="1">
      <c r="A36" s="143"/>
      <c r="B36" s="143"/>
      <c r="C36" s="344"/>
      <c r="D36" s="345"/>
      <c r="E36" s="345"/>
      <c r="F36" s="345"/>
      <c r="G36" s="345"/>
      <c r="H36" s="345"/>
      <c r="I36" s="345"/>
      <c r="J36" s="345"/>
      <c r="K36" s="345"/>
      <c r="L36" s="345"/>
      <c r="M36" s="345"/>
      <c r="N36" s="345"/>
      <c r="O36" s="345"/>
      <c r="P36" s="345"/>
      <c r="Q36" s="345"/>
      <c r="R36" s="345"/>
      <c r="S36" s="346"/>
      <c r="T36" s="384"/>
      <c r="U36" s="385"/>
      <c r="V36" s="385"/>
      <c r="W36" s="385"/>
      <c r="X36" s="385"/>
      <c r="Y36" s="385"/>
      <c r="Z36" s="385"/>
      <c r="AA36" s="387"/>
      <c r="AB36" s="384"/>
      <c r="AC36" s="385"/>
      <c r="AD36" s="385"/>
      <c r="AE36" s="385"/>
      <c r="AF36" s="385"/>
      <c r="AG36" s="385"/>
      <c r="AH36" s="385"/>
      <c r="AI36" s="387"/>
      <c r="AJ36" s="391"/>
      <c r="AK36" s="392"/>
      <c r="AL36" s="393"/>
      <c r="AM36" s="394"/>
      <c r="AN36" s="395"/>
      <c r="AO36" s="395"/>
      <c r="AP36" s="395"/>
      <c r="AQ36" s="395"/>
      <c r="AR36" s="395"/>
      <c r="AS36" s="395"/>
      <c r="AT36" s="395"/>
      <c r="AU36" s="378"/>
      <c r="AV36" s="144"/>
      <c r="AW36" s="144"/>
    </row>
    <row r="39" spans="1:49" s="139" customFormat="1">
      <c r="C39" s="139" t="s">
        <v>220</v>
      </c>
    </row>
    <row r="40" spans="1:49" s="139" customFormat="1" ht="13.5" customHeight="1">
      <c r="A40" s="143"/>
      <c r="B40" s="143"/>
      <c r="C40" s="341" t="s">
        <v>97</v>
      </c>
      <c r="D40" s="342"/>
      <c r="E40" s="342"/>
      <c r="F40" s="342"/>
      <c r="G40" s="342"/>
      <c r="H40" s="342"/>
      <c r="I40" s="342"/>
      <c r="J40" s="342"/>
      <c r="K40" s="342"/>
      <c r="L40" s="342"/>
      <c r="M40" s="368" t="s">
        <v>217</v>
      </c>
      <c r="N40" s="368"/>
      <c r="O40" s="368"/>
      <c r="P40" s="368"/>
      <c r="Q40" s="368"/>
      <c r="R40" s="368"/>
      <c r="S40" s="368"/>
      <c r="T40" s="341" t="s">
        <v>264</v>
      </c>
      <c r="U40" s="342"/>
      <c r="V40" s="342"/>
      <c r="W40" s="342"/>
      <c r="X40" s="342"/>
      <c r="Y40" s="342"/>
      <c r="Z40" s="342"/>
      <c r="AA40" s="343"/>
      <c r="AB40" s="341" t="s">
        <v>0</v>
      </c>
      <c r="AC40" s="369"/>
      <c r="AD40" s="369"/>
      <c r="AE40" s="369"/>
      <c r="AF40" s="369"/>
      <c r="AG40" s="369"/>
      <c r="AH40" s="369"/>
      <c r="AI40" s="370"/>
      <c r="AJ40" s="335" t="s">
        <v>98</v>
      </c>
      <c r="AK40" s="336"/>
      <c r="AL40" s="337"/>
      <c r="AM40" s="341" t="s">
        <v>265</v>
      </c>
      <c r="AN40" s="342"/>
      <c r="AO40" s="342"/>
      <c r="AP40" s="342"/>
      <c r="AQ40" s="342"/>
      <c r="AR40" s="342"/>
      <c r="AS40" s="342"/>
      <c r="AT40" s="342"/>
      <c r="AU40" s="343"/>
      <c r="AV40" s="141"/>
      <c r="AW40" s="141"/>
    </row>
    <row r="41" spans="1:49" s="139" customFormat="1">
      <c r="A41" s="143"/>
      <c r="B41" s="143"/>
      <c r="C41" s="344"/>
      <c r="D41" s="345"/>
      <c r="E41" s="345"/>
      <c r="F41" s="345"/>
      <c r="G41" s="345"/>
      <c r="H41" s="345"/>
      <c r="I41" s="345"/>
      <c r="J41" s="345"/>
      <c r="K41" s="345"/>
      <c r="L41" s="345"/>
      <c r="M41" s="368"/>
      <c r="N41" s="368"/>
      <c r="O41" s="368"/>
      <c r="P41" s="368"/>
      <c r="Q41" s="368"/>
      <c r="R41" s="368"/>
      <c r="S41" s="368"/>
      <c r="T41" s="344"/>
      <c r="U41" s="345"/>
      <c r="V41" s="345"/>
      <c r="W41" s="345"/>
      <c r="X41" s="345"/>
      <c r="Y41" s="345"/>
      <c r="Z41" s="345"/>
      <c r="AA41" s="346"/>
      <c r="AB41" s="371"/>
      <c r="AC41" s="372"/>
      <c r="AD41" s="372"/>
      <c r="AE41" s="372"/>
      <c r="AF41" s="372"/>
      <c r="AG41" s="372"/>
      <c r="AH41" s="372"/>
      <c r="AI41" s="373"/>
      <c r="AJ41" s="338"/>
      <c r="AK41" s="339"/>
      <c r="AL41" s="340"/>
      <c r="AM41" s="344"/>
      <c r="AN41" s="345"/>
      <c r="AO41" s="345"/>
      <c r="AP41" s="345"/>
      <c r="AQ41" s="345"/>
      <c r="AR41" s="345"/>
      <c r="AS41" s="345"/>
      <c r="AT41" s="345"/>
      <c r="AU41" s="346"/>
      <c r="AV41" s="141"/>
      <c r="AW41" s="141"/>
    </row>
    <row r="42" spans="1:49" s="139" customFormat="1" ht="13.5" customHeight="1">
      <c r="A42" s="143"/>
      <c r="B42" s="143"/>
      <c r="C42" s="358" t="str">
        <f>IF(C25="","",C25)</f>
        <v/>
      </c>
      <c r="D42" s="358"/>
      <c r="E42" s="358"/>
      <c r="F42" s="358"/>
      <c r="G42" s="358"/>
      <c r="H42" s="358"/>
      <c r="I42" s="358"/>
      <c r="J42" s="358"/>
      <c r="K42" s="358"/>
      <c r="L42" s="358"/>
      <c r="M42" s="360" t="str">
        <f>IF(M25="","",M25)</f>
        <v/>
      </c>
      <c r="N42" s="360"/>
      <c r="O42" s="360"/>
      <c r="P42" s="360"/>
      <c r="Q42" s="360"/>
      <c r="R42" s="360"/>
      <c r="S42" s="360"/>
      <c r="T42" s="412"/>
      <c r="U42" s="413"/>
      <c r="V42" s="413"/>
      <c r="W42" s="413"/>
      <c r="X42" s="413"/>
      <c r="Y42" s="413"/>
      <c r="Z42" s="413"/>
      <c r="AA42" s="416" t="s">
        <v>6</v>
      </c>
      <c r="AB42" s="412"/>
      <c r="AC42" s="413"/>
      <c r="AD42" s="413"/>
      <c r="AE42" s="413"/>
      <c r="AF42" s="413"/>
      <c r="AG42" s="413"/>
      <c r="AH42" s="413"/>
      <c r="AI42" s="416" t="s">
        <v>6</v>
      </c>
      <c r="AJ42" s="347"/>
      <c r="AK42" s="348"/>
      <c r="AL42" s="349"/>
      <c r="AM42" s="399"/>
      <c r="AN42" s="400"/>
      <c r="AO42" s="400"/>
      <c r="AP42" s="400"/>
      <c r="AQ42" s="400"/>
      <c r="AR42" s="400"/>
      <c r="AS42" s="400"/>
      <c r="AT42" s="400"/>
      <c r="AU42" s="403" t="s">
        <v>6</v>
      </c>
      <c r="AV42" s="144"/>
      <c r="AW42" s="144"/>
    </row>
    <row r="43" spans="1:49" s="139" customFormat="1">
      <c r="A43" s="143"/>
      <c r="B43" s="143"/>
      <c r="C43" s="359"/>
      <c r="D43" s="359"/>
      <c r="E43" s="359"/>
      <c r="F43" s="359"/>
      <c r="G43" s="359"/>
      <c r="H43" s="359"/>
      <c r="I43" s="359"/>
      <c r="J43" s="359"/>
      <c r="K43" s="359"/>
      <c r="L43" s="359"/>
      <c r="M43" s="361"/>
      <c r="N43" s="361"/>
      <c r="O43" s="361"/>
      <c r="P43" s="361"/>
      <c r="Q43" s="361"/>
      <c r="R43" s="361"/>
      <c r="S43" s="361"/>
      <c r="T43" s="414"/>
      <c r="U43" s="415"/>
      <c r="V43" s="415"/>
      <c r="W43" s="415"/>
      <c r="X43" s="415"/>
      <c r="Y43" s="415"/>
      <c r="Z43" s="415"/>
      <c r="AA43" s="409"/>
      <c r="AB43" s="414"/>
      <c r="AC43" s="415"/>
      <c r="AD43" s="415"/>
      <c r="AE43" s="415"/>
      <c r="AF43" s="415"/>
      <c r="AG43" s="415"/>
      <c r="AH43" s="415"/>
      <c r="AI43" s="409"/>
      <c r="AJ43" s="350"/>
      <c r="AK43" s="351"/>
      <c r="AL43" s="352"/>
      <c r="AM43" s="401"/>
      <c r="AN43" s="402"/>
      <c r="AO43" s="402"/>
      <c r="AP43" s="402"/>
      <c r="AQ43" s="402"/>
      <c r="AR43" s="402"/>
      <c r="AS43" s="402"/>
      <c r="AT43" s="402"/>
      <c r="AU43" s="403"/>
      <c r="AV43" s="144"/>
      <c r="AW43" s="144"/>
    </row>
    <row r="44" spans="1:49" s="139" customFormat="1" ht="13.5" customHeight="1">
      <c r="A44" s="143"/>
      <c r="B44" s="143"/>
      <c r="C44" s="359" t="str">
        <f>IF(C27="","",C27)</f>
        <v/>
      </c>
      <c r="D44" s="359"/>
      <c r="E44" s="359"/>
      <c r="F44" s="359"/>
      <c r="G44" s="359"/>
      <c r="H44" s="359"/>
      <c r="I44" s="359"/>
      <c r="J44" s="359"/>
      <c r="K44" s="359"/>
      <c r="L44" s="359"/>
      <c r="M44" s="361" t="str">
        <f>IF(M27="","",M27)</f>
        <v/>
      </c>
      <c r="N44" s="361"/>
      <c r="O44" s="361"/>
      <c r="P44" s="361"/>
      <c r="Q44" s="361"/>
      <c r="R44" s="361"/>
      <c r="S44" s="361"/>
      <c r="T44" s="406"/>
      <c r="U44" s="407"/>
      <c r="V44" s="407"/>
      <c r="W44" s="407"/>
      <c r="X44" s="407"/>
      <c r="Y44" s="407"/>
      <c r="Z44" s="407"/>
      <c r="AA44" s="409" t="s">
        <v>6</v>
      </c>
      <c r="AB44" s="406"/>
      <c r="AC44" s="407"/>
      <c r="AD44" s="407"/>
      <c r="AE44" s="407"/>
      <c r="AF44" s="407"/>
      <c r="AG44" s="407"/>
      <c r="AH44" s="407"/>
      <c r="AI44" s="409" t="s">
        <v>6</v>
      </c>
      <c r="AJ44" s="350"/>
      <c r="AK44" s="351"/>
      <c r="AL44" s="352"/>
      <c r="AM44" s="414"/>
      <c r="AN44" s="415"/>
      <c r="AO44" s="415"/>
      <c r="AP44" s="415"/>
      <c r="AQ44" s="415"/>
      <c r="AR44" s="415"/>
      <c r="AS44" s="415"/>
      <c r="AT44" s="415"/>
      <c r="AU44" s="403" t="s">
        <v>6</v>
      </c>
      <c r="AV44" s="144"/>
      <c r="AW44" s="144"/>
    </row>
    <row r="45" spans="1:49" s="139" customFormat="1">
      <c r="A45" s="143"/>
      <c r="B45" s="143"/>
      <c r="C45" s="359"/>
      <c r="D45" s="359"/>
      <c r="E45" s="359"/>
      <c r="F45" s="359"/>
      <c r="G45" s="359"/>
      <c r="H45" s="359"/>
      <c r="I45" s="359"/>
      <c r="J45" s="359"/>
      <c r="K45" s="359"/>
      <c r="L45" s="359"/>
      <c r="M45" s="361"/>
      <c r="N45" s="361"/>
      <c r="O45" s="361"/>
      <c r="P45" s="361"/>
      <c r="Q45" s="361"/>
      <c r="R45" s="361"/>
      <c r="S45" s="361"/>
      <c r="T45" s="408"/>
      <c r="U45" s="407"/>
      <c r="V45" s="407"/>
      <c r="W45" s="407"/>
      <c r="X45" s="407"/>
      <c r="Y45" s="407"/>
      <c r="Z45" s="407"/>
      <c r="AA45" s="409"/>
      <c r="AB45" s="408"/>
      <c r="AC45" s="407"/>
      <c r="AD45" s="407"/>
      <c r="AE45" s="407"/>
      <c r="AF45" s="407"/>
      <c r="AG45" s="407"/>
      <c r="AH45" s="407"/>
      <c r="AI45" s="409"/>
      <c r="AJ45" s="350"/>
      <c r="AK45" s="351"/>
      <c r="AL45" s="352"/>
      <c r="AM45" s="414"/>
      <c r="AN45" s="415"/>
      <c r="AO45" s="415"/>
      <c r="AP45" s="415"/>
      <c r="AQ45" s="415"/>
      <c r="AR45" s="415"/>
      <c r="AS45" s="415"/>
      <c r="AT45" s="415"/>
      <c r="AU45" s="403"/>
      <c r="AV45" s="144"/>
      <c r="AW45" s="144"/>
    </row>
    <row r="46" spans="1:49" s="139" customFormat="1" ht="13.5" customHeight="1">
      <c r="A46" s="143"/>
      <c r="B46" s="143"/>
      <c r="C46" s="359" t="str">
        <f>IF(C29="","",C29)</f>
        <v/>
      </c>
      <c r="D46" s="359"/>
      <c r="E46" s="359"/>
      <c r="F46" s="359"/>
      <c r="G46" s="359"/>
      <c r="H46" s="359"/>
      <c r="I46" s="359"/>
      <c r="J46" s="359"/>
      <c r="K46" s="359"/>
      <c r="L46" s="359"/>
      <c r="M46" s="361" t="str">
        <f>IF(M29="","",M29)</f>
        <v/>
      </c>
      <c r="N46" s="361"/>
      <c r="O46" s="361"/>
      <c r="P46" s="361"/>
      <c r="Q46" s="361"/>
      <c r="R46" s="361"/>
      <c r="S46" s="361"/>
      <c r="T46" s="406"/>
      <c r="U46" s="407"/>
      <c r="V46" s="407"/>
      <c r="W46" s="407"/>
      <c r="X46" s="407"/>
      <c r="Y46" s="407"/>
      <c r="Z46" s="407"/>
      <c r="AA46" s="409" t="s">
        <v>6</v>
      </c>
      <c r="AB46" s="406"/>
      <c r="AC46" s="407"/>
      <c r="AD46" s="407"/>
      <c r="AE46" s="407"/>
      <c r="AF46" s="407"/>
      <c r="AG46" s="407"/>
      <c r="AH46" s="407"/>
      <c r="AI46" s="409" t="s">
        <v>6</v>
      </c>
      <c r="AJ46" s="350"/>
      <c r="AK46" s="351"/>
      <c r="AL46" s="352"/>
      <c r="AM46" s="414"/>
      <c r="AN46" s="415"/>
      <c r="AO46" s="415"/>
      <c r="AP46" s="415"/>
      <c r="AQ46" s="415"/>
      <c r="AR46" s="415"/>
      <c r="AS46" s="415"/>
      <c r="AT46" s="415"/>
      <c r="AU46" s="403" t="s">
        <v>6</v>
      </c>
      <c r="AV46" s="144"/>
      <c r="AW46" s="144"/>
    </row>
    <row r="47" spans="1:49" s="139" customFormat="1">
      <c r="A47" s="143"/>
      <c r="B47" s="143"/>
      <c r="C47" s="359"/>
      <c r="D47" s="359"/>
      <c r="E47" s="359"/>
      <c r="F47" s="359"/>
      <c r="G47" s="359"/>
      <c r="H47" s="359"/>
      <c r="I47" s="359"/>
      <c r="J47" s="359"/>
      <c r="K47" s="359"/>
      <c r="L47" s="359"/>
      <c r="M47" s="361"/>
      <c r="N47" s="361"/>
      <c r="O47" s="361"/>
      <c r="P47" s="361"/>
      <c r="Q47" s="361"/>
      <c r="R47" s="361"/>
      <c r="S47" s="361"/>
      <c r="T47" s="408"/>
      <c r="U47" s="407"/>
      <c r="V47" s="407"/>
      <c r="W47" s="407"/>
      <c r="X47" s="407"/>
      <c r="Y47" s="407"/>
      <c r="Z47" s="407"/>
      <c r="AA47" s="409"/>
      <c r="AB47" s="408"/>
      <c r="AC47" s="407"/>
      <c r="AD47" s="407"/>
      <c r="AE47" s="407"/>
      <c r="AF47" s="407"/>
      <c r="AG47" s="407"/>
      <c r="AH47" s="407"/>
      <c r="AI47" s="409"/>
      <c r="AJ47" s="350"/>
      <c r="AK47" s="351"/>
      <c r="AL47" s="352"/>
      <c r="AM47" s="414"/>
      <c r="AN47" s="415"/>
      <c r="AO47" s="415"/>
      <c r="AP47" s="415"/>
      <c r="AQ47" s="415"/>
      <c r="AR47" s="415"/>
      <c r="AS47" s="415"/>
      <c r="AT47" s="415"/>
      <c r="AU47" s="403"/>
      <c r="AV47" s="144"/>
      <c r="AW47" s="144"/>
    </row>
    <row r="48" spans="1:49" s="139" customFormat="1" ht="13.5" customHeight="1">
      <c r="A48" s="143"/>
      <c r="B48" s="143"/>
      <c r="C48" s="359" t="str">
        <f>IF(C31="","",C31)</f>
        <v/>
      </c>
      <c r="D48" s="359"/>
      <c r="E48" s="359"/>
      <c r="F48" s="359"/>
      <c r="G48" s="359"/>
      <c r="H48" s="359"/>
      <c r="I48" s="359"/>
      <c r="J48" s="359"/>
      <c r="K48" s="359"/>
      <c r="L48" s="359"/>
      <c r="M48" s="361" t="str">
        <f>IF(M31="","",M31)</f>
        <v/>
      </c>
      <c r="N48" s="361"/>
      <c r="O48" s="361"/>
      <c r="P48" s="361"/>
      <c r="Q48" s="361"/>
      <c r="R48" s="361"/>
      <c r="S48" s="361"/>
      <c r="T48" s="406"/>
      <c r="U48" s="407"/>
      <c r="V48" s="407"/>
      <c r="W48" s="407"/>
      <c r="X48" s="407"/>
      <c r="Y48" s="407"/>
      <c r="Z48" s="407"/>
      <c r="AA48" s="409" t="s">
        <v>6</v>
      </c>
      <c r="AB48" s="406"/>
      <c r="AC48" s="407"/>
      <c r="AD48" s="407"/>
      <c r="AE48" s="407"/>
      <c r="AF48" s="407"/>
      <c r="AG48" s="407"/>
      <c r="AH48" s="407"/>
      <c r="AI48" s="409" t="s">
        <v>6</v>
      </c>
      <c r="AJ48" s="350"/>
      <c r="AK48" s="351"/>
      <c r="AL48" s="352"/>
      <c r="AM48" s="414"/>
      <c r="AN48" s="415"/>
      <c r="AO48" s="415"/>
      <c r="AP48" s="415"/>
      <c r="AQ48" s="415"/>
      <c r="AR48" s="415"/>
      <c r="AS48" s="415"/>
      <c r="AT48" s="415"/>
      <c r="AU48" s="403" t="s">
        <v>6</v>
      </c>
      <c r="AV48" s="144"/>
      <c r="AW48" s="144"/>
    </row>
    <row r="49" spans="1:49" s="139" customFormat="1">
      <c r="A49" s="143"/>
      <c r="B49" s="143"/>
      <c r="C49" s="359"/>
      <c r="D49" s="359"/>
      <c r="E49" s="359"/>
      <c r="F49" s="359"/>
      <c r="G49" s="359"/>
      <c r="H49" s="359"/>
      <c r="I49" s="359"/>
      <c r="J49" s="359"/>
      <c r="K49" s="359"/>
      <c r="L49" s="359"/>
      <c r="M49" s="361"/>
      <c r="N49" s="361"/>
      <c r="O49" s="361"/>
      <c r="P49" s="361"/>
      <c r="Q49" s="361"/>
      <c r="R49" s="361"/>
      <c r="S49" s="361"/>
      <c r="T49" s="408"/>
      <c r="U49" s="407"/>
      <c r="V49" s="407"/>
      <c r="W49" s="407"/>
      <c r="X49" s="407"/>
      <c r="Y49" s="407"/>
      <c r="Z49" s="407"/>
      <c r="AA49" s="409"/>
      <c r="AB49" s="408"/>
      <c r="AC49" s="407"/>
      <c r="AD49" s="407"/>
      <c r="AE49" s="407"/>
      <c r="AF49" s="407"/>
      <c r="AG49" s="407"/>
      <c r="AH49" s="407"/>
      <c r="AI49" s="409"/>
      <c r="AJ49" s="350"/>
      <c r="AK49" s="351"/>
      <c r="AL49" s="352"/>
      <c r="AM49" s="414"/>
      <c r="AN49" s="415"/>
      <c r="AO49" s="415"/>
      <c r="AP49" s="415"/>
      <c r="AQ49" s="415"/>
      <c r="AR49" s="415"/>
      <c r="AS49" s="415"/>
      <c r="AT49" s="415"/>
      <c r="AU49" s="403"/>
      <c r="AV49" s="144"/>
      <c r="AW49" s="144"/>
    </row>
    <row r="50" spans="1:49" s="139" customFormat="1" ht="13.5" customHeight="1">
      <c r="A50" s="143"/>
      <c r="B50" s="143"/>
      <c r="C50" s="359" t="str">
        <f>IF(C33="","",C33)</f>
        <v/>
      </c>
      <c r="D50" s="359"/>
      <c r="E50" s="359"/>
      <c r="F50" s="359"/>
      <c r="G50" s="359"/>
      <c r="H50" s="359"/>
      <c r="I50" s="359"/>
      <c r="J50" s="359"/>
      <c r="K50" s="359"/>
      <c r="L50" s="359"/>
      <c r="M50" s="361" t="str">
        <f>IF(M33="","",M33)</f>
        <v/>
      </c>
      <c r="N50" s="361"/>
      <c r="O50" s="361"/>
      <c r="P50" s="361"/>
      <c r="Q50" s="361"/>
      <c r="R50" s="361"/>
      <c r="S50" s="361"/>
      <c r="T50" s="406"/>
      <c r="U50" s="407"/>
      <c r="V50" s="407"/>
      <c r="W50" s="407"/>
      <c r="X50" s="407"/>
      <c r="Y50" s="407"/>
      <c r="Z50" s="407"/>
      <c r="AA50" s="409" t="s">
        <v>6</v>
      </c>
      <c r="AB50" s="406"/>
      <c r="AC50" s="407"/>
      <c r="AD50" s="407"/>
      <c r="AE50" s="407"/>
      <c r="AF50" s="407"/>
      <c r="AG50" s="407"/>
      <c r="AH50" s="407"/>
      <c r="AI50" s="409" t="s">
        <v>6</v>
      </c>
      <c r="AJ50" s="350"/>
      <c r="AK50" s="351"/>
      <c r="AL50" s="352"/>
      <c r="AM50" s="414"/>
      <c r="AN50" s="415"/>
      <c r="AO50" s="415"/>
      <c r="AP50" s="415"/>
      <c r="AQ50" s="415"/>
      <c r="AR50" s="415"/>
      <c r="AS50" s="415"/>
      <c r="AT50" s="415"/>
      <c r="AU50" s="403" t="s">
        <v>6</v>
      </c>
      <c r="AV50" s="144"/>
      <c r="AW50" s="144"/>
    </row>
    <row r="51" spans="1:49" s="139" customFormat="1">
      <c r="A51" s="143"/>
      <c r="B51" s="143"/>
      <c r="C51" s="359"/>
      <c r="D51" s="359"/>
      <c r="E51" s="359"/>
      <c r="F51" s="359"/>
      <c r="G51" s="359"/>
      <c r="H51" s="359"/>
      <c r="I51" s="359"/>
      <c r="J51" s="359"/>
      <c r="K51" s="359"/>
      <c r="L51" s="359"/>
      <c r="M51" s="361"/>
      <c r="N51" s="361"/>
      <c r="O51" s="361"/>
      <c r="P51" s="361"/>
      <c r="Q51" s="361"/>
      <c r="R51" s="361"/>
      <c r="S51" s="361"/>
      <c r="T51" s="417"/>
      <c r="U51" s="418"/>
      <c r="V51" s="418"/>
      <c r="W51" s="418"/>
      <c r="X51" s="418"/>
      <c r="Y51" s="418"/>
      <c r="Z51" s="418"/>
      <c r="AA51" s="419"/>
      <c r="AB51" s="417"/>
      <c r="AC51" s="418"/>
      <c r="AD51" s="418"/>
      <c r="AE51" s="418"/>
      <c r="AF51" s="418"/>
      <c r="AG51" s="418"/>
      <c r="AH51" s="418"/>
      <c r="AI51" s="419"/>
      <c r="AJ51" s="379"/>
      <c r="AK51" s="380"/>
      <c r="AL51" s="381"/>
      <c r="AM51" s="414"/>
      <c r="AN51" s="415"/>
      <c r="AO51" s="415"/>
      <c r="AP51" s="415"/>
      <c r="AQ51" s="415"/>
      <c r="AR51" s="415"/>
      <c r="AS51" s="415"/>
      <c r="AT51" s="415"/>
      <c r="AU51" s="403"/>
      <c r="AV51" s="144"/>
      <c r="AW51" s="144"/>
    </row>
    <row r="52" spans="1:49" s="139" customFormat="1">
      <c r="A52" s="143"/>
      <c r="B52" s="143"/>
      <c r="C52" s="341" t="s">
        <v>218</v>
      </c>
      <c r="D52" s="342"/>
      <c r="E52" s="342"/>
      <c r="F52" s="342"/>
      <c r="G52" s="342"/>
      <c r="H52" s="342"/>
      <c r="I52" s="342"/>
      <c r="J52" s="342"/>
      <c r="K52" s="342"/>
      <c r="L52" s="342"/>
      <c r="M52" s="342"/>
      <c r="N52" s="342"/>
      <c r="O52" s="342"/>
      <c r="P52" s="342"/>
      <c r="Q52" s="342"/>
      <c r="R52" s="342"/>
      <c r="S52" s="343"/>
      <c r="T52" s="382">
        <f>SUM(T42:Z51)</f>
        <v>0</v>
      </c>
      <c r="U52" s="383"/>
      <c r="V52" s="383"/>
      <c r="W52" s="383"/>
      <c r="X52" s="383"/>
      <c r="Y52" s="383"/>
      <c r="Z52" s="383"/>
      <c r="AA52" s="386" t="s">
        <v>6</v>
      </c>
      <c r="AB52" s="382">
        <f>SUM(AB42:AH51)</f>
        <v>0</v>
      </c>
      <c r="AC52" s="383"/>
      <c r="AD52" s="383"/>
      <c r="AE52" s="383"/>
      <c r="AF52" s="383"/>
      <c r="AG52" s="383"/>
      <c r="AH52" s="383"/>
      <c r="AI52" s="386" t="s">
        <v>6</v>
      </c>
      <c r="AJ52" s="388"/>
      <c r="AK52" s="389"/>
      <c r="AL52" s="390"/>
      <c r="AM52" s="353">
        <f>SUM(AM42:AT51)</f>
        <v>0</v>
      </c>
      <c r="AN52" s="354"/>
      <c r="AO52" s="354"/>
      <c r="AP52" s="354"/>
      <c r="AQ52" s="354"/>
      <c r="AR52" s="354"/>
      <c r="AS52" s="354"/>
      <c r="AT52" s="354"/>
      <c r="AU52" s="377" t="s">
        <v>6</v>
      </c>
      <c r="AV52" s="144"/>
      <c r="AW52" s="144"/>
    </row>
    <row r="53" spans="1:49" s="139" customFormat="1">
      <c r="A53" s="143"/>
      <c r="B53" s="143"/>
      <c r="C53" s="344"/>
      <c r="D53" s="345"/>
      <c r="E53" s="345"/>
      <c r="F53" s="345"/>
      <c r="G53" s="345"/>
      <c r="H53" s="345"/>
      <c r="I53" s="345"/>
      <c r="J53" s="345"/>
      <c r="K53" s="345"/>
      <c r="L53" s="345"/>
      <c r="M53" s="345"/>
      <c r="N53" s="345"/>
      <c r="O53" s="345"/>
      <c r="P53" s="345"/>
      <c r="Q53" s="345"/>
      <c r="R53" s="345"/>
      <c r="S53" s="346"/>
      <c r="T53" s="384"/>
      <c r="U53" s="385"/>
      <c r="V53" s="385"/>
      <c r="W53" s="385"/>
      <c r="X53" s="385"/>
      <c r="Y53" s="385"/>
      <c r="Z53" s="385"/>
      <c r="AA53" s="387"/>
      <c r="AB53" s="384"/>
      <c r="AC53" s="385"/>
      <c r="AD53" s="385"/>
      <c r="AE53" s="385"/>
      <c r="AF53" s="385"/>
      <c r="AG53" s="385"/>
      <c r="AH53" s="385"/>
      <c r="AI53" s="387"/>
      <c r="AJ53" s="391"/>
      <c r="AK53" s="392"/>
      <c r="AL53" s="393"/>
      <c r="AM53" s="394"/>
      <c r="AN53" s="395"/>
      <c r="AO53" s="395"/>
      <c r="AP53" s="395"/>
      <c r="AQ53" s="395"/>
      <c r="AR53" s="395"/>
      <c r="AS53" s="395"/>
      <c r="AT53" s="395"/>
      <c r="AU53" s="378"/>
      <c r="AV53" s="144"/>
      <c r="AW53" s="144"/>
    </row>
  </sheetData>
  <mergeCells count="177">
    <mergeCell ref="AU52:AU53"/>
    <mergeCell ref="AJ50:AL51"/>
    <mergeCell ref="AM50:AT51"/>
    <mergeCell ref="AU50:AU51"/>
    <mergeCell ref="C52:S53"/>
    <mergeCell ref="T52:Z53"/>
    <mergeCell ref="AA52:AA53"/>
    <mergeCell ref="AB52:AH53"/>
    <mergeCell ref="AI52:AI53"/>
    <mergeCell ref="AJ52:AL53"/>
    <mergeCell ref="AM52:AT53"/>
    <mergeCell ref="C50:L51"/>
    <mergeCell ref="M50:S51"/>
    <mergeCell ref="T50:Z51"/>
    <mergeCell ref="AA50:AA51"/>
    <mergeCell ref="AB50:AH51"/>
    <mergeCell ref="AI50:AI51"/>
    <mergeCell ref="C48:L49"/>
    <mergeCell ref="M48:S49"/>
    <mergeCell ref="T48:Z49"/>
    <mergeCell ref="AA48:AA49"/>
    <mergeCell ref="AB48:AH49"/>
    <mergeCell ref="AI48:AI49"/>
    <mergeCell ref="AJ48:AL49"/>
    <mergeCell ref="AM48:AT49"/>
    <mergeCell ref="AU48:AU49"/>
    <mergeCell ref="C46:L47"/>
    <mergeCell ref="M46:S47"/>
    <mergeCell ref="T46:Z47"/>
    <mergeCell ref="AA46:AA47"/>
    <mergeCell ref="AB46:AH47"/>
    <mergeCell ref="AI46:AI47"/>
    <mergeCell ref="AJ46:AL47"/>
    <mergeCell ref="AM46:AT47"/>
    <mergeCell ref="AU46:AU47"/>
    <mergeCell ref="AJ42:AL43"/>
    <mergeCell ref="AM42:AT43"/>
    <mergeCell ref="AU42:AU43"/>
    <mergeCell ref="C44:L45"/>
    <mergeCell ref="M44:S45"/>
    <mergeCell ref="T44:Z45"/>
    <mergeCell ref="AA44:AA45"/>
    <mergeCell ref="AB44:AH45"/>
    <mergeCell ref="AI44:AI45"/>
    <mergeCell ref="AJ44:AL45"/>
    <mergeCell ref="C42:L43"/>
    <mergeCell ref="M42:S43"/>
    <mergeCell ref="T42:Z43"/>
    <mergeCell ref="AA42:AA43"/>
    <mergeCell ref="AB42:AH43"/>
    <mergeCell ref="AI42:AI43"/>
    <mergeCell ref="AM44:AT45"/>
    <mergeCell ref="AU44:AU45"/>
    <mergeCell ref="AU35:AU36"/>
    <mergeCell ref="C40:L41"/>
    <mergeCell ref="M40:S41"/>
    <mergeCell ref="T40:AA41"/>
    <mergeCell ref="AB40:AI41"/>
    <mergeCell ref="AJ40:AL41"/>
    <mergeCell ref="AM40:AU41"/>
    <mergeCell ref="AJ33:AL34"/>
    <mergeCell ref="AM33:AT34"/>
    <mergeCell ref="AU33:AU34"/>
    <mergeCell ref="C35:S36"/>
    <mergeCell ref="T35:Z36"/>
    <mergeCell ref="AA35:AA36"/>
    <mergeCell ref="AB35:AH36"/>
    <mergeCell ref="AI35:AI36"/>
    <mergeCell ref="AJ35:AL36"/>
    <mergeCell ref="AM35:AT36"/>
    <mergeCell ref="C33:L34"/>
    <mergeCell ref="M33:S34"/>
    <mergeCell ref="T33:Z34"/>
    <mergeCell ref="AA33:AA34"/>
    <mergeCell ref="AB33:AH34"/>
    <mergeCell ref="AI33:AI34"/>
    <mergeCell ref="C31:L32"/>
    <mergeCell ref="M31:S32"/>
    <mergeCell ref="T31:Z32"/>
    <mergeCell ref="AA31:AA32"/>
    <mergeCell ref="AB31:AH32"/>
    <mergeCell ref="AI31:AI32"/>
    <mergeCell ref="AJ31:AL32"/>
    <mergeCell ref="AM31:AT32"/>
    <mergeCell ref="AU31:AU32"/>
    <mergeCell ref="C29:L30"/>
    <mergeCell ref="M29:S30"/>
    <mergeCell ref="T29:Z30"/>
    <mergeCell ref="AA29:AA30"/>
    <mergeCell ref="AB29:AH30"/>
    <mergeCell ref="AI29:AI30"/>
    <mergeCell ref="AJ29:AL30"/>
    <mergeCell ref="AM29:AT30"/>
    <mergeCell ref="AU29:AU30"/>
    <mergeCell ref="AJ25:AL26"/>
    <mergeCell ref="AM25:AT26"/>
    <mergeCell ref="AU25:AU26"/>
    <mergeCell ref="C27:L28"/>
    <mergeCell ref="M27:S28"/>
    <mergeCell ref="T27:Z28"/>
    <mergeCell ref="AA27:AA28"/>
    <mergeCell ref="AB27:AH28"/>
    <mergeCell ref="AI27:AI28"/>
    <mergeCell ref="AJ27:AL28"/>
    <mergeCell ref="C25:L26"/>
    <mergeCell ref="M25:S26"/>
    <mergeCell ref="T25:Z26"/>
    <mergeCell ref="AA25:AA26"/>
    <mergeCell ref="AB25:AH26"/>
    <mergeCell ref="AI25:AI26"/>
    <mergeCell ref="AM27:AT28"/>
    <mergeCell ref="AU27:AU28"/>
    <mergeCell ref="AU18:AU19"/>
    <mergeCell ref="C23:L24"/>
    <mergeCell ref="M23:S24"/>
    <mergeCell ref="T23:AA24"/>
    <mergeCell ref="AB23:AI24"/>
    <mergeCell ref="AJ23:AL24"/>
    <mergeCell ref="AM23:AU24"/>
    <mergeCell ref="AJ16:AL17"/>
    <mergeCell ref="AM16:AT17"/>
    <mergeCell ref="AU16:AU17"/>
    <mergeCell ref="C18:S19"/>
    <mergeCell ref="T18:Z19"/>
    <mergeCell ref="AA18:AA19"/>
    <mergeCell ref="AB18:AH19"/>
    <mergeCell ref="AI18:AI19"/>
    <mergeCell ref="AJ18:AL19"/>
    <mergeCell ref="AM18:AT19"/>
    <mergeCell ref="C16:L17"/>
    <mergeCell ref="M16:S17"/>
    <mergeCell ref="T16:Z17"/>
    <mergeCell ref="AA16:AA17"/>
    <mergeCell ref="AB16:AH17"/>
    <mergeCell ref="AI16:AI17"/>
    <mergeCell ref="C14:L15"/>
    <mergeCell ref="M14:S15"/>
    <mergeCell ref="T14:Z15"/>
    <mergeCell ref="AA14:AA15"/>
    <mergeCell ref="AB14:AH15"/>
    <mergeCell ref="AI14:AI15"/>
    <mergeCell ref="AJ14:AL15"/>
    <mergeCell ref="AM14:AT15"/>
    <mergeCell ref="AU14:AU15"/>
    <mergeCell ref="AM10:AT11"/>
    <mergeCell ref="AU10:AU11"/>
    <mergeCell ref="C12:L13"/>
    <mergeCell ref="M12:S13"/>
    <mergeCell ref="T12:Z13"/>
    <mergeCell ref="AA12:AA13"/>
    <mergeCell ref="AB12:AH13"/>
    <mergeCell ref="AI12:AI13"/>
    <mergeCell ref="AJ12:AL13"/>
    <mergeCell ref="AM12:AT13"/>
    <mergeCell ref="AU12:AU13"/>
    <mergeCell ref="C10:L11"/>
    <mergeCell ref="M10:S11"/>
    <mergeCell ref="T10:Z11"/>
    <mergeCell ref="AA10:AA11"/>
    <mergeCell ref="AB10:AH11"/>
    <mergeCell ref="AI10:AI11"/>
    <mergeCell ref="AJ10:AL11"/>
    <mergeCell ref="AJ6:AL7"/>
    <mergeCell ref="AM6:AU7"/>
    <mergeCell ref="AJ8:AL9"/>
    <mergeCell ref="AM8:AT9"/>
    <mergeCell ref="AU8:AU9"/>
    <mergeCell ref="C8:L9"/>
    <mergeCell ref="M8:S9"/>
    <mergeCell ref="T8:Z9"/>
    <mergeCell ref="AA8:AA9"/>
    <mergeCell ref="AB8:AH9"/>
    <mergeCell ref="AI8:AI9"/>
    <mergeCell ref="C6:L7"/>
    <mergeCell ref="M6:S7"/>
    <mergeCell ref="T6:AA7"/>
    <mergeCell ref="AB6:AI7"/>
  </mergeCells>
  <phoneticPr fontId="6"/>
  <pageMargins left="0.70866141732283472" right="0.70866141732283472" top="0.74803149606299213" bottom="0.74803149606299213" header="0.31496062992125984" footer="0.31496062992125984"/>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R110"/>
  <sheetViews>
    <sheetView view="pageBreakPreview" zoomScale="85" zoomScaleNormal="100" zoomScaleSheetLayoutView="85" workbookViewId="0"/>
  </sheetViews>
  <sheetFormatPr defaultRowHeight="13.5"/>
  <cols>
    <col min="1" max="44" width="2" style="1" customWidth="1"/>
    <col min="45" max="256" width="9" style="1"/>
    <col min="257" max="300" width="2" style="1" customWidth="1"/>
    <col min="301" max="512" width="9" style="1"/>
    <col min="513" max="556" width="2" style="1" customWidth="1"/>
    <col min="557" max="768" width="9" style="1"/>
    <col min="769" max="812" width="2" style="1" customWidth="1"/>
    <col min="813" max="1024" width="9" style="1"/>
    <col min="1025" max="1068" width="2" style="1" customWidth="1"/>
    <col min="1069" max="1280" width="9" style="1"/>
    <col min="1281" max="1324" width="2" style="1" customWidth="1"/>
    <col min="1325" max="1536" width="9" style="1"/>
    <col min="1537" max="1580" width="2" style="1" customWidth="1"/>
    <col min="1581" max="1792" width="9" style="1"/>
    <col min="1793" max="1836" width="2" style="1" customWidth="1"/>
    <col min="1837" max="2048" width="9" style="1"/>
    <col min="2049" max="2092" width="2" style="1" customWidth="1"/>
    <col min="2093" max="2304" width="9" style="1"/>
    <col min="2305" max="2348" width="2" style="1" customWidth="1"/>
    <col min="2349" max="2560" width="9" style="1"/>
    <col min="2561" max="2604" width="2" style="1" customWidth="1"/>
    <col min="2605" max="2816" width="9" style="1"/>
    <col min="2817" max="2860" width="2" style="1" customWidth="1"/>
    <col min="2861" max="3072" width="9" style="1"/>
    <col min="3073" max="3116" width="2" style="1" customWidth="1"/>
    <col min="3117" max="3328" width="9" style="1"/>
    <col min="3329" max="3372" width="2" style="1" customWidth="1"/>
    <col min="3373" max="3584" width="9" style="1"/>
    <col min="3585" max="3628" width="2" style="1" customWidth="1"/>
    <col min="3629" max="3840" width="9" style="1"/>
    <col min="3841" max="3884" width="2" style="1" customWidth="1"/>
    <col min="3885" max="4096" width="9" style="1"/>
    <col min="4097" max="4140" width="2" style="1" customWidth="1"/>
    <col min="4141" max="4352" width="9" style="1"/>
    <col min="4353" max="4396" width="2" style="1" customWidth="1"/>
    <col min="4397" max="4608" width="9" style="1"/>
    <col min="4609" max="4652" width="2" style="1" customWidth="1"/>
    <col min="4653" max="4864" width="9" style="1"/>
    <col min="4865" max="4908" width="2" style="1" customWidth="1"/>
    <col min="4909" max="5120" width="9" style="1"/>
    <col min="5121" max="5164" width="2" style="1" customWidth="1"/>
    <col min="5165" max="5376" width="9" style="1"/>
    <col min="5377" max="5420" width="2" style="1" customWidth="1"/>
    <col min="5421" max="5632" width="9" style="1"/>
    <col min="5633" max="5676" width="2" style="1" customWidth="1"/>
    <col min="5677" max="5888" width="9" style="1"/>
    <col min="5889" max="5932" width="2" style="1" customWidth="1"/>
    <col min="5933" max="6144" width="9" style="1"/>
    <col min="6145" max="6188" width="2" style="1" customWidth="1"/>
    <col min="6189" max="6400" width="9" style="1"/>
    <col min="6401" max="6444" width="2" style="1" customWidth="1"/>
    <col min="6445" max="6656" width="9" style="1"/>
    <col min="6657" max="6700" width="2" style="1" customWidth="1"/>
    <col min="6701" max="6912" width="9" style="1"/>
    <col min="6913" max="6956" width="2" style="1" customWidth="1"/>
    <col min="6957" max="7168" width="9" style="1"/>
    <col min="7169" max="7212" width="2" style="1" customWidth="1"/>
    <col min="7213" max="7424" width="9" style="1"/>
    <col min="7425" max="7468" width="2" style="1" customWidth="1"/>
    <col min="7469" max="7680" width="9" style="1"/>
    <col min="7681" max="7724" width="2" style="1" customWidth="1"/>
    <col min="7725" max="7936" width="9" style="1"/>
    <col min="7937" max="7980" width="2" style="1" customWidth="1"/>
    <col min="7981" max="8192" width="9" style="1"/>
    <col min="8193" max="8236" width="2" style="1" customWidth="1"/>
    <col min="8237" max="8448" width="9" style="1"/>
    <col min="8449" max="8492" width="2" style="1" customWidth="1"/>
    <col min="8493" max="8704" width="9" style="1"/>
    <col min="8705" max="8748" width="2" style="1" customWidth="1"/>
    <col min="8749" max="8960" width="9" style="1"/>
    <col min="8961" max="9004" width="2" style="1" customWidth="1"/>
    <col min="9005" max="9216" width="9" style="1"/>
    <col min="9217" max="9260" width="2" style="1" customWidth="1"/>
    <col min="9261" max="9472" width="9" style="1"/>
    <col min="9473" max="9516" width="2" style="1" customWidth="1"/>
    <col min="9517" max="9728" width="9" style="1"/>
    <col min="9729" max="9772" width="2" style="1" customWidth="1"/>
    <col min="9773" max="9984" width="9" style="1"/>
    <col min="9985" max="10028" width="2" style="1" customWidth="1"/>
    <col min="10029" max="10240" width="9" style="1"/>
    <col min="10241" max="10284" width="2" style="1" customWidth="1"/>
    <col min="10285" max="10496" width="9" style="1"/>
    <col min="10497" max="10540" width="2" style="1" customWidth="1"/>
    <col min="10541" max="10752" width="9" style="1"/>
    <col min="10753" max="10796" width="2" style="1" customWidth="1"/>
    <col min="10797" max="11008" width="9" style="1"/>
    <col min="11009" max="11052" width="2" style="1" customWidth="1"/>
    <col min="11053" max="11264" width="9" style="1"/>
    <col min="11265" max="11308" width="2" style="1" customWidth="1"/>
    <col min="11309" max="11520" width="9" style="1"/>
    <col min="11521" max="11564" width="2" style="1" customWidth="1"/>
    <col min="11565" max="11776" width="9" style="1"/>
    <col min="11777" max="11820" width="2" style="1" customWidth="1"/>
    <col min="11821" max="12032" width="9" style="1"/>
    <col min="12033" max="12076" width="2" style="1" customWidth="1"/>
    <col min="12077" max="12288" width="9" style="1"/>
    <col min="12289" max="12332" width="2" style="1" customWidth="1"/>
    <col min="12333" max="12544" width="9" style="1"/>
    <col min="12545" max="12588" width="2" style="1" customWidth="1"/>
    <col min="12589" max="12800" width="9" style="1"/>
    <col min="12801" max="12844" width="2" style="1" customWidth="1"/>
    <col min="12845" max="13056" width="9" style="1"/>
    <col min="13057" max="13100" width="2" style="1" customWidth="1"/>
    <col min="13101" max="13312" width="9" style="1"/>
    <col min="13313" max="13356" width="2" style="1" customWidth="1"/>
    <col min="13357" max="13568" width="9" style="1"/>
    <col min="13569" max="13612" width="2" style="1" customWidth="1"/>
    <col min="13613" max="13824" width="9" style="1"/>
    <col min="13825" max="13868" width="2" style="1" customWidth="1"/>
    <col min="13869" max="14080" width="9" style="1"/>
    <col min="14081" max="14124" width="2" style="1" customWidth="1"/>
    <col min="14125" max="14336" width="9" style="1"/>
    <col min="14337" max="14380" width="2" style="1" customWidth="1"/>
    <col min="14381" max="14592" width="9" style="1"/>
    <col min="14593" max="14636" width="2" style="1" customWidth="1"/>
    <col min="14637" max="14848" width="9" style="1"/>
    <col min="14849" max="14892" width="2" style="1" customWidth="1"/>
    <col min="14893" max="15104" width="9" style="1"/>
    <col min="15105" max="15148" width="2" style="1" customWidth="1"/>
    <col min="15149" max="15360" width="9" style="1"/>
    <col min="15361" max="15404" width="2" style="1" customWidth="1"/>
    <col min="15405" max="15616" width="9" style="1"/>
    <col min="15617" max="15660" width="2" style="1" customWidth="1"/>
    <col min="15661" max="15872" width="9" style="1"/>
    <col min="15873" max="15916" width="2" style="1" customWidth="1"/>
    <col min="15917" max="16128" width="9" style="1"/>
    <col min="16129" max="16172" width="2" style="1" customWidth="1"/>
    <col min="16173" max="16384" width="9" style="1"/>
  </cols>
  <sheetData>
    <row r="1" spans="1:44">
      <c r="A1" s="1" t="s">
        <v>253</v>
      </c>
    </row>
    <row r="3" spans="1:44" s="154" customFormat="1" ht="18" customHeight="1">
      <c r="A3" s="420" t="s">
        <v>246</v>
      </c>
      <c r="B3" s="420"/>
      <c r="C3" s="420"/>
      <c r="D3" s="420"/>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420"/>
      <c r="AQ3" s="420"/>
      <c r="AR3" s="420"/>
    </row>
    <row r="4" spans="1:44" ht="17.25">
      <c r="A4" s="155"/>
      <c r="B4" s="156"/>
      <c r="C4" s="156"/>
      <c r="D4" s="156"/>
      <c r="E4" s="156"/>
      <c r="F4" s="156"/>
      <c r="G4" s="156"/>
      <c r="H4" s="156"/>
      <c r="I4" s="156"/>
      <c r="J4" s="156"/>
      <c r="K4" s="156"/>
      <c r="L4" s="156"/>
      <c r="M4" s="156"/>
      <c r="N4" s="156"/>
      <c r="O4" s="156"/>
      <c r="P4" s="156"/>
      <c r="Q4" s="156"/>
      <c r="R4" s="156"/>
      <c r="S4" s="156"/>
      <c r="T4" s="156"/>
      <c r="U4" s="156"/>
      <c r="V4" s="156"/>
      <c r="W4" s="156"/>
      <c r="X4" s="156"/>
      <c r="Y4" s="156"/>
      <c r="Z4" s="156"/>
      <c r="AA4" s="156"/>
      <c r="AB4" s="156"/>
      <c r="AC4" s="156"/>
      <c r="AD4" s="156"/>
      <c r="AE4" s="156"/>
      <c r="AF4" s="156"/>
      <c r="AG4" s="156"/>
      <c r="AH4" s="156"/>
      <c r="AI4" s="156"/>
      <c r="AJ4" s="156"/>
      <c r="AK4" s="156"/>
      <c r="AL4" s="156"/>
      <c r="AM4" s="156"/>
      <c r="AN4" s="156"/>
      <c r="AO4" s="156"/>
      <c r="AP4" s="156"/>
      <c r="AQ4" s="156"/>
      <c r="AR4" s="156"/>
    </row>
    <row r="5" spans="1:44" s="5" customFormat="1" ht="13.5" customHeight="1">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row>
    <row r="6" spans="1:44" s="5" customFormat="1">
      <c r="A6" s="5" t="s">
        <v>12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row>
    <row r="7" spans="1:44" s="5" customFormat="1" ht="13.5" customHeight="1">
      <c r="A7" s="285" t="s">
        <v>10</v>
      </c>
      <c r="B7" s="286"/>
      <c r="C7" s="286"/>
      <c r="D7" s="286"/>
      <c r="E7" s="286"/>
      <c r="F7" s="286"/>
      <c r="G7" s="286"/>
      <c r="H7" s="286"/>
      <c r="I7" s="286"/>
      <c r="J7" s="286"/>
      <c r="K7" s="287"/>
      <c r="L7" s="421" t="s">
        <v>93</v>
      </c>
      <c r="M7" s="422"/>
      <c r="N7" s="422"/>
      <c r="O7" s="422"/>
      <c r="P7" s="422"/>
      <c r="Q7" s="422"/>
      <c r="R7" s="422"/>
      <c r="S7" s="422"/>
      <c r="T7" s="423"/>
      <c r="U7" s="285" t="s">
        <v>0</v>
      </c>
      <c r="V7" s="297"/>
      <c r="W7" s="297"/>
      <c r="X7" s="297"/>
      <c r="Y7" s="297"/>
      <c r="Z7" s="297"/>
      <c r="AA7" s="297"/>
      <c r="AB7" s="297"/>
      <c r="AC7" s="298"/>
      <c r="AD7" s="285" t="s">
        <v>89</v>
      </c>
      <c r="AE7" s="297"/>
      <c r="AF7" s="297"/>
      <c r="AG7" s="297"/>
      <c r="AH7" s="297"/>
      <c r="AI7" s="298"/>
      <c r="AJ7" s="285" t="s">
        <v>24</v>
      </c>
      <c r="AK7" s="297"/>
      <c r="AL7" s="297"/>
      <c r="AM7" s="297"/>
      <c r="AN7" s="297"/>
      <c r="AO7" s="297"/>
      <c r="AP7" s="297"/>
      <c r="AQ7" s="297"/>
      <c r="AR7" s="298"/>
    </row>
    <row r="8" spans="1:44" s="5" customFormat="1" ht="13.5" customHeight="1">
      <c r="A8" s="288"/>
      <c r="B8" s="289"/>
      <c r="C8" s="289"/>
      <c r="D8" s="289"/>
      <c r="E8" s="289"/>
      <c r="F8" s="289"/>
      <c r="G8" s="289"/>
      <c r="H8" s="289"/>
      <c r="I8" s="289"/>
      <c r="J8" s="289"/>
      <c r="K8" s="290"/>
      <c r="L8" s="424"/>
      <c r="M8" s="425"/>
      <c r="N8" s="425"/>
      <c r="O8" s="425"/>
      <c r="P8" s="425"/>
      <c r="Q8" s="425"/>
      <c r="R8" s="425"/>
      <c r="S8" s="425"/>
      <c r="T8" s="426"/>
      <c r="U8" s="299"/>
      <c r="V8" s="300"/>
      <c r="W8" s="300"/>
      <c r="X8" s="300"/>
      <c r="Y8" s="300"/>
      <c r="Z8" s="300"/>
      <c r="AA8" s="300"/>
      <c r="AB8" s="300"/>
      <c r="AC8" s="301"/>
      <c r="AD8" s="299"/>
      <c r="AE8" s="300"/>
      <c r="AF8" s="300"/>
      <c r="AG8" s="300"/>
      <c r="AH8" s="300"/>
      <c r="AI8" s="301"/>
      <c r="AJ8" s="299"/>
      <c r="AK8" s="300"/>
      <c r="AL8" s="300"/>
      <c r="AM8" s="300"/>
      <c r="AN8" s="300"/>
      <c r="AO8" s="300"/>
      <c r="AP8" s="300"/>
      <c r="AQ8" s="300"/>
      <c r="AR8" s="301"/>
    </row>
    <row r="9" spans="1:44" s="5" customFormat="1" ht="13.5" customHeight="1">
      <c r="A9" s="302" t="s">
        <v>68</v>
      </c>
      <c r="B9" s="303"/>
      <c r="C9" s="303"/>
      <c r="D9" s="303"/>
      <c r="E9" s="303"/>
      <c r="F9" s="303"/>
      <c r="G9" s="303"/>
      <c r="H9" s="303"/>
      <c r="I9" s="304"/>
      <c r="J9" s="304"/>
      <c r="K9" s="305"/>
      <c r="L9" s="427"/>
      <c r="M9" s="427"/>
      <c r="N9" s="427"/>
      <c r="O9" s="427"/>
      <c r="P9" s="427"/>
      <c r="Q9" s="427"/>
      <c r="R9" s="427"/>
      <c r="S9" s="427"/>
      <c r="T9" s="322" t="s">
        <v>6</v>
      </c>
      <c r="U9" s="427"/>
      <c r="V9" s="427"/>
      <c r="W9" s="427"/>
      <c r="X9" s="427"/>
      <c r="Y9" s="427"/>
      <c r="Z9" s="427"/>
      <c r="AA9" s="427"/>
      <c r="AB9" s="427"/>
      <c r="AC9" s="322" t="s">
        <v>6</v>
      </c>
      <c r="AD9" s="429"/>
      <c r="AE9" s="430"/>
      <c r="AF9" s="430"/>
      <c r="AG9" s="430"/>
      <c r="AH9" s="430"/>
      <c r="AI9" s="431"/>
      <c r="AJ9" s="427"/>
      <c r="AK9" s="427"/>
      <c r="AL9" s="427"/>
      <c r="AM9" s="427"/>
      <c r="AN9" s="427"/>
      <c r="AO9" s="427"/>
      <c r="AP9" s="427"/>
      <c r="AQ9" s="427"/>
      <c r="AR9" s="322" t="s">
        <v>6</v>
      </c>
    </row>
    <row r="10" spans="1:44" s="5" customFormat="1" ht="13.5" customHeight="1">
      <c r="A10" s="306"/>
      <c r="B10" s="307"/>
      <c r="C10" s="307"/>
      <c r="D10" s="307"/>
      <c r="E10" s="307"/>
      <c r="F10" s="307"/>
      <c r="G10" s="307"/>
      <c r="H10" s="307"/>
      <c r="I10" s="308"/>
      <c r="J10" s="308"/>
      <c r="K10" s="309"/>
      <c r="L10" s="428"/>
      <c r="M10" s="428"/>
      <c r="N10" s="428"/>
      <c r="O10" s="428"/>
      <c r="P10" s="428"/>
      <c r="Q10" s="428"/>
      <c r="R10" s="428"/>
      <c r="S10" s="428"/>
      <c r="T10" s="323"/>
      <c r="U10" s="428"/>
      <c r="V10" s="428"/>
      <c r="W10" s="428"/>
      <c r="X10" s="428"/>
      <c r="Y10" s="428"/>
      <c r="Z10" s="428"/>
      <c r="AA10" s="428"/>
      <c r="AB10" s="428"/>
      <c r="AC10" s="323"/>
      <c r="AD10" s="432"/>
      <c r="AE10" s="433"/>
      <c r="AF10" s="433"/>
      <c r="AG10" s="433"/>
      <c r="AH10" s="433"/>
      <c r="AI10" s="434"/>
      <c r="AJ10" s="428"/>
      <c r="AK10" s="428"/>
      <c r="AL10" s="428"/>
      <c r="AM10" s="428"/>
      <c r="AN10" s="428"/>
      <c r="AO10" s="428"/>
      <c r="AP10" s="428"/>
      <c r="AQ10" s="428"/>
      <c r="AR10" s="323"/>
    </row>
    <row r="11" spans="1:44" s="5" customFormat="1" ht="13.5" customHeight="1">
      <c r="A11" s="302" t="s">
        <v>73</v>
      </c>
      <c r="B11" s="303"/>
      <c r="C11" s="303"/>
      <c r="D11" s="303"/>
      <c r="E11" s="303"/>
      <c r="F11" s="303"/>
      <c r="G11" s="303"/>
      <c r="H11" s="303"/>
      <c r="I11" s="304"/>
      <c r="J11" s="304"/>
      <c r="K11" s="305"/>
      <c r="L11" s="427"/>
      <c r="M11" s="427"/>
      <c r="N11" s="427"/>
      <c r="O11" s="427"/>
      <c r="P11" s="427"/>
      <c r="Q11" s="427"/>
      <c r="R11" s="427"/>
      <c r="S11" s="427"/>
      <c r="T11" s="322" t="s">
        <v>6</v>
      </c>
      <c r="U11" s="427"/>
      <c r="V11" s="427"/>
      <c r="W11" s="427"/>
      <c r="X11" s="427"/>
      <c r="Y11" s="427"/>
      <c r="Z11" s="427"/>
      <c r="AA11" s="427"/>
      <c r="AB11" s="427"/>
      <c r="AC11" s="322" t="s">
        <v>6</v>
      </c>
      <c r="AD11" s="429"/>
      <c r="AE11" s="430"/>
      <c r="AF11" s="430"/>
      <c r="AG11" s="430"/>
      <c r="AH11" s="430"/>
      <c r="AI11" s="431"/>
      <c r="AJ11" s="427"/>
      <c r="AK11" s="427"/>
      <c r="AL11" s="427"/>
      <c r="AM11" s="427"/>
      <c r="AN11" s="427"/>
      <c r="AO11" s="427"/>
      <c r="AP11" s="427"/>
      <c r="AQ11" s="427"/>
      <c r="AR11" s="322" t="s">
        <v>6</v>
      </c>
    </row>
    <row r="12" spans="1:44" s="5" customFormat="1" ht="13.5" customHeight="1">
      <c r="A12" s="306"/>
      <c r="B12" s="307"/>
      <c r="C12" s="307"/>
      <c r="D12" s="307"/>
      <c r="E12" s="307"/>
      <c r="F12" s="307"/>
      <c r="G12" s="307"/>
      <c r="H12" s="307"/>
      <c r="I12" s="308"/>
      <c r="J12" s="308"/>
      <c r="K12" s="309"/>
      <c r="L12" s="428"/>
      <c r="M12" s="428"/>
      <c r="N12" s="428"/>
      <c r="O12" s="428"/>
      <c r="P12" s="428"/>
      <c r="Q12" s="428"/>
      <c r="R12" s="428"/>
      <c r="S12" s="428"/>
      <c r="T12" s="323"/>
      <c r="U12" s="428"/>
      <c r="V12" s="428"/>
      <c r="W12" s="428"/>
      <c r="X12" s="428"/>
      <c r="Y12" s="428"/>
      <c r="Z12" s="428"/>
      <c r="AA12" s="428"/>
      <c r="AB12" s="428"/>
      <c r="AC12" s="323"/>
      <c r="AD12" s="432"/>
      <c r="AE12" s="433"/>
      <c r="AF12" s="433"/>
      <c r="AG12" s="433"/>
      <c r="AH12" s="433"/>
      <c r="AI12" s="434"/>
      <c r="AJ12" s="428"/>
      <c r="AK12" s="428"/>
      <c r="AL12" s="428"/>
      <c r="AM12" s="428"/>
      <c r="AN12" s="428"/>
      <c r="AO12" s="428"/>
      <c r="AP12" s="428"/>
      <c r="AQ12" s="428"/>
      <c r="AR12" s="323"/>
    </row>
    <row r="13" spans="1:44" s="5" customFormat="1" ht="13.5" customHeight="1">
      <c r="A13" s="435" t="s">
        <v>69</v>
      </c>
      <c r="B13" s="303"/>
      <c r="C13" s="303"/>
      <c r="D13" s="303"/>
      <c r="E13" s="303"/>
      <c r="F13" s="303"/>
      <c r="G13" s="303"/>
      <c r="H13" s="303"/>
      <c r="I13" s="304"/>
      <c r="J13" s="304"/>
      <c r="K13" s="305"/>
      <c r="L13" s="427"/>
      <c r="M13" s="427"/>
      <c r="N13" s="427"/>
      <c r="O13" s="427"/>
      <c r="P13" s="427"/>
      <c r="Q13" s="427"/>
      <c r="R13" s="427"/>
      <c r="S13" s="427"/>
      <c r="T13" s="322" t="s">
        <v>6</v>
      </c>
      <c r="U13" s="427"/>
      <c r="V13" s="427"/>
      <c r="W13" s="427"/>
      <c r="X13" s="427"/>
      <c r="Y13" s="427"/>
      <c r="Z13" s="427"/>
      <c r="AA13" s="427"/>
      <c r="AB13" s="427"/>
      <c r="AC13" s="322" t="s">
        <v>6</v>
      </c>
      <c r="AD13" s="429"/>
      <c r="AE13" s="430"/>
      <c r="AF13" s="430"/>
      <c r="AG13" s="430"/>
      <c r="AH13" s="430"/>
      <c r="AI13" s="431"/>
      <c r="AJ13" s="427"/>
      <c r="AK13" s="427"/>
      <c r="AL13" s="427"/>
      <c r="AM13" s="427"/>
      <c r="AN13" s="427"/>
      <c r="AO13" s="427"/>
      <c r="AP13" s="427"/>
      <c r="AQ13" s="427"/>
      <c r="AR13" s="322" t="s">
        <v>6</v>
      </c>
    </row>
    <row r="14" spans="1:44" s="5" customFormat="1" ht="13.5" customHeight="1">
      <c r="A14" s="306"/>
      <c r="B14" s="307"/>
      <c r="C14" s="307"/>
      <c r="D14" s="307"/>
      <c r="E14" s="307"/>
      <c r="F14" s="307"/>
      <c r="G14" s="307"/>
      <c r="H14" s="307"/>
      <c r="I14" s="308"/>
      <c r="J14" s="308"/>
      <c r="K14" s="309"/>
      <c r="L14" s="428"/>
      <c r="M14" s="428"/>
      <c r="N14" s="428"/>
      <c r="O14" s="428"/>
      <c r="P14" s="428"/>
      <c r="Q14" s="428"/>
      <c r="R14" s="428"/>
      <c r="S14" s="428"/>
      <c r="T14" s="323"/>
      <c r="U14" s="428"/>
      <c r="V14" s="428"/>
      <c r="W14" s="428"/>
      <c r="X14" s="428"/>
      <c r="Y14" s="428"/>
      <c r="Z14" s="428"/>
      <c r="AA14" s="428"/>
      <c r="AB14" s="428"/>
      <c r="AC14" s="323"/>
      <c r="AD14" s="432"/>
      <c r="AE14" s="433"/>
      <c r="AF14" s="433"/>
      <c r="AG14" s="433"/>
      <c r="AH14" s="433"/>
      <c r="AI14" s="434"/>
      <c r="AJ14" s="428"/>
      <c r="AK14" s="428"/>
      <c r="AL14" s="428"/>
      <c r="AM14" s="428"/>
      <c r="AN14" s="428"/>
      <c r="AO14" s="428"/>
      <c r="AP14" s="428"/>
      <c r="AQ14" s="428"/>
      <c r="AR14" s="323"/>
    </row>
    <row r="15" spans="1:44" s="5" customFormat="1" ht="13.5" customHeight="1">
      <c r="A15" s="435" t="s">
        <v>70</v>
      </c>
      <c r="B15" s="303"/>
      <c r="C15" s="303"/>
      <c r="D15" s="303"/>
      <c r="E15" s="303"/>
      <c r="F15" s="303"/>
      <c r="G15" s="303"/>
      <c r="H15" s="303"/>
      <c r="I15" s="304"/>
      <c r="J15" s="304"/>
      <c r="K15" s="305"/>
      <c r="L15" s="427"/>
      <c r="M15" s="427"/>
      <c r="N15" s="427"/>
      <c r="O15" s="427"/>
      <c r="P15" s="427"/>
      <c r="Q15" s="427"/>
      <c r="R15" s="427"/>
      <c r="S15" s="427"/>
      <c r="T15" s="322" t="s">
        <v>6</v>
      </c>
      <c r="U15" s="427"/>
      <c r="V15" s="427"/>
      <c r="W15" s="427"/>
      <c r="X15" s="427"/>
      <c r="Y15" s="427"/>
      <c r="Z15" s="427"/>
      <c r="AA15" s="427"/>
      <c r="AB15" s="427"/>
      <c r="AC15" s="322" t="s">
        <v>6</v>
      </c>
      <c r="AD15" s="429"/>
      <c r="AE15" s="430"/>
      <c r="AF15" s="430"/>
      <c r="AG15" s="430"/>
      <c r="AH15" s="430"/>
      <c r="AI15" s="431"/>
      <c r="AJ15" s="427"/>
      <c r="AK15" s="427"/>
      <c r="AL15" s="427"/>
      <c r="AM15" s="427"/>
      <c r="AN15" s="427"/>
      <c r="AO15" s="427"/>
      <c r="AP15" s="427"/>
      <c r="AQ15" s="427"/>
      <c r="AR15" s="322" t="s">
        <v>6</v>
      </c>
    </row>
    <row r="16" spans="1:44" s="5" customFormat="1" ht="13.5" customHeight="1">
      <c r="A16" s="306"/>
      <c r="B16" s="307"/>
      <c r="C16" s="307"/>
      <c r="D16" s="307"/>
      <c r="E16" s="307"/>
      <c r="F16" s="307"/>
      <c r="G16" s="307"/>
      <c r="H16" s="307"/>
      <c r="I16" s="308"/>
      <c r="J16" s="308"/>
      <c r="K16" s="309"/>
      <c r="L16" s="428"/>
      <c r="M16" s="428"/>
      <c r="N16" s="428"/>
      <c r="O16" s="428"/>
      <c r="P16" s="428"/>
      <c r="Q16" s="428"/>
      <c r="R16" s="428"/>
      <c r="S16" s="428"/>
      <c r="T16" s="323"/>
      <c r="U16" s="428"/>
      <c r="V16" s="428"/>
      <c r="W16" s="428"/>
      <c r="X16" s="428"/>
      <c r="Y16" s="428"/>
      <c r="Z16" s="428"/>
      <c r="AA16" s="428"/>
      <c r="AB16" s="428"/>
      <c r="AC16" s="323"/>
      <c r="AD16" s="432"/>
      <c r="AE16" s="433"/>
      <c r="AF16" s="433"/>
      <c r="AG16" s="433"/>
      <c r="AH16" s="433"/>
      <c r="AI16" s="434"/>
      <c r="AJ16" s="428"/>
      <c r="AK16" s="428"/>
      <c r="AL16" s="428"/>
      <c r="AM16" s="428"/>
      <c r="AN16" s="428"/>
      <c r="AO16" s="428"/>
      <c r="AP16" s="428"/>
      <c r="AQ16" s="428"/>
      <c r="AR16" s="323"/>
    </row>
    <row r="17" spans="1:44" s="5" customFormat="1" ht="13.5" customHeight="1">
      <c r="A17" s="302" t="s">
        <v>71</v>
      </c>
      <c r="B17" s="324"/>
      <c r="C17" s="324"/>
      <c r="D17" s="324"/>
      <c r="E17" s="324"/>
      <c r="F17" s="324"/>
      <c r="G17" s="324"/>
      <c r="H17" s="324"/>
      <c r="I17" s="286"/>
      <c r="J17" s="286"/>
      <c r="K17" s="287"/>
      <c r="L17" s="427"/>
      <c r="M17" s="427"/>
      <c r="N17" s="427"/>
      <c r="O17" s="427"/>
      <c r="P17" s="427"/>
      <c r="Q17" s="427"/>
      <c r="R17" s="427"/>
      <c r="S17" s="427"/>
      <c r="T17" s="322" t="s">
        <v>6</v>
      </c>
      <c r="U17" s="427"/>
      <c r="V17" s="427"/>
      <c r="W17" s="427"/>
      <c r="X17" s="427"/>
      <c r="Y17" s="427"/>
      <c r="Z17" s="427"/>
      <c r="AA17" s="427"/>
      <c r="AB17" s="427"/>
      <c r="AC17" s="322" t="s">
        <v>6</v>
      </c>
      <c r="AD17" s="429"/>
      <c r="AE17" s="430"/>
      <c r="AF17" s="430"/>
      <c r="AG17" s="430"/>
      <c r="AH17" s="430"/>
      <c r="AI17" s="431"/>
      <c r="AJ17" s="427"/>
      <c r="AK17" s="427"/>
      <c r="AL17" s="427"/>
      <c r="AM17" s="427"/>
      <c r="AN17" s="427"/>
      <c r="AO17" s="427"/>
      <c r="AP17" s="427"/>
      <c r="AQ17" s="427"/>
      <c r="AR17" s="322" t="s">
        <v>6</v>
      </c>
    </row>
    <row r="18" spans="1:44" s="5" customFormat="1" ht="13.5" customHeight="1">
      <c r="A18" s="325"/>
      <c r="B18" s="326"/>
      <c r="C18" s="326"/>
      <c r="D18" s="326"/>
      <c r="E18" s="326"/>
      <c r="F18" s="326"/>
      <c r="G18" s="326"/>
      <c r="H18" s="326"/>
      <c r="I18" s="289"/>
      <c r="J18" s="289"/>
      <c r="K18" s="290"/>
      <c r="L18" s="428"/>
      <c r="M18" s="428"/>
      <c r="N18" s="428"/>
      <c r="O18" s="428"/>
      <c r="P18" s="428"/>
      <c r="Q18" s="428"/>
      <c r="R18" s="428"/>
      <c r="S18" s="428"/>
      <c r="T18" s="323"/>
      <c r="U18" s="428"/>
      <c r="V18" s="428"/>
      <c r="W18" s="428"/>
      <c r="X18" s="428"/>
      <c r="Y18" s="428"/>
      <c r="Z18" s="428"/>
      <c r="AA18" s="428"/>
      <c r="AB18" s="428"/>
      <c r="AC18" s="323"/>
      <c r="AD18" s="432"/>
      <c r="AE18" s="433"/>
      <c r="AF18" s="433"/>
      <c r="AG18" s="433"/>
      <c r="AH18" s="433"/>
      <c r="AI18" s="434"/>
      <c r="AJ18" s="428"/>
      <c r="AK18" s="428"/>
      <c r="AL18" s="428"/>
      <c r="AM18" s="428"/>
      <c r="AN18" s="428"/>
      <c r="AO18" s="428"/>
      <c r="AP18" s="428"/>
      <c r="AQ18" s="428"/>
      <c r="AR18" s="323"/>
    </row>
    <row r="19" spans="1:44" s="5" customFormat="1" ht="13.5" customHeight="1">
      <c r="A19" s="302" t="s">
        <v>11</v>
      </c>
      <c r="B19" s="303"/>
      <c r="C19" s="303"/>
      <c r="D19" s="303"/>
      <c r="E19" s="303"/>
      <c r="F19" s="303"/>
      <c r="G19" s="303"/>
      <c r="H19" s="303"/>
      <c r="I19" s="304"/>
      <c r="J19" s="304"/>
      <c r="K19" s="305"/>
      <c r="L19" s="427">
        <f>SUM(L9:S18)</f>
        <v>0</v>
      </c>
      <c r="M19" s="427"/>
      <c r="N19" s="427"/>
      <c r="O19" s="427"/>
      <c r="P19" s="427"/>
      <c r="Q19" s="427"/>
      <c r="R19" s="427"/>
      <c r="S19" s="427"/>
      <c r="T19" s="322" t="s">
        <v>6</v>
      </c>
      <c r="U19" s="427">
        <f>SUM(U9:AB18)</f>
        <v>0</v>
      </c>
      <c r="V19" s="427"/>
      <c r="W19" s="427"/>
      <c r="X19" s="427"/>
      <c r="Y19" s="427"/>
      <c r="Z19" s="427"/>
      <c r="AA19" s="427"/>
      <c r="AB19" s="427"/>
      <c r="AC19" s="322" t="s">
        <v>6</v>
      </c>
      <c r="AD19" s="436"/>
      <c r="AE19" s="437"/>
      <c r="AF19" s="437"/>
      <c r="AG19" s="437"/>
      <c r="AH19" s="437"/>
      <c r="AI19" s="438"/>
      <c r="AJ19" s="427">
        <f>SUM(AJ9:AQ18)</f>
        <v>0</v>
      </c>
      <c r="AK19" s="427"/>
      <c r="AL19" s="427"/>
      <c r="AM19" s="427"/>
      <c r="AN19" s="427"/>
      <c r="AO19" s="427"/>
      <c r="AP19" s="427"/>
      <c r="AQ19" s="427"/>
      <c r="AR19" s="322" t="s">
        <v>6</v>
      </c>
    </row>
    <row r="20" spans="1:44" s="5" customFormat="1" ht="13.5" customHeight="1">
      <c r="A20" s="306"/>
      <c r="B20" s="307"/>
      <c r="C20" s="307"/>
      <c r="D20" s="307"/>
      <c r="E20" s="307"/>
      <c r="F20" s="307"/>
      <c r="G20" s="307"/>
      <c r="H20" s="307"/>
      <c r="I20" s="308"/>
      <c r="J20" s="308"/>
      <c r="K20" s="309"/>
      <c r="L20" s="428"/>
      <c r="M20" s="428"/>
      <c r="N20" s="428"/>
      <c r="O20" s="428"/>
      <c r="P20" s="428"/>
      <c r="Q20" s="428"/>
      <c r="R20" s="428"/>
      <c r="S20" s="428"/>
      <c r="T20" s="323"/>
      <c r="U20" s="428"/>
      <c r="V20" s="428"/>
      <c r="W20" s="428"/>
      <c r="X20" s="428"/>
      <c r="Y20" s="428"/>
      <c r="Z20" s="428"/>
      <c r="AA20" s="428"/>
      <c r="AB20" s="428"/>
      <c r="AC20" s="323"/>
      <c r="AD20" s="439"/>
      <c r="AE20" s="440"/>
      <c r="AF20" s="440"/>
      <c r="AG20" s="440"/>
      <c r="AH20" s="440"/>
      <c r="AI20" s="441"/>
      <c r="AJ20" s="428"/>
      <c r="AK20" s="428"/>
      <c r="AL20" s="428"/>
      <c r="AM20" s="428"/>
      <c r="AN20" s="428"/>
      <c r="AO20" s="428"/>
      <c r="AP20" s="428"/>
      <c r="AQ20" s="428"/>
      <c r="AR20" s="323"/>
    </row>
    <row r="21" spans="1:44" s="134" customFormat="1" ht="13.5" customHeight="1">
      <c r="A21" s="157"/>
      <c r="B21" s="120"/>
      <c r="C21" s="120"/>
      <c r="D21" s="120"/>
      <c r="E21" s="120"/>
      <c r="F21" s="120"/>
      <c r="G21" s="120"/>
      <c r="H21" s="120"/>
      <c r="I21" s="158"/>
      <c r="J21" s="158"/>
      <c r="K21" s="158"/>
      <c r="L21" s="158"/>
      <c r="M21" s="158"/>
      <c r="N21" s="158"/>
      <c r="O21" s="158"/>
      <c r="P21" s="158"/>
      <c r="Q21" s="158"/>
      <c r="R21" s="159"/>
      <c r="S21" s="158"/>
      <c r="T21" s="158"/>
      <c r="U21" s="158"/>
      <c r="V21" s="158"/>
      <c r="W21" s="158"/>
      <c r="X21" s="158"/>
      <c r="Y21" s="158"/>
      <c r="Z21" s="158"/>
      <c r="AA21" s="158"/>
      <c r="AB21" s="159"/>
      <c r="AC21" s="160"/>
      <c r="AD21" s="160"/>
      <c r="AE21" s="160"/>
      <c r="AF21" s="160"/>
      <c r="AG21" s="160"/>
      <c r="AH21" s="160"/>
      <c r="AI21" s="160"/>
      <c r="AJ21" s="158"/>
      <c r="AK21" s="158"/>
      <c r="AL21" s="158"/>
      <c r="AM21" s="158"/>
      <c r="AN21" s="158"/>
      <c r="AO21" s="158"/>
      <c r="AP21" s="158"/>
      <c r="AQ21" s="158"/>
      <c r="AR21" s="159"/>
    </row>
    <row r="22" spans="1:44">
      <c r="A22" s="1" t="s">
        <v>90</v>
      </c>
    </row>
    <row r="23" spans="1:44" s="5" customFormat="1" ht="13.5" customHeight="1">
      <c r="A23" s="285" t="s">
        <v>10</v>
      </c>
      <c r="B23" s="286"/>
      <c r="C23" s="286"/>
      <c r="D23" s="286"/>
      <c r="E23" s="286"/>
      <c r="F23" s="286"/>
      <c r="G23" s="286"/>
      <c r="H23" s="286"/>
      <c r="I23" s="286"/>
      <c r="J23" s="286"/>
      <c r="K23" s="287"/>
      <c r="L23" s="421" t="s">
        <v>94</v>
      </c>
      <c r="M23" s="422"/>
      <c r="N23" s="422"/>
      <c r="O23" s="422"/>
      <c r="P23" s="422"/>
      <c r="Q23" s="422"/>
      <c r="R23" s="422"/>
      <c r="S23" s="422"/>
      <c r="T23" s="423"/>
      <c r="U23" s="285" t="s">
        <v>0</v>
      </c>
      <c r="V23" s="297"/>
      <c r="W23" s="297"/>
      <c r="X23" s="297"/>
      <c r="Y23" s="297"/>
      <c r="Z23" s="297"/>
      <c r="AA23" s="297"/>
      <c r="AB23" s="297"/>
      <c r="AC23" s="298"/>
      <c r="AD23" s="285" t="s">
        <v>91</v>
      </c>
      <c r="AE23" s="297"/>
      <c r="AF23" s="297"/>
      <c r="AG23" s="297"/>
      <c r="AH23" s="297"/>
      <c r="AI23" s="298"/>
      <c r="AJ23" s="285" t="s">
        <v>24</v>
      </c>
      <c r="AK23" s="297"/>
      <c r="AL23" s="297"/>
      <c r="AM23" s="297"/>
      <c r="AN23" s="297"/>
      <c r="AO23" s="297"/>
      <c r="AP23" s="297"/>
      <c r="AQ23" s="297"/>
      <c r="AR23" s="298"/>
    </row>
    <row r="24" spans="1:44" s="5" customFormat="1" ht="13.5" customHeight="1">
      <c r="A24" s="288"/>
      <c r="B24" s="289"/>
      <c r="C24" s="289"/>
      <c r="D24" s="289"/>
      <c r="E24" s="289"/>
      <c r="F24" s="289"/>
      <c r="G24" s="289"/>
      <c r="H24" s="289"/>
      <c r="I24" s="289"/>
      <c r="J24" s="289"/>
      <c r="K24" s="290"/>
      <c r="L24" s="424"/>
      <c r="M24" s="425"/>
      <c r="N24" s="425"/>
      <c r="O24" s="425"/>
      <c r="P24" s="425"/>
      <c r="Q24" s="425"/>
      <c r="R24" s="425"/>
      <c r="S24" s="425"/>
      <c r="T24" s="426"/>
      <c r="U24" s="299"/>
      <c r="V24" s="300"/>
      <c r="W24" s="300"/>
      <c r="X24" s="300"/>
      <c r="Y24" s="300"/>
      <c r="Z24" s="300"/>
      <c r="AA24" s="300"/>
      <c r="AB24" s="300"/>
      <c r="AC24" s="301"/>
      <c r="AD24" s="299"/>
      <c r="AE24" s="300"/>
      <c r="AF24" s="300"/>
      <c r="AG24" s="300"/>
      <c r="AH24" s="300"/>
      <c r="AI24" s="301"/>
      <c r="AJ24" s="299"/>
      <c r="AK24" s="300"/>
      <c r="AL24" s="300"/>
      <c r="AM24" s="300"/>
      <c r="AN24" s="300"/>
      <c r="AO24" s="300"/>
      <c r="AP24" s="300"/>
      <c r="AQ24" s="300"/>
      <c r="AR24" s="301"/>
    </row>
    <row r="25" spans="1:44" s="5" customFormat="1" ht="13.5" customHeight="1">
      <c r="A25" s="302" t="s">
        <v>68</v>
      </c>
      <c r="B25" s="303"/>
      <c r="C25" s="303"/>
      <c r="D25" s="303"/>
      <c r="E25" s="303"/>
      <c r="F25" s="303"/>
      <c r="G25" s="303"/>
      <c r="H25" s="303"/>
      <c r="I25" s="304"/>
      <c r="J25" s="304"/>
      <c r="K25" s="305"/>
      <c r="L25" s="427"/>
      <c r="M25" s="427"/>
      <c r="N25" s="427"/>
      <c r="O25" s="427"/>
      <c r="P25" s="427"/>
      <c r="Q25" s="427"/>
      <c r="R25" s="427"/>
      <c r="S25" s="427"/>
      <c r="T25" s="322" t="s">
        <v>6</v>
      </c>
      <c r="U25" s="427"/>
      <c r="V25" s="427"/>
      <c r="W25" s="427"/>
      <c r="X25" s="427"/>
      <c r="Y25" s="427"/>
      <c r="Z25" s="427"/>
      <c r="AA25" s="427"/>
      <c r="AB25" s="427"/>
      <c r="AC25" s="322" t="s">
        <v>6</v>
      </c>
      <c r="AD25" s="429"/>
      <c r="AE25" s="430"/>
      <c r="AF25" s="430"/>
      <c r="AG25" s="430"/>
      <c r="AH25" s="430"/>
      <c r="AI25" s="431"/>
      <c r="AJ25" s="427"/>
      <c r="AK25" s="427"/>
      <c r="AL25" s="427"/>
      <c r="AM25" s="427"/>
      <c r="AN25" s="427"/>
      <c r="AO25" s="427"/>
      <c r="AP25" s="427"/>
      <c r="AQ25" s="427"/>
      <c r="AR25" s="322" t="s">
        <v>6</v>
      </c>
    </row>
    <row r="26" spans="1:44" s="5" customFormat="1" ht="13.5" customHeight="1">
      <c r="A26" s="306"/>
      <c r="B26" s="307"/>
      <c r="C26" s="307"/>
      <c r="D26" s="307"/>
      <c r="E26" s="307"/>
      <c r="F26" s="307"/>
      <c r="G26" s="307"/>
      <c r="H26" s="307"/>
      <c r="I26" s="308"/>
      <c r="J26" s="308"/>
      <c r="K26" s="309"/>
      <c r="L26" s="428"/>
      <c r="M26" s="428"/>
      <c r="N26" s="428"/>
      <c r="O26" s="428"/>
      <c r="P26" s="428"/>
      <c r="Q26" s="428"/>
      <c r="R26" s="428"/>
      <c r="S26" s="428"/>
      <c r="T26" s="323"/>
      <c r="U26" s="428"/>
      <c r="V26" s="428"/>
      <c r="W26" s="428"/>
      <c r="X26" s="428"/>
      <c r="Y26" s="428"/>
      <c r="Z26" s="428"/>
      <c r="AA26" s="428"/>
      <c r="AB26" s="428"/>
      <c r="AC26" s="323"/>
      <c r="AD26" s="432"/>
      <c r="AE26" s="433"/>
      <c r="AF26" s="433"/>
      <c r="AG26" s="433"/>
      <c r="AH26" s="433"/>
      <c r="AI26" s="434"/>
      <c r="AJ26" s="428"/>
      <c r="AK26" s="428"/>
      <c r="AL26" s="428"/>
      <c r="AM26" s="428"/>
      <c r="AN26" s="428"/>
      <c r="AO26" s="428"/>
      <c r="AP26" s="428"/>
      <c r="AQ26" s="428"/>
      <c r="AR26" s="323"/>
    </row>
    <row r="27" spans="1:44" s="5" customFormat="1" ht="13.5" customHeight="1">
      <c r="A27" s="302" t="s">
        <v>73</v>
      </c>
      <c r="B27" s="303"/>
      <c r="C27" s="303"/>
      <c r="D27" s="303"/>
      <c r="E27" s="303"/>
      <c r="F27" s="303"/>
      <c r="G27" s="303"/>
      <c r="H27" s="303"/>
      <c r="I27" s="304"/>
      <c r="J27" s="304"/>
      <c r="K27" s="305"/>
      <c r="L27" s="427"/>
      <c r="M27" s="427"/>
      <c r="N27" s="427"/>
      <c r="O27" s="427"/>
      <c r="P27" s="427"/>
      <c r="Q27" s="427"/>
      <c r="R27" s="427"/>
      <c r="S27" s="427"/>
      <c r="T27" s="322" t="s">
        <v>6</v>
      </c>
      <c r="U27" s="427"/>
      <c r="V27" s="427"/>
      <c r="W27" s="427"/>
      <c r="X27" s="427"/>
      <c r="Y27" s="427"/>
      <c r="Z27" s="427"/>
      <c r="AA27" s="427"/>
      <c r="AB27" s="427"/>
      <c r="AC27" s="322" t="s">
        <v>6</v>
      </c>
      <c r="AD27" s="429"/>
      <c r="AE27" s="430"/>
      <c r="AF27" s="430"/>
      <c r="AG27" s="430"/>
      <c r="AH27" s="430"/>
      <c r="AI27" s="431"/>
      <c r="AJ27" s="427"/>
      <c r="AK27" s="427"/>
      <c r="AL27" s="427"/>
      <c r="AM27" s="427"/>
      <c r="AN27" s="427"/>
      <c r="AO27" s="427"/>
      <c r="AP27" s="427"/>
      <c r="AQ27" s="427"/>
      <c r="AR27" s="322" t="s">
        <v>6</v>
      </c>
    </row>
    <row r="28" spans="1:44" s="5" customFormat="1" ht="13.5" customHeight="1">
      <c r="A28" s="306"/>
      <c r="B28" s="307"/>
      <c r="C28" s="307"/>
      <c r="D28" s="307"/>
      <c r="E28" s="307"/>
      <c r="F28" s="307"/>
      <c r="G28" s="307"/>
      <c r="H28" s="307"/>
      <c r="I28" s="308"/>
      <c r="J28" s="308"/>
      <c r="K28" s="309"/>
      <c r="L28" s="428"/>
      <c r="M28" s="428"/>
      <c r="N28" s="428"/>
      <c r="O28" s="428"/>
      <c r="P28" s="428"/>
      <c r="Q28" s="428"/>
      <c r="R28" s="428"/>
      <c r="S28" s="428"/>
      <c r="T28" s="323"/>
      <c r="U28" s="428"/>
      <c r="V28" s="428"/>
      <c r="W28" s="428"/>
      <c r="X28" s="428"/>
      <c r="Y28" s="428"/>
      <c r="Z28" s="428"/>
      <c r="AA28" s="428"/>
      <c r="AB28" s="428"/>
      <c r="AC28" s="323"/>
      <c r="AD28" s="432"/>
      <c r="AE28" s="433"/>
      <c r="AF28" s="433"/>
      <c r="AG28" s="433"/>
      <c r="AH28" s="433"/>
      <c r="AI28" s="434"/>
      <c r="AJ28" s="428"/>
      <c r="AK28" s="428"/>
      <c r="AL28" s="428"/>
      <c r="AM28" s="428"/>
      <c r="AN28" s="428"/>
      <c r="AO28" s="428"/>
      <c r="AP28" s="428"/>
      <c r="AQ28" s="428"/>
      <c r="AR28" s="323"/>
    </row>
    <row r="29" spans="1:44" s="5" customFormat="1" ht="13.5" customHeight="1">
      <c r="A29" s="435" t="s">
        <v>69</v>
      </c>
      <c r="B29" s="303"/>
      <c r="C29" s="303"/>
      <c r="D29" s="303"/>
      <c r="E29" s="303"/>
      <c r="F29" s="303"/>
      <c r="G29" s="303"/>
      <c r="H29" s="303"/>
      <c r="I29" s="304"/>
      <c r="J29" s="304"/>
      <c r="K29" s="305"/>
      <c r="L29" s="427"/>
      <c r="M29" s="427"/>
      <c r="N29" s="427"/>
      <c r="O29" s="427"/>
      <c r="P29" s="427"/>
      <c r="Q29" s="427"/>
      <c r="R29" s="427"/>
      <c r="S29" s="427"/>
      <c r="T29" s="322" t="s">
        <v>6</v>
      </c>
      <c r="U29" s="427"/>
      <c r="V29" s="427"/>
      <c r="W29" s="427"/>
      <c r="X29" s="427"/>
      <c r="Y29" s="427"/>
      <c r="Z29" s="427"/>
      <c r="AA29" s="427"/>
      <c r="AB29" s="427"/>
      <c r="AC29" s="322" t="s">
        <v>6</v>
      </c>
      <c r="AD29" s="429"/>
      <c r="AE29" s="430"/>
      <c r="AF29" s="430"/>
      <c r="AG29" s="430"/>
      <c r="AH29" s="430"/>
      <c r="AI29" s="431"/>
      <c r="AJ29" s="427"/>
      <c r="AK29" s="427"/>
      <c r="AL29" s="427"/>
      <c r="AM29" s="427"/>
      <c r="AN29" s="427"/>
      <c r="AO29" s="427"/>
      <c r="AP29" s="427"/>
      <c r="AQ29" s="427"/>
      <c r="AR29" s="322" t="s">
        <v>6</v>
      </c>
    </row>
    <row r="30" spans="1:44" s="5" customFormat="1" ht="13.5" customHeight="1">
      <c r="A30" s="306"/>
      <c r="B30" s="307"/>
      <c r="C30" s="307"/>
      <c r="D30" s="307"/>
      <c r="E30" s="307"/>
      <c r="F30" s="307"/>
      <c r="G30" s="307"/>
      <c r="H30" s="307"/>
      <c r="I30" s="308"/>
      <c r="J30" s="308"/>
      <c r="K30" s="309"/>
      <c r="L30" s="428"/>
      <c r="M30" s="428"/>
      <c r="N30" s="428"/>
      <c r="O30" s="428"/>
      <c r="P30" s="428"/>
      <c r="Q30" s="428"/>
      <c r="R30" s="428"/>
      <c r="S30" s="428"/>
      <c r="T30" s="323"/>
      <c r="U30" s="428"/>
      <c r="V30" s="428"/>
      <c r="W30" s="428"/>
      <c r="X30" s="428"/>
      <c r="Y30" s="428"/>
      <c r="Z30" s="428"/>
      <c r="AA30" s="428"/>
      <c r="AB30" s="428"/>
      <c r="AC30" s="323"/>
      <c r="AD30" s="432"/>
      <c r="AE30" s="433"/>
      <c r="AF30" s="433"/>
      <c r="AG30" s="433"/>
      <c r="AH30" s="433"/>
      <c r="AI30" s="434"/>
      <c r="AJ30" s="428"/>
      <c r="AK30" s="428"/>
      <c r="AL30" s="428"/>
      <c r="AM30" s="428"/>
      <c r="AN30" s="428"/>
      <c r="AO30" s="428"/>
      <c r="AP30" s="428"/>
      <c r="AQ30" s="428"/>
      <c r="AR30" s="323"/>
    </row>
    <row r="31" spans="1:44" s="5" customFormat="1" ht="13.5" customHeight="1">
      <c r="A31" s="435" t="s">
        <v>70</v>
      </c>
      <c r="B31" s="303"/>
      <c r="C31" s="303"/>
      <c r="D31" s="303"/>
      <c r="E31" s="303"/>
      <c r="F31" s="303"/>
      <c r="G31" s="303"/>
      <c r="H31" s="303"/>
      <c r="I31" s="304"/>
      <c r="J31" s="304"/>
      <c r="K31" s="305"/>
      <c r="L31" s="427"/>
      <c r="M31" s="427"/>
      <c r="N31" s="427"/>
      <c r="O31" s="427"/>
      <c r="P31" s="427"/>
      <c r="Q31" s="427"/>
      <c r="R31" s="427"/>
      <c r="S31" s="427"/>
      <c r="T31" s="322" t="s">
        <v>6</v>
      </c>
      <c r="U31" s="427"/>
      <c r="V31" s="427"/>
      <c r="W31" s="427"/>
      <c r="X31" s="427"/>
      <c r="Y31" s="427"/>
      <c r="Z31" s="427"/>
      <c r="AA31" s="427"/>
      <c r="AB31" s="427"/>
      <c r="AC31" s="322" t="s">
        <v>6</v>
      </c>
      <c r="AD31" s="429"/>
      <c r="AE31" s="430"/>
      <c r="AF31" s="430"/>
      <c r="AG31" s="430"/>
      <c r="AH31" s="430"/>
      <c r="AI31" s="431"/>
      <c r="AJ31" s="427"/>
      <c r="AK31" s="427"/>
      <c r="AL31" s="427"/>
      <c r="AM31" s="427"/>
      <c r="AN31" s="427"/>
      <c r="AO31" s="427"/>
      <c r="AP31" s="427"/>
      <c r="AQ31" s="427"/>
      <c r="AR31" s="322" t="s">
        <v>6</v>
      </c>
    </row>
    <row r="32" spans="1:44" s="5" customFormat="1" ht="13.5" customHeight="1">
      <c r="A32" s="306"/>
      <c r="B32" s="307"/>
      <c r="C32" s="307"/>
      <c r="D32" s="307"/>
      <c r="E32" s="307"/>
      <c r="F32" s="307"/>
      <c r="G32" s="307"/>
      <c r="H32" s="307"/>
      <c r="I32" s="308"/>
      <c r="J32" s="308"/>
      <c r="K32" s="309"/>
      <c r="L32" s="428"/>
      <c r="M32" s="428"/>
      <c r="N32" s="428"/>
      <c r="O32" s="428"/>
      <c r="P32" s="428"/>
      <c r="Q32" s="428"/>
      <c r="R32" s="428"/>
      <c r="S32" s="428"/>
      <c r="T32" s="323"/>
      <c r="U32" s="428"/>
      <c r="V32" s="428"/>
      <c r="W32" s="428"/>
      <c r="X32" s="428"/>
      <c r="Y32" s="428"/>
      <c r="Z32" s="428"/>
      <c r="AA32" s="428"/>
      <c r="AB32" s="428"/>
      <c r="AC32" s="323"/>
      <c r="AD32" s="432"/>
      <c r="AE32" s="433"/>
      <c r="AF32" s="433"/>
      <c r="AG32" s="433"/>
      <c r="AH32" s="433"/>
      <c r="AI32" s="434"/>
      <c r="AJ32" s="428"/>
      <c r="AK32" s="428"/>
      <c r="AL32" s="428"/>
      <c r="AM32" s="428"/>
      <c r="AN32" s="428"/>
      <c r="AO32" s="428"/>
      <c r="AP32" s="428"/>
      <c r="AQ32" s="428"/>
      <c r="AR32" s="323"/>
    </row>
    <row r="33" spans="1:44" s="5" customFormat="1" ht="13.5" customHeight="1">
      <c r="A33" s="302" t="s">
        <v>71</v>
      </c>
      <c r="B33" s="324"/>
      <c r="C33" s="324"/>
      <c r="D33" s="324"/>
      <c r="E33" s="324"/>
      <c r="F33" s="324"/>
      <c r="G33" s="324"/>
      <c r="H33" s="324"/>
      <c r="I33" s="286"/>
      <c r="J33" s="286"/>
      <c r="K33" s="287"/>
      <c r="L33" s="427"/>
      <c r="M33" s="427"/>
      <c r="N33" s="427"/>
      <c r="O33" s="427"/>
      <c r="P33" s="427"/>
      <c r="Q33" s="427"/>
      <c r="R33" s="427"/>
      <c r="S33" s="427"/>
      <c r="T33" s="322" t="s">
        <v>6</v>
      </c>
      <c r="U33" s="427"/>
      <c r="V33" s="427"/>
      <c r="W33" s="427"/>
      <c r="X33" s="427"/>
      <c r="Y33" s="427"/>
      <c r="Z33" s="427"/>
      <c r="AA33" s="427"/>
      <c r="AB33" s="427"/>
      <c r="AC33" s="322" t="s">
        <v>6</v>
      </c>
      <c r="AD33" s="429"/>
      <c r="AE33" s="430"/>
      <c r="AF33" s="430"/>
      <c r="AG33" s="430"/>
      <c r="AH33" s="430"/>
      <c r="AI33" s="431"/>
      <c r="AJ33" s="427"/>
      <c r="AK33" s="427"/>
      <c r="AL33" s="427"/>
      <c r="AM33" s="427"/>
      <c r="AN33" s="427"/>
      <c r="AO33" s="427"/>
      <c r="AP33" s="427"/>
      <c r="AQ33" s="427"/>
      <c r="AR33" s="322" t="s">
        <v>6</v>
      </c>
    </row>
    <row r="34" spans="1:44" s="5" customFormat="1" ht="13.5" customHeight="1">
      <c r="A34" s="325"/>
      <c r="B34" s="326"/>
      <c r="C34" s="326"/>
      <c r="D34" s="326"/>
      <c r="E34" s="326"/>
      <c r="F34" s="326"/>
      <c r="G34" s="326"/>
      <c r="H34" s="326"/>
      <c r="I34" s="289"/>
      <c r="J34" s="289"/>
      <c r="K34" s="290"/>
      <c r="L34" s="428"/>
      <c r="M34" s="428"/>
      <c r="N34" s="428"/>
      <c r="O34" s="428"/>
      <c r="P34" s="428"/>
      <c r="Q34" s="428"/>
      <c r="R34" s="428"/>
      <c r="S34" s="428"/>
      <c r="T34" s="323"/>
      <c r="U34" s="428"/>
      <c r="V34" s="428"/>
      <c r="W34" s="428"/>
      <c r="X34" s="428"/>
      <c r="Y34" s="428"/>
      <c r="Z34" s="428"/>
      <c r="AA34" s="428"/>
      <c r="AB34" s="428"/>
      <c r="AC34" s="323"/>
      <c r="AD34" s="432"/>
      <c r="AE34" s="433"/>
      <c r="AF34" s="433"/>
      <c r="AG34" s="433"/>
      <c r="AH34" s="433"/>
      <c r="AI34" s="434"/>
      <c r="AJ34" s="428"/>
      <c r="AK34" s="428"/>
      <c r="AL34" s="428"/>
      <c r="AM34" s="428"/>
      <c r="AN34" s="428"/>
      <c r="AO34" s="428"/>
      <c r="AP34" s="428"/>
      <c r="AQ34" s="428"/>
      <c r="AR34" s="323"/>
    </row>
    <row r="35" spans="1:44" s="5" customFormat="1" ht="13.5" customHeight="1">
      <c r="A35" s="302" t="s">
        <v>11</v>
      </c>
      <c r="B35" s="303"/>
      <c r="C35" s="303"/>
      <c r="D35" s="303"/>
      <c r="E35" s="303"/>
      <c r="F35" s="303"/>
      <c r="G35" s="303"/>
      <c r="H35" s="303"/>
      <c r="I35" s="304"/>
      <c r="J35" s="304"/>
      <c r="K35" s="305"/>
      <c r="L35" s="427">
        <f>SUM(L25:S34)</f>
        <v>0</v>
      </c>
      <c r="M35" s="427"/>
      <c r="N35" s="427"/>
      <c r="O35" s="427"/>
      <c r="P35" s="427"/>
      <c r="Q35" s="427"/>
      <c r="R35" s="427"/>
      <c r="S35" s="427"/>
      <c r="T35" s="322" t="s">
        <v>6</v>
      </c>
      <c r="U35" s="427">
        <f>SUM(U25:AB34)</f>
        <v>0</v>
      </c>
      <c r="V35" s="427"/>
      <c r="W35" s="427"/>
      <c r="X35" s="427"/>
      <c r="Y35" s="427"/>
      <c r="Z35" s="427"/>
      <c r="AA35" s="427"/>
      <c r="AB35" s="427"/>
      <c r="AC35" s="322" t="s">
        <v>6</v>
      </c>
      <c r="AD35" s="436"/>
      <c r="AE35" s="437"/>
      <c r="AF35" s="437"/>
      <c r="AG35" s="437"/>
      <c r="AH35" s="437"/>
      <c r="AI35" s="438"/>
      <c r="AJ35" s="427">
        <f>SUM(AJ25:AQ34)</f>
        <v>0</v>
      </c>
      <c r="AK35" s="427"/>
      <c r="AL35" s="427"/>
      <c r="AM35" s="427"/>
      <c r="AN35" s="427"/>
      <c r="AO35" s="427"/>
      <c r="AP35" s="427"/>
      <c r="AQ35" s="427"/>
      <c r="AR35" s="322" t="s">
        <v>6</v>
      </c>
    </row>
    <row r="36" spans="1:44" s="5" customFormat="1" ht="13.5" customHeight="1">
      <c r="A36" s="306"/>
      <c r="B36" s="307"/>
      <c r="C36" s="307"/>
      <c r="D36" s="307"/>
      <c r="E36" s="307"/>
      <c r="F36" s="307"/>
      <c r="G36" s="307"/>
      <c r="H36" s="307"/>
      <c r="I36" s="308"/>
      <c r="J36" s="308"/>
      <c r="K36" s="309"/>
      <c r="L36" s="428"/>
      <c r="M36" s="428"/>
      <c r="N36" s="428"/>
      <c r="O36" s="428"/>
      <c r="P36" s="428"/>
      <c r="Q36" s="428"/>
      <c r="R36" s="428"/>
      <c r="S36" s="428"/>
      <c r="T36" s="323"/>
      <c r="U36" s="428"/>
      <c r="V36" s="428"/>
      <c r="W36" s="428"/>
      <c r="X36" s="428"/>
      <c r="Y36" s="428"/>
      <c r="Z36" s="428"/>
      <c r="AA36" s="428"/>
      <c r="AB36" s="428"/>
      <c r="AC36" s="323"/>
      <c r="AD36" s="439"/>
      <c r="AE36" s="440"/>
      <c r="AF36" s="440"/>
      <c r="AG36" s="440"/>
      <c r="AH36" s="440"/>
      <c r="AI36" s="441"/>
      <c r="AJ36" s="428"/>
      <c r="AK36" s="428"/>
      <c r="AL36" s="428"/>
      <c r="AM36" s="428"/>
      <c r="AN36" s="428"/>
      <c r="AO36" s="428"/>
      <c r="AP36" s="428"/>
      <c r="AQ36" s="428"/>
      <c r="AR36" s="323"/>
    </row>
    <row r="37" spans="1:44" s="5" customFormat="1"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1:44" s="5" customFormat="1" ht="13.5" customHeight="1">
      <c r="A38" s="1" t="s">
        <v>92</v>
      </c>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row>
    <row r="39" spans="1:44" s="5" customFormat="1" ht="13.5" customHeight="1">
      <c r="A39" s="285" t="s">
        <v>10</v>
      </c>
      <c r="B39" s="286"/>
      <c r="C39" s="286"/>
      <c r="D39" s="286"/>
      <c r="E39" s="286"/>
      <c r="F39" s="286"/>
      <c r="G39" s="286"/>
      <c r="H39" s="286"/>
      <c r="I39" s="286"/>
      <c r="J39" s="286"/>
      <c r="K39" s="287"/>
      <c r="L39" s="421" t="s">
        <v>95</v>
      </c>
      <c r="M39" s="422"/>
      <c r="N39" s="422"/>
      <c r="O39" s="422"/>
      <c r="P39" s="422"/>
      <c r="Q39" s="422"/>
      <c r="R39" s="422"/>
      <c r="S39" s="422"/>
      <c r="T39" s="423"/>
      <c r="U39" s="285" t="s">
        <v>0</v>
      </c>
      <c r="V39" s="297"/>
      <c r="W39" s="297"/>
      <c r="X39" s="297"/>
      <c r="Y39" s="297"/>
      <c r="Z39" s="297"/>
      <c r="AA39" s="297"/>
      <c r="AB39" s="297"/>
      <c r="AC39" s="298"/>
      <c r="AD39" s="285" t="s">
        <v>91</v>
      </c>
      <c r="AE39" s="297"/>
      <c r="AF39" s="297"/>
      <c r="AG39" s="297"/>
      <c r="AH39" s="297"/>
      <c r="AI39" s="298"/>
      <c r="AJ39" s="285" t="s">
        <v>24</v>
      </c>
      <c r="AK39" s="297"/>
      <c r="AL39" s="297"/>
      <c r="AM39" s="297"/>
      <c r="AN39" s="297"/>
      <c r="AO39" s="297"/>
      <c r="AP39" s="297"/>
      <c r="AQ39" s="297"/>
      <c r="AR39" s="298"/>
    </row>
    <row r="40" spans="1:44" s="5" customFormat="1" ht="13.5" customHeight="1">
      <c r="A40" s="288"/>
      <c r="B40" s="289"/>
      <c r="C40" s="289"/>
      <c r="D40" s="289"/>
      <c r="E40" s="289"/>
      <c r="F40" s="289"/>
      <c r="G40" s="289"/>
      <c r="H40" s="289"/>
      <c r="I40" s="289"/>
      <c r="J40" s="289"/>
      <c r="K40" s="290"/>
      <c r="L40" s="424"/>
      <c r="M40" s="425"/>
      <c r="N40" s="425"/>
      <c r="O40" s="425"/>
      <c r="P40" s="425"/>
      <c r="Q40" s="425"/>
      <c r="R40" s="425"/>
      <c r="S40" s="425"/>
      <c r="T40" s="426"/>
      <c r="U40" s="299"/>
      <c r="V40" s="300"/>
      <c r="W40" s="300"/>
      <c r="X40" s="300"/>
      <c r="Y40" s="300"/>
      <c r="Z40" s="300"/>
      <c r="AA40" s="300"/>
      <c r="AB40" s="300"/>
      <c r="AC40" s="301"/>
      <c r="AD40" s="299"/>
      <c r="AE40" s="300"/>
      <c r="AF40" s="300"/>
      <c r="AG40" s="300"/>
      <c r="AH40" s="300"/>
      <c r="AI40" s="301"/>
      <c r="AJ40" s="299"/>
      <c r="AK40" s="300"/>
      <c r="AL40" s="300"/>
      <c r="AM40" s="300"/>
      <c r="AN40" s="300"/>
      <c r="AO40" s="300"/>
      <c r="AP40" s="300"/>
      <c r="AQ40" s="300"/>
      <c r="AR40" s="301"/>
    </row>
    <row r="41" spans="1:44" s="5" customFormat="1" ht="13.5" customHeight="1">
      <c r="A41" s="302" t="s">
        <v>68</v>
      </c>
      <c r="B41" s="303"/>
      <c r="C41" s="303"/>
      <c r="D41" s="303"/>
      <c r="E41" s="303"/>
      <c r="F41" s="303"/>
      <c r="G41" s="303"/>
      <c r="H41" s="303"/>
      <c r="I41" s="304"/>
      <c r="J41" s="304"/>
      <c r="K41" s="305"/>
      <c r="L41" s="427"/>
      <c r="M41" s="427"/>
      <c r="N41" s="427"/>
      <c r="O41" s="427"/>
      <c r="P41" s="427"/>
      <c r="Q41" s="427"/>
      <c r="R41" s="427"/>
      <c r="S41" s="427"/>
      <c r="T41" s="322" t="s">
        <v>6</v>
      </c>
      <c r="U41" s="427"/>
      <c r="V41" s="427"/>
      <c r="W41" s="427"/>
      <c r="X41" s="427"/>
      <c r="Y41" s="427"/>
      <c r="Z41" s="427"/>
      <c r="AA41" s="427"/>
      <c r="AB41" s="427"/>
      <c r="AC41" s="322" t="s">
        <v>6</v>
      </c>
      <c r="AD41" s="429"/>
      <c r="AE41" s="430"/>
      <c r="AF41" s="430"/>
      <c r="AG41" s="430"/>
      <c r="AH41" s="430"/>
      <c r="AI41" s="431"/>
      <c r="AJ41" s="427"/>
      <c r="AK41" s="427"/>
      <c r="AL41" s="427"/>
      <c r="AM41" s="427"/>
      <c r="AN41" s="427"/>
      <c r="AO41" s="427"/>
      <c r="AP41" s="427"/>
      <c r="AQ41" s="427"/>
      <c r="AR41" s="322" t="s">
        <v>6</v>
      </c>
    </row>
    <row r="42" spans="1:44" s="5" customFormat="1" ht="13.5" customHeight="1">
      <c r="A42" s="306"/>
      <c r="B42" s="307"/>
      <c r="C42" s="307"/>
      <c r="D42" s="307"/>
      <c r="E42" s="307"/>
      <c r="F42" s="307"/>
      <c r="G42" s="307"/>
      <c r="H42" s="307"/>
      <c r="I42" s="308"/>
      <c r="J42" s="308"/>
      <c r="K42" s="309"/>
      <c r="L42" s="428"/>
      <c r="M42" s="428"/>
      <c r="N42" s="428"/>
      <c r="O42" s="428"/>
      <c r="P42" s="428"/>
      <c r="Q42" s="428"/>
      <c r="R42" s="428"/>
      <c r="S42" s="428"/>
      <c r="T42" s="323"/>
      <c r="U42" s="428"/>
      <c r="V42" s="428"/>
      <c r="W42" s="428"/>
      <c r="X42" s="428"/>
      <c r="Y42" s="428"/>
      <c r="Z42" s="428"/>
      <c r="AA42" s="428"/>
      <c r="AB42" s="428"/>
      <c r="AC42" s="323"/>
      <c r="AD42" s="432"/>
      <c r="AE42" s="433"/>
      <c r="AF42" s="433"/>
      <c r="AG42" s="433"/>
      <c r="AH42" s="433"/>
      <c r="AI42" s="434"/>
      <c r="AJ42" s="428"/>
      <c r="AK42" s="428"/>
      <c r="AL42" s="428"/>
      <c r="AM42" s="428"/>
      <c r="AN42" s="428"/>
      <c r="AO42" s="428"/>
      <c r="AP42" s="428"/>
      <c r="AQ42" s="428"/>
      <c r="AR42" s="323"/>
    </row>
    <row r="43" spans="1:44" s="5" customFormat="1" ht="13.5" customHeight="1">
      <c r="A43" s="302" t="s">
        <v>73</v>
      </c>
      <c r="B43" s="303"/>
      <c r="C43" s="303"/>
      <c r="D43" s="303"/>
      <c r="E43" s="303"/>
      <c r="F43" s="303"/>
      <c r="G43" s="303"/>
      <c r="H43" s="303"/>
      <c r="I43" s="304"/>
      <c r="J43" s="304"/>
      <c r="K43" s="305"/>
      <c r="L43" s="427"/>
      <c r="M43" s="427"/>
      <c r="N43" s="427"/>
      <c r="O43" s="427"/>
      <c r="P43" s="427"/>
      <c r="Q43" s="427"/>
      <c r="R43" s="427"/>
      <c r="S43" s="427"/>
      <c r="T43" s="322" t="s">
        <v>6</v>
      </c>
      <c r="U43" s="427"/>
      <c r="V43" s="427"/>
      <c r="W43" s="427"/>
      <c r="X43" s="427"/>
      <c r="Y43" s="427"/>
      <c r="Z43" s="427"/>
      <c r="AA43" s="427"/>
      <c r="AB43" s="427"/>
      <c r="AC43" s="322" t="s">
        <v>6</v>
      </c>
      <c r="AD43" s="429"/>
      <c r="AE43" s="430"/>
      <c r="AF43" s="430"/>
      <c r="AG43" s="430"/>
      <c r="AH43" s="430"/>
      <c r="AI43" s="431"/>
      <c r="AJ43" s="427"/>
      <c r="AK43" s="427"/>
      <c r="AL43" s="427"/>
      <c r="AM43" s="427"/>
      <c r="AN43" s="427"/>
      <c r="AO43" s="427"/>
      <c r="AP43" s="427"/>
      <c r="AQ43" s="427"/>
      <c r="AR43" s="322" t="s">
        <v>6</v>
      </c>
    </row>
    <row r="44" spans="1:44" s="5" customFormat="1" ht="13.5" customHeight="1">
      <c r="A44" s="306"/>
      <c r="B44" s="307"/>
      <c r="C44" s="307"/>
      <c r="D44" s="307"/>
      <c r="E44" s="307"/>
      <c r="F44" s="307"/>
      <c r="G44" s="307"/>
      <c r="H44" s="307"/>
      <c r="I44" s="308"/>
      <c r="J44" s="308"/>
      <c r="K44" s="309"/>
      <c r="L44" s="428"/>
      <c r="M44" s="428"/>
      <c r="N44" s="428"/>
      <c r="O44" s="428"/>
      <c r="P44" s="428"/>
      <c r="Q44" s="428"/>
      <c r="R44" s="428"/>
      <c r="S44" s="428"/>
      <c r="T44" s="323"/>
      <c r="U44" s="428"/>
      <c r="V44" s="428"/>
      <c r="W44" s="428"/>
      <c r="X44" s="428"/>
      <c r="Y44" s="428"/>
      <c r="Z44" s="428"/>
      <c r="AA44" s="428"/>
      <c r="AB44" s="428"/>
      <c r="AC44" s="323"/>
      <c r="AD44" s="432"/>
      <c r="AE44" s="433"/>
      <c r="AF44" s="433"/>
      <c r="AG44" s="433"/>
      <c r="AH44" s="433"/>
      <c r="AI44" s="434"/>
      <c r="AJ44" s="428"/>
      <c r="AK44" s="428"/>
      <c r="AL44" s="428"/>
      <c r="AM44" s="428"/>
      <c r="AN44" s="428"/>
      <c r="AO44" s="428"/>
      <c r="AP44" s="428"/>
      <c r="AQ44" s="428"/>
      <c r="AR44" s="323"/>
    </row>
    <row r="45" spans="1:44" s="5" customFormat="1" ht="13.5" customHeight="1">
      <c r="A45" s="435" t="s">
        <v>69</v>
      </c>
      <c r="B45" s="303"/>
      <c r="C45" s="303"/>
      <c r="D45" s="303"/>
      <c r="E45" s="303"/>
      <c r="F45" s="303"/>
      <c r="G45" s="303"/>
      <c r="H45" s="303"/>
      <c r="I45" s="304"/>
      <c r="J45" s="304"/>
      <c r="K45" s="305"/>
      <c r="L45" s="427"/>
      <c r="M45" s="427"/>
      <c r="N45" s="427"/>
      <c r="O45" s="427"/>
      <c r="P45" s="427"/>
      <c r="Q45" s="427"/>
      <c r="R45" s="427"/>
      <c r="S45" s="427"/>
      <c r="T45" s="322" t="s">
        <v>6</v>
      </c>
      <c r="U45" s="427"/>
      <c r="V45" s="427"/>
      <c r="W45" s="427"/>
      <c r="X45" s="427"/>
      <c r="Y45" s="427"/>
      <c r="Z45" s="427"/>
      <c r="AA45" s="427"/>
      <c r="AB45" s="427"/>
      <c r="AC45" s="322" t="s">
        <v>6</v>
      </c>
      <c r="AD45" s="429"/>
      <c r="AE45" s="430"/>
      <c r="AF45" s="430"/>
      <c r="AG45" s="430"/>
      <c r="AH45" s="430"/>
      <c r="AI45" s="431"/>
      <c r="AJ45" s="427"/>
      <c r="AK45" s="427"/>
      <c r="AL45" s="427"/>
      <c r="AM45" s="427"/>
      <c r="AN45" s="427"/>
      <c r="AO45" s="427"/>
      <c r="AP45" s="427"/>
      <c r="AQ45" s="427"/>
      <c r="AR45" s="322" t="s">
        <v>6</v>
      </c>
    </row>
    <row r="46" spans="1:44" s="5" customFormat="1" ht="13.5" customHeight="1">
      <c r="A46" s="306"/>
      <c r="B46" s="307"/>
      <c r="C46" s="307"/>
      <c r="D46" s="307"/>
      <c r="E46" s="307"/>
      <c r="F46" s="307"/>
      <c r="G46" s="307"/>
      <c r="H46" s="307"/>
      <c r="I46" s="308"/>
      <c r="J46" s="308"/>
      <c r="K46" s="309"/>
      <c r="L46" s="428"/>
      <c r="M46" s="428"/>
      <c r="N46" s="428"/>
      <c r="O46" s="428"/>
      <c r="P46" s="428"/>
      <c r="Q46" s="428"/>
      <c r="R46" s="428"/>
      <c r="S46" s="428"/>
      <c r="T46" s="323"/>
      <c r="U46" s="428"/>
      <c r="V46" s="428"/>
      <c r="W46" s="428"/>
      <c r="X46" s="428"/>
      <c r="Y46" s="428"/>
      <c r="Z46" s="428"/>
      <c r="AA46" s="428"/>
      <c r="AB46" s="428"/>
      <c r="AC46" s="323"/>
      <c r="AD46" s="432"/>
      <c r="AE46" s="433"/>
      <c r="AF46" s="433"/>
      <c r="AG46" s="433"/>
      <c r="AH46" s="433"/>
      <c r="AI46" s="434"/>
      <c r="AJ46" s="428"/>
      <c r="AK46" s="428"/>
      <c r="AL46" s="428"/>
      <c r="AM46" s="428"/>
      <c r="AN46" s="428"/>
      <c r="AO46" s="428"/>
      <c r="AP46" s="428"/>
      <c r="AQ46" s="428"/>
      <c r="AR46" s="323"/>
    </row>
    <row r="47" spans="1:44" s="5" customFormat="1" ht="13.5" customHeight="1">
      <c r="A47" s="435" t="s">
        <v>70</v>
      </c>
      <c r="B47" s="303"/>
      <c r="C47" s="303"/>
      <c r="D47" s="303"/>
      <c r="E47" s="303"/>
      <c r="F47" s="303"/>
      <c r="G47" s="303"/>
      <c r="H47" s="303"/>
      <c r="I47" s="304"/>
      <c r="J47" s="304"/>
      <c r="K47" s="305"/>
      <c r="L47" s="427"/>
      <c r="M47" s="427"/>
      <c r="N47" s="427"/>
      <c r="O47" s="427"/>
      <c r="P47" s="427"/>
      <c r="Q47" s="427"/>
      <c r="R47" s="427"/>
      <c r="S47" s="427"/>
      <c r="T47" s="322" t="s">
        <v>6</v>
      </c>
      <c r="U47" s="427"/>
      <c r="V47" s="427"/>
      <c r="W47" s="427"/>
      <c r="X47" s="427"/>
      <c r="Y47" s="427"/>
      <c r="Z47" s="427"/>
      <c r="AA47" s="427"/>
      <c r="AB47" s="427"/>
      <c r="AC47" s="322" t="s">
        <v>6</v>
      </c>
      <c r="AD47" s="429"/>
      <c r="AE47" s="430"/>
      <c r="AF47" s="430"/>
      <c r="AG47" s="430"/>
      <c r="AH47" s="430"/>
      <c r="AI47" s="431"/>
      <c r="AJ47" s="427"/>
      <c r="AK47" s="427"/>
      <c r="AL47" s="427"/>
      <c r="AM47" s="427"/>
      <c r="AN47" s="427"/>
      <c r="AO47" s="427"/>
      <c r="AP47" s="427"/>
      <c r="AQ47" s="427"/>
      <c r="AR47" s="322" t="s">
        <v>6</v>
      </c>
    </row>
    <row r="48" spans="1:44" s="5" customFormat="1" ht="13.5" customHeight="1">
      <c r="A48" s="306"/>
      <c r="B48" s="307"/>
      <c r="C48" s="307"/>
      <c r="D48" s="307"/>
      <c r="E48" s="307"/>
      <c r="F48" s="307"/>
      <c r="G48" s="307"/>
      <c r="H48" s="307"/>
      <c r="I48" s="308"/>
      <c r="J48" s="308"/>
      <c r="K48" s="309"/>
      <c r="L48" s="428"/>
      <c r="M48" s="428"/>
      <c r="N48" s="428"/>
      <c r="O48" s="428"/>
      <c r="P48" s="428"/>
      <c r="Q48" s="428"/>
      <c r="R48" s="428"/>
      <c r="S48" s="428"/>
      <c r="T48" s="323"/>
      <c r="U48" s="428"/>
      <c r="V48" s="428"/>
      <c r="W48" s="428"/>
      <c r="X48" s="428"/>
      <c r="Y48" s="428"/>
      <c r="Z48" s="428"/>
      <c r="AA48" s="428"/>
      <c r="AB48" s="428"/>
      <c r="AC48" s="323"/>
      <c r="AD48" s="432"/>
      <c r="AE48" s="433"/>
      <c r="AF48" s="433"/>
      <c r="AG48" s="433"/>
      <c r="AH48" s="433"/>
      <c r="AI48" s="434"/>
      <c r="AJ48" s="428"/>
      <c r="AK48" s="428"/>
      <c r="AL48" s="428"/>
      <c r="AM48" s="428"/>
      <c r="AN48" s="428"/>
      <c r="AO48" s="428"/>
      <c r="AP48" s="428"/>
      <c r="AQ48" s="428"/>
      <c r="AR48" s="323"/>
    </row>
    <row r="49" spans="1:44" s="5" customFormat="1" ht="13.5" customHeight="1">
      <c r="A49" s="302" t="s">
        <v>71</v>
      </c>
      <c r="B49" s="324"/>
      <c r="C49" s="324"/>
      <c r="D49" s="324"/>
      <c r="E49" s="324"/>
      <c r="F49" s="324"/>
      <c r="G49" s="324"/>
      <c r="H49" s="324"/>
      <c r="I49" s="286"/>
      <c r="J49" s="286"/>
      <c r="K49" s="287"/>
      <c r="L49" s="427"/>
      <c r="M49" s="427"/>
      <c r="N49" s="427"/>
      <c r="O49" s="427"/>
      <c r="P49" s="427"/>
      <c r="Q49" s="427"/>
      <c r="R49" s="427"/>
      <c r="S49" s="427"/>
      <c r="T49" s="322" t="s">
        <v>6</v>
      </c>
      <c r="U49" s="427"/>
      <c r="V49" s="427"/>
      <c r="W49" s="427"/>
      <c r="X49" s="427"/>
      <c r="Y49" s="427"/>
      <c r="Z49" s="427"/>
      <c r="AA49" s="427"/>
      <c r="AB49" s="427"/>
      <c r="AC49" s="322" t="s">
        <v>6</v>
      </c>
      <c r="AD49" s="429"/>
      <c r="AE49" s="430"/>
      <c r="AF49" s="430"/>
      <c r="AG49" s="430"/>
      <c r="AH49" s="430"/>
      <c r="AI49" s="431"/>
      <c r="AJ49" s="427"/>
      <c r="AK49" s="427"/>
      <c r="AL49" s="427"/>
      <c r="AM49" s="427"/>
      <c r="AN49" s="427"/>
      <c r="AO49" s="427"/>
      <c r="AP49" s="427"/>
      <c r="AQ49" s="427"/>
      <c r="AR49" s="322" t="s">
        <v>6</v>
      </c>
    </row>
    <row r="50" spans="1:44" s="5" customFormat="1" ht="13.5" customHeight="1">
      <c r="A50" s="325"/>
      <c r="B50" s="326"/>
      <c r="C50" s="326"/>
      <c r="D50" s="326"/>
      <c r="E50" s="326"/>
      <c r="F50" s="326"/>
      <c r="G50" s="326"/>
      <c r="H50" s="326"/>
      <c r="I50" s="289"/>
      <c r="J50" s="289"/>
      <c r="K50" s="290"/>
      <c r="L50" s="428"/>
      <c r="M50" s="428"/>
      <c r="N50" s="428"/>
      <c r="O50" s="428"/>
      <c r="P50" s="428"/>
      <c r="Q50" s="428"/>
      <c r="R50" s="428"/>
      <c r="S50" s="428"/>
      <c r="T50" s="323"/>
      <c r="U50" s="428"/>
      <c r="V50" s="428"/>
      <c r="W50" s="428"/>
      <c r="X50" s="428"/>
      <c r="Y50" s="428"/>
      <c r="Z50" s="428"/>
      <c r="AA50" s="428"/>
      <c r="AB50" s="428"/>
      <c r="AC50" s="323"/>
      <c r="AD50" s="432"/>
      <c r="AE50" s="433"/>
      <c r="AF50" s="433"/>
      <c r="AG50" s="433"/>
      <c r="AH50" s="433"/>
      <c r="AI50" s="434"/>
      <c r="AJ50" s="428"/>
      <c r="AK50" s="428"/>
      <c r="AL50" s="428"/>
      <c r="AM50" s="428"/>
      <c r="AN50" s="428"/>
      <c r="AO50" s="428"/>
      <c r="AP50" s="428"/>
      <c r="AQ50" s="428"/>
      <c r="AR50" s="323"/>
    </row>
    <row r="51" spans="1:44">
      <c r="A51" s="302" t="s">
        <v>11</v>
      </c>
      <c r="B51" s="303"/>
      <c r="C51" s="303"/>
      <c r="D51" s="303"/>
      <c r="E51" s="303"/>
      <c r="F51" s="303"/>
      <c r="G51" s="303"/>
      <c r="H51" s="303"/>
      <c r="I51" s="304"/>
      <c r="J51" s="304"/>
      <c r="K51" s="305"/>
      <c r="L51" s="427">
        <f>SUM(L41:S50)</f>
        <v>0</v>
      </c>
      <c r="M51" s="427"/>
      <c r="N51" s="427"/>
      <c r="O51" s="427"/>
      <c r="P51" s="427"/>
      <c r="Q51" s="427"/>
      <c r="R51" s="427"/>
      <c r="S51" s="427"/>
      <c r="T51" s="322" t="s">
        <v>6</v>
      </c>
      <c r="U51" s="427">
        <f>SUM(U41:AB50)</f>
        <v>0</v>
      </c>
      <c r="V51" s="427"/>
      <c r="W51" s="427"/>
      <c r="X51" s="427"/>
      <c r="Y51" s="427"/>
      <c r="Z51" s="427"/>
      <c r="AA51" s="427"/>
      <c r="AB51" s="427"/>
      <c r="AC51" s="322" t="s">
        <v>6</v>
      </c>
      <c r="AD51" s="436"/>
      <c r="AE51" s="437"/>
      <c r="AF51" s="437"/>
      <c r="AG51" s="437"/>
      <c r="AH51" s="437"/>
      <c r="AI51" s="438"/>
      <c r="AJ51" s="427">
        <f>SUM(AJ41:AQ50)</f>
        <v>0</v>
      </c>
      <c r="AK51" s="427"/>
      <c r="AL51" s="427"/>
      <c r="AM51" s="427"/>
      <c r="AN51" s="427"/>
      <c r="AO51" s="427"/>
      <c r="AP51" s="427"/>
      <c r="AQ51" s="427"/>
      <c r="AR51" s="322" t="s">
        <v>6</v>
      </c>
    </row>
    <row r="52" spans="1:44">
      <c r="A52" s="306"/>
      <c r="B52" s="307"/>
      <c r="C52" s="307"/>
      <c r="D52" s="307"/>
      <c r="E52" s="307"/>
      <c r="F52" s="307"/>
      <c r="G52" s="307"/>
      <c r="H52" s="307"/>
      <c r="I52" s="308"/>
      <c r="J52" s="308"/>
      <c r="K52" s="309"/>
      <c r="L52" s="428"/>
      <c r="M52" s="428"/>
      <c r="N52" s="428"/>
      <c r="O52" s="428"/>
      <c r="P52" s="428"/>
      <c r="Q52" s="428"/>
      <c r="R52" s="428"/>
      <c r="S52" s="428"/>
      <c r="T52" s="323"/>
      <c r="U52" s="428"/>
      <c r="V52" s="428"/>
      <c r="W52" s="428"/>
      <c r="X52" s="428"/>
      <c r="Y52" s="428"/>
      <c r="Z52" s="428"/>
      <c r="AA52" s="428"/>
      <c r="AB52" s="428"/>
      <c r="AC52" s="323"/>
      <c r="AD52" s="439"/>
      <c r="AE52" s="440"/>
      <c r="AF52" s="440"/>
      <c r="AG52" s="440"/>
      <c r="AH52" s="440"/>
      <c r="AI52" s="441"/>
      <c r="AJ52" s="428"/>
      <c r="AK52" s="428"/>
      <c r="AL52" s="428"/>
      <c r="AM52" s="428"/>
      <c r="AN52" s="428"/>
      <c r="AO52" s="428"/>
      <c r="AP52" s="428"/>
      <c r="AQ52" s="428"/>
      <c r="AR52" s="323"/>
    </row>
    <row r="54" spans="1:44">
      <c r="A54" s="38" t="s">
        <v>23</v>
      </c>
    </row>
    <row r="55" spans="1:44">
      <c r="A55" s="38"/>
    </row>
    <row r="56" spans="1:44">
      <c r="A56" s="38"/>
    </row>
    <row r="57" spans="1:44">
      <c r="A57" s="1" t="s">
        <v>254</v>
      </c>
    </row>
    <row r="59" spans="1:44" ht="15">
      <c r="A59" s="420" t="s">
        <v>255</v>
      </c>
      <c r="B59" s="420"/>
      <c r="C59" s="420"/>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c r="AI59" s="420"/>
      <c r="AJ59" s="420"/>
      <c r="AK59" s="420"/>
      <c r="AL59" s="420"/>
      <c r="AM59" s="420"/>
      <c r="AN59" s="420"/>
      <c r="AO59" s="420"/>
      <c r="AP59" s="420"/>
      <c r="AQ59" s="420"/>
      <c r="AR59" s="420"/>
    </row>
    <row r="60" spans="1:44" ht="17.25">
      <c r="A60" s="155"/>
      <c r="B60" s="15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row>
    <row r="61" spans="1:44">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row>
    <row r="62" spans="1:44">
      <c r="A62" s="5" t="s">
        <v>12</v>
      </c>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row>
    <row r="63" spans="1:44">
      <c r="A63" s="285" t="s">
        <v>10</v>
      </c>
      <c r="B63" s="286"/>
      <c r="C63" s="286"/>
      <c r="D63" s="286"/>
      <c r="E63" s="286"/>
      <c r="F63" s="286"/>
      <c r="G63" s="286"/>
      <c r="H63" s="286"/>
      <c r="I63" s="286"/>
      <c r="J63" s="286"/>
      <c r="K63" s="287"/>
      <c r="L63" s="421" t="s">
        <v>256</v>
      </c>
      <c r="M63" s="422"/>
      <c r="N63" s="422"/>
      <c r="O63" s="422"/>
      <c r="P63" s="422"/>
      <c r="Q63" s="422"/>
      <c r="R63" s="422"/>
      <c r="S63" s="422"/>
      <c r="T63" s="423"/>
      <c r="U63" s="285" t="s">
        <v>0</v>
      </c>
      <c r="V63" s="297"/>
      <c r="W63" s="297"/>
      <c r="X63" s="297"/>
      <c r="Y63" s="297"/>
      <c r="Z63" s="297"/>
      <c r="AA63" s="297"/>
      <c r="AB63" s="297"/>
      <c r="AC63" s="298"/>
      <c r="AD63" s="285" t="s">
        <v>257</v>
      </c>
      <c r="AE63" s="297"/>
      <c r="AF63" s="297"/>
      <c r="AG63" s="297"/>
      <c r="AH63" s="297"/>
      <c r="AI63" s="298"/>
      <c r="AJ63" s="285" t="s">
        <v>24</v>
      </c>
      <c r="AK63" s="297"/>
      <c r="AL63" s="297"/>
      <c r="AM63" s="297"/>
      <c r="AN63" s="297"/>
      <c r="AO63" s="297"/>
      <c r="AP63" s="297"/>
      <c r="AQ63" s="297"/>
      <c r="AR63" s="298"/>
    </row>
    <row r="64" spans="1:44">
      <c r="A64" s="288"/>
      <c r="B64" s="289"/>
      <c r="C64" s="289"/>
      <c r="D64" s="289"/>
      <c r="E64" s="289"/>
      <c r="F64" s="289"/>
      <c r="G64" s="289"/>
      <c r="H64" s="289"/>
      <c r="I64" s="289"/>
      <c r="J64" s="289"/>
      <c r="K64" s="290"/>
      <c r="L64" s="424"/>
      <c r="M64" s="425"/>
      <c r="N64" s="425"/>
      <c r="O64" s="425"/>
      <c r="P64" s="425"/>
      <c r="Q64" s="425"/>
      <c r="R64" s="425"/>
      <c r="S64" s="425"/>
      <c r="T64" s="426"/>
      <c r="U64" s="299"/>
      <c r="V64" s="300"/>
      <c r="W64" s="300"/>
      <c r="X64" s="300"/>
      <c r="Y64" s="300"/>
      <c r="Z64" s="300"/>
      <c r="AA64" s="300"/>
      <c r="AB64" s="300"/>
      <c r="AC64" s="301"/>
      <c r="AD64" s="299"/>
      <c r="AE64" s="300"/>
      <c r="AF64" s="300"/>
      <c r="AG64" s="300"/>
      <c r="AH64" s="300"/>
      <c r="AI64" s="301"/>
      <c r="AJ64" s="299"/>
      <c r="AK64" s="300"/>
      <c r="AL64" s="300"/>
      <c r="AM64" s="300"/>
      <c r="AN64" s="300"/>
      <c r="AO64" s="300"/>
      <c r="AP64" s="300"/>
      <c r="AQ64" s="300"/>
      <c r="AR64" s="301"/>
    </row>
    <row r="65" spans="1:44">
      <c r="A65" s="302" t="s">
        <v>68</v>
      </c>
      <c r="B65" s="303"/>
      <c r="C65" s="303"/>
      <c r="D65" s="303"/>
      <c r="E65" s="303"/>
      <c r="F65" s="303"/>
      <c r="G65" s="303"/>
      <c r="H65" s="303"/>
      <c r="I65" s="304"/>
      <c r="J65" s="304"/>
      <c r="K65" s="305"/>
      <c r="L65" s="427">
        <f>L81+L97</f>
        <v>0</v>
      </c>
      <c r="M65" s="427"/>
      <c r="N65" s="427"/>
      <c r="O65" s="427"/>
      <c r="P65" s="427"/>
      <c r="Q65" s="427"/>
      <c r="R65" s="427"/>
      <c r="S65" s="427"/>
      <c r="T65" s="322" t="s">
        <v>6</v>
      </c>
      <c r="U65" s="427">
        <f>U81+U97</f>
        <v>0</v>
      </c>
      <c r="V65" s="427"/>
      <c r="W65" s="427"/>
      <c r="X65" s="427"/>
      <c r="Y65" s="427"/>
      <c r="Z65" s="427"/>
      <c r="AA65" s="427"/>
      <c r="AB65" s="427"/>
      <c r="AC65" s="322" t="s">
        <v>6</v>
      </c>
      <c r="AD65" s="429"/>
      <c r="AE65" s="430"/>
      <c r="AF65" s="430"/>
      <c r="AG65" s="430"/>
      <c r="AH65" s="430"/>
      <c r="AI65" s="431"/>
      <c r="AJ65" s="427">
        <f>INT(U65*2/3)</f>
        <v>0</v>
      </c>
      <c r="AK65" s="427"/>
      <c r="AL65" s="427"/>
      <c r="AM65" s="427"/>
      <c r="AN65" s="427"/>
      <c r="AO65" s="427"/>
      <c r="AP65" s="427"/>
      <c r="AQ65" s="427"/>
      <c r="AR65" s="322" t="s">
        <v>6</v>
      </c>
    </row>
    <row r="66" spans="1:44">
      <c r="A66" s="306"/>
      <c r="B66" s="307"/>
      <c r="C66" s="307"/>
      <c r="D66" s="307"/>
      <c r="E66" s="307"/>
      <c r="F66" s="307"/>
      <c r="G66" s="307"/>
      <c r="H66" s="307"/>
      <c r="I66" s="308"/>
      <c r="J66" s="308"/>
      <c r="K66" s="309"/>
      <c r="L66" s="428"/>
      <c r="M66" s="428"/>
      <c r="N66" s="428"/>
      <c r="O66" s="428"/>
      <c r="P66" s="428"/>
      <c r="Q66" s="428"/>
      <c r="R66" s="428"/>
      <c r="S66" s="428"/>
      <c r="T66" s="323"/>
      <c r="U66" s="428"/>
      <c r="V66" s="428"/>
      <c r="W66" s="428"/>
      <c r="X66" s="428"/>
      <c r="Y66" s="428"/>
      <c r="Z66" s="428"/>
      <c r="AA66" s="428"/>
      <c r="AB66" s="428"/>
      <c r="AC66" s="323"/>
      <c r="AD66" s="432"/>
      <c r="AE66" s="433"/>
      <c r="AF66" s="433"/>
      <c r="AG66" s="433"/>
      <c r="AH66" s="433"/>
      <c r="AI66" s="434"/>
      <c r="AJ66" s="428"/>
      <c r="AK66" s="428"/>
      <c r="AL66" s="428"/>
      <c r="AM66" s="428"/>
      <c r="AN66" s="428"/>
      <c r="AO66" s="428"/>
      <c r="AP66" s="428"/>
      <c r="AQ66" s="428"/>
      <c r="AR66" s="323"/>
    </row>
    <row r="67" spans="1:44">
      <c r="A67" s="302" t="s">
        <v>73</v>
      </c>
      <c r="B67" s="303"/>
      <c r="C67" s="303"/>
      <c r="D67" s="303"/>
      <c r="E67" s="303"/>
      <c r="F67" s="303"/>
      <c r="G67" s="303"/>
      <c r="H67" s="303"/>
      <c r="I67" s="304"/>
      <c r="J67" s="304"/>
      <c r="K67" s="305"/>
      <c r="L67" s="427">
        <f>L83+L99</f>
        <v>0</v>
      </c>
      <c r="M67" s="427"/>
      <c r="N67" s="427"/>
      <c r="O67" s="427"/>
      <c r="P67" s="427"/>
      <c r="Q67" s="427"/>
      <c r="R67" s="427"/>
      <c r="S67" s="427"/>
      <c r="T67" s="322" t="s">
        <v>6</v>
      </c>
      <c r="U67" s="427">
        <f>U83+U99</f>
        <v>0</v>
      </c>
      <c r="V67" s="427"/>
      <c r="W67" s="427"/>
      <c r="X67" s="427"/>
      <c r="Y67" s="427"/>
      <c r="Z67" s="427"/>
      <c r="AA67" s="427"/>
      <c r="AB67" s="427"/>
      <c r="AC67" s="322" t="s">
        <v>6</v>
      </c>
      <c r="AD67" s="429"/>
      <c r="AE67" s="430"/>
      <c r="AF67" s="430"/>
      <c r="AG67" s="430"/>
      <c r="AH67" s="430"/>
      <c r="AI67" s="431"/>
      <c r="AJ67" s="427">
        <f t="shared" ref="AJ67" si="0">INT(U67*2/3)</f>
        <v>0</v>
      </c>
      <c r="AK67" s="427"/>
      <c r="AL67" s="427"/>
      <c r="AM67" s="427"/>
      <c r="AN67" s="427"/>
      <c r="AO67" s="427"/>
      <c r="AP67" s="427"/>
      <c r="AQ67" s="427"/>
      <c r="AR67" s="322" t="s">
        <v>6</v>
      </c>
    </row>
    <row r="68" spans="1:44">
      <c r="A68" s="306"/>
      <c r="B68" s="307"/>
      <c r="C68" s="307"/>
      <c r="D68" s="307"/>
      <c r="E68" s="307"/>
      <c r="F68" s="307"/>
      <c r="G68" s="307"/>
      <c r="H68" s="307"/>
      <c r="I68" s="308"/>
      <c r="J68" s="308"/>
      <c r="K68" s="309"/>
      <c r="L68" s="428"/>
      <c r="M68" s="428"/>
      <c r="N68" s="428"/>
      <c r="O68" s="428"/>
      <c r="P68" s="428"/>
      <c r="Q68" s="428"/>
      <c r="R68" s="428"/>
      <c r="S68" s="428"/>
      <c r="T68" s="323"/>
      <c r="U68" s="428"/>
      <c r="V68" s="428"/>
      <c r="W68" s="428"/>
      <c r="X68" s="428"/>
      <c r="Y68" s="428"/>
      <c r="Z68" s="428"/>
      <c r="AA68" s="428"/>
      <c r="AB68" s="428"/>
      <c r="AC68" s="323"/>
      <c r="AD68" s="432"/>
      <c r="AE68" s="433"/>
      <c r="AF68" s="433"/>
      <c r="AG68" s="433"/>
      <c r="AH68" s="433"/>
      <c r="AI68" s="434"/>
      <c r="AJ68" s="428"/>
      <c r="AK68" s="428"/>
      <c r="AL68" s="428"/>
      <c r="AM68" s="428"/>
      <c r="AN68" s="428"/>
      <c r="AO68" s="428"/>
      <c r="AP68" s="428"/>
      <c r="AQ68" s="428"/>
      <c r="AR68" s="323"/>
    </row>
    <row r="69" spans="1:44">
      <c r="A69" s="435" t="s">
        <v>69</v>
      </c>
      <c r="B69" s="303"/>
      <c r="C69" s="303"/>
      <c r="D69" s="303"/>
      <c r="E69" s="303"/>
      <c r="F69" s="303"/>
      <c r="G69" s="303"/>
      <c r="H69" s="303"/>
      <c r="I69" s="304"/>
      <c r="J69" s="304"/>
      <c r="K69" s="305"/>
      <c r="L69" s="427">
        <f>L85+L101</f>
        <v>0</v>
      </c>
      <c r="M69" s="427"/>
      <c r="N69" s="427"/>
      <c r="O69" s="427"/>
      <c r="P69" s="427"/>
      <c r="Q69" s="427"/>
      <c r="R69" s="427"/>
      <c r="S69" s="427"/>
      <c r="T69" s="322" t="s">
        <v>6</v>
      </c>
      <c r="U69" s="427">
        <f>U85+U101</f>
        <v>0</v>
      </c>
      <c r="V69" s="427"/>
      <c r="W69" s="427"/>
      <c r="X69" s="427"/>
      <c r="Y69" s="427"/>
      <c r="Z69" s="427"/>
      <c r="AA69" s="427"/>
      <c r="AB69" s="427"/>
      <c r="AC69" s="322" t="s">
        <v>6</v>
      </c>
      <c r="AD69" s="429"/>
      <c r="AE69" s="430"/>
      <c r="AF69" s="430"/>
      <c r="AG69" s="430"/>
      <c r="AH69" s="430"/>
      <c r="AI69" s="431"/>
      <c r="AJ69" s="427">
        <f t="shared" ref="AJ69" si="1">INT(U69*2/3)</f>
        <v>0</v>
      </c>
      <c r="AK69" s="427"/>
      <c r="AL69" s="427"/>
      <c r="AM69" s="427"/>
      <c r="AN69" s="427"/>
      <c r="AO69" s="427"/>
      <c r="AP69" s="427"/>
      <c r="AQ69" s="427"/>
      <c r="AR69" s="322" t="s">
        <v>6</v>
      </c>
    </row>
    <row r="70" spans="1:44">
      <c r="A70" s="306"/>
      <c r="B70" s="307"/>
      <c r="C70" s="307"/>
      <c r="D70" s="307"/>
      <c r="E70" s="307"/>
      <c r="F70" s="307"/>
      <c r="G70" s="307"/>
      <c r="H70" s="307"/>
      <c r="I70" s="308"/>
      <c r="J70" s="308"/>
      <c r="K70" s="309"/>
      <c r="L70" s="428"/>
      <c r="M70" s="428"/>
      <c r="N70" s="428"/>
      <c r="O70" s="428"/>
      <c r="P70" s="428"/>
      <c r="Q70" s="428"/>
      <c r="R70" s="428"/>
      <c r="S70" s="428"/>
      <c r="T70" s="323"/>
      <c r="U70" s="428"/>
      <c r="V70" s="428"/>
      <c r="W70" s="428"/>
      <c r="X70" s="428"/>
      <c r="Y70" s="428"/>
      <c r="Z70" s="428"/>
      <c r="AA70" s="428"/>
      <c r="AB70" s="428"/>
      <c r="AC70" s="323"/>
      <c r="AD70" s="432"/>
      <c r="AE70" s="433"/>
      <c r="AF70" s="433"/>
      <c r="AG70" s="433"/>
      <c r="AH70" s="433"/>
      <c r="AI70" s="434"/>
      <c r="AJ70" s="428"/>
      <c r="AK70" s="428"/>
      <c r="AL70" s="428"/>
      <c r="AM70" s="428"/>
      <c r="AN70" s="428"/>
      <c r="AO70" s="428"/>
      <c r="AP70" s="428"/>
      <c r="AQ70" s="428"/>
      <c r="AR70" s="323"/>
    </row>
    <row r="71" spans="1:44">
      <c r="A71" s="435" t="s">
        <v>70</v>
      </c>
      <c r="B71" s="303"/>
      <c r="C71" s="303"/>
      <c r="D71" s="303"/>
      <c r="E71" s="303"/>
      <c r="F71" s="303"/>
      <c r="G71" s="303"/>
      <c r="H71" s="303"/>
      <c r="I71" s="304"/>
      <c r="J71" s="304"/>
      <c r="K71" s="305"/>
      <c r="L71" s="427">
        <f>L87+L103</f>
        <v>0</v>
      </c>
      <c r="M71" s="427"/>
      <c r="N71" s="427"/>
      <c r="O71" s="427"/>
      <c r="P71" s="427"/>
      <c r="Q71" s="427"/>
      <c r="R71" s="427"/>
      <c r="S71" s="427"/>
      <c r="T71" s="322" t="s">
        <v>6</v>
      </c>
      <c r="U71" s="427">
        <f>U87+U103</f>
        <v>0</v>
      </c>
      <c r="V71" s="427"/>
      <c r="W71" s="427"/>
      <c r="X71" s="427"/>
      <c r="Y71" s="427"/>
      <c r="Z71" s="427"/>
      <c r="AA71" s="427"/>
      <c r="AB71" s="427"/>
      <c r="AC71" s="322" t="s">
        <v>6</v>
      </c>
      <c r="AD71" s="429"/>
      <c r="AE71" s="430"/>
      <c r="AF71" s="430"/>
      <c r="AG71" s="430"/>
      <c r="AH71" s="430"/>
      <c r="AI71" s="431"/>
      <c r="AJ71" s="427">
        <f t="shared" ref="AJ71" si="2">INT(U71*2/3)</f>
        <v>0</v>
      </c>
      <c r="AK71" s="427"/>
      <c r="AL71" s="427"/>
      <c r="AM71" s="427"/>
      <c r="AN71" s="427"/>
      <c r="AO71" s="427"/>
      <c r="AP71" s="427"/>
      <c r="AQ71" s="427"/>
      <c r="AR71" s="322" t="s">
        <v>6</v>
      </c>
    </row>
    <row r="72" spans="1:44">
      <c r="A72" s="306"/>
      <c r="B72" s="307"/>
      <c r="C72" s="307"/>
      <c r="D72" s="307"/>
      <c r="E72" s="307"/>
      <c r="F72" s="307"/>
      <c r="G72" s="307"/>
      <c r="H72" s="307"/>
      <c r="I72" s="308"/>
      <c r="J72" s="308"/>
      <c r="K72" s="309"/>
      <c r="L72" s="428"/>
      <c r="M72" s="428"/>
      <c r="N72" s="428"/>
      <c r="O72" s="428"/>
      <c r="P72" s="428"/>
      <c r="Q72" s="428"/>
      <c r="R72" s="428"/>
      <c r="S72" s="428"/>
      <c r="T72" s="323"/>
      <c r="U72" s="428"/>
      <c r="V72" s="428"/>
      <c r="W72" s="428"/>
      <c r="X72" s="428"/>
      <c r="Y72" s="428"/>
      <c r="Z72" s="428"/>
      <c r="AA72" s="428"/>
      <c r="AB72" s="428"/>
      <c r="AC72" s="323"/>
      <c r="AD72" s="432"/>
      <c r="AE72" s="433"/>
      <c r="AF72" s="433"/>
      <c r="AG72" s="433"/>
      <c r="AH72" s="433"/>
      <c r="AI72" s="434"/>
      <c r="AJ72" s="428"/>
      <c r="AK72" s="428"/>
      <c r="AL72" s="428"/>
      <c r="AM72" s="428"/>
      <c r="AN72" s="428"/>
      <c r="AO72" s="428"/>
      <c r="AP72" s="428"/>
      <c r="AQ72" s="428"/>
      <c r="AR72" s="323"/>
    </row>
    <row r="73" spans="1:44">
      <c r="A73" s="302" t="s">
        <v>71</v>
      </c>
      <c r="B73" s="324"/>
      <c r="C73" s="324"/>
      <c r="D73" s="324"/>
      <c r="E73" s="324"/>
      <c r="F73" s="324"/>
      <c r="G73" s="324"/>
      <c r="H73" s="324"/>
      <c r="I73" s="286"/>
      <c r="J73" s="286"/>
      <c r="K73" s="287"/>
      <c r="L73" s="427">
        <f>L89+L105</f>
        <v>0</v>
      </c>
      <c r="M73" s="427"/>
      <c r="N73" s="427"/>
      <c r="O73" s="427"/>
      <c r="P73" s="427"/>
      <c r="Q73" s="427"/>
      <c r="R73" s="427"/>
      <c r="S73" s="427"/>
      <c r="T73" s="322" t="s">
        <v>6</v>
      </c>
      <c r="U73" s="427">
        <f>U89+U105</f>
        <v>0</v>
      </c>
      <c r="V73" s="427"/>
      <c r="W73" s="427"/>
      <c r="X73" s="427"/>
      <c r="Y73" s="427"/>
      <c r="Z73" s="427"/>
      <c r="AA73" s="427"/>
      <c r="AB73" s="427"/>
      <c r="AC73" s="322" t="s">
        <v>6</v>
      </c>
      <c r="AD73" s="429"/>
      <c r="AE73" s="430"/>
      <c r="AF73" s="430"/>
      <c r="AG73" s="430"/>
      <c r="AH73" s="430"/>
      <c r="AI73" s="431"/>
      <c r="AJ73" s="427">
        <f t="shared" ref="AJ73" si="3">INT(U73*2/3)</f>
        <v>0</v>
      </c>
      <c r="AK73" s="427"/>
      <c r="AL73" s="427"/>
      <c r="AM73" s="427"/>
      <c r="AN73" s="427"/>
      <c r="AO73" s="427"/>
      <c r="AP73" s="427"/>
      <c r="AQ73" s="427"/>
      <c r="AR73" s="322" t="s">
        <v>6</v>
      </c>
    </row>
    <row r="74" spans="1:44">
      <c r="A74" s="325"/>
      <c r="B74" s="326"/>
      <c r="C74" s="326"/>
      <c r="D74" s="326"/>
      <c r="E74" s="326"/>
      <c r="F74" s="326"/>
      <c r="G74" s="326"/>
      <c r="H74" s="326"/>
      <c r="I74" s="289"/>
      <c r="J74" s="289"/>
      <c r="K74" s="290"/>
      <c r="L74" s="428"/>
      <c r="M74" s="428"/>
      <c r="N74" s="428"/>
      <c r="O74" s="428"/>
      <c r="P74" s="428"/>
      <c r="Q74" s="428"/>
      <c r="R74" s="428"/>
      <c r="S74" s="428"/>
      <c r="T74" s="323"/>
      <c r="U74" s="428"/>
      <c r="V74" s="428"/>
      <c r="W74" s="428"/>
      <c r="X74" s="428"/>
      <c r="Y74" s="428"/>
      <c r="Z74" s="428"/>
      <c r="AA74" s="428"/>
      <c r="AB74" s="428"/>
      <c r="AC74" s="323"/>
      <c r="AD74" s="432"/>
      <c r="AE74" s="433"/>
      <c r="AF74" s="433"/>
      <c r="AG74" s="433"/>
      <c r="AH74" s="433"/>
      <c r="AI74" s="434"/>
      <c r="AJ74" s="428"/>
      <c r="AK74" s="428"/>
      <c r="AL74" s="428"/>
      <c r="AM74" s="428"/>
      <c r="AN74" s="428"/>
      <c r="AO74" s="428"/>
      <c r="AP74" s="428"/>
      <c r="AQ74" s="428"/>
      <c r="AR74" s="323"/>
    </row>
    <row r="75" spans="1:44">
      <c r="A75" s="302" t="s">
        <v>11</v>
      </c>
      <c r="B75" s="303"/>
      <c r="C75" s="303"/>
      <c r="D75" s="303"/>
      <c r="E75" s="303"/>
      <c r="F75" s="303"/>
      <c r="G75" s="303"/>
      <c r="H75" s="303"/>
      <c r="I75" s="304"/>
      <c r="J75" s="304"/>
      <c r="K75" s="305"/>
      <c r="L75" s="427">
        <f>SUM(L65:S74)</f>
        <v>0</v>
      </c>
      <c r="M75" s="427"/>
      <c r="N75" s="427"/>
      <c r="O75" s="427"/>
      <c r="P75" s="427"/>
      <c r="Q75" s="427"/>
      <c r="R75" s="427"/>
      <c r="S75" s="427"/>
      <c r="T75" s="322" t="s">
        <v>6</v>
      </c>
      <c r="U75" s="427">
        <f>SUM(U65:AB74)</f>
        <v>0</v>
      </c>
      <c r="V75" s="427"/>
      <c r="W75" s="427"/>
      <c r="X75" s="427"/>
      <c r="Y75" s="427"/>
      <c r="Z75" s="427"/>
      <c r="AA75" s="427"/>
      <c r="AB75" s="427"/>
      <c r="AC75" s="322" t="s">
        <v>6</v>
      </c>
      <c r="AD75" s="436"/>
      <c r="AE75" s="437"/>
      <c r="AF75" s="437"/>
      <c r="AG75" s="437"/>
      <c r="AH75" s="437"/>
      <c r="AI75" s="438"/>
      <c r="AJ75" s="427">
        <f>SUM(AJ65:AQ74)</f>
        <v>0</v>
      </c>
      <c r="AK75" s="427"/>
      <c r="AL75" s="427"/>
      <c r="AM75" s="427"/>
      <c r="AN75" s="427"/>
      <c r="AO75" s="427"/>
      <c r="AP75" s="427"/>
      <c r="AQ75" s="427"/>
      <c r="AR75" s="322" t="s">
        <v>6</v>
      </c>
    </row>
    <row r="76" spans="1:44">
      <c r="A76" s="306"/>
      <c r="B76" s="307"/>
      <c r="C76" s="307"/>
      <c r="D76" s="307"/>
      <c r="E76" s="307"/>
      <c r="F76" s="307"/>
      <c r="G76" s="307"/>
      <c r="H76" s="307"/>
      <c r="I76" s="308"/>
      <c r="J76" s="308"/>
      <c r="K76" s="309"/>
      <c r="L76" s="428"/>
      <c r="M76" s="428"/>
      <c r="N76" s="428"/>
      <c r="O76" s="428"/>
      <c r="P76" s="428"/>
      <c r="Q76" s="428"/>
      <c r="R76" s="428"/>
      <c r="S76" s="428"/>
      <c r="T76" s="323"/>
      <c r="U76" s="428"/>
      <c r="V76" s="428"/>
      <c r="W76" s="428"/>
      <c r="X76" s="428"/>
      <c r="Y76" s="428"/>
      <c r="Z76" s="428"/>
      <c r="AA76" s="428"/>
      <c r="AB76" s="428"/>
      <c r="AC76" s="323"/>
      <c r="AD76" s="439"/>
      <c r="AE76" s="440"/>
      <c r="AF76" s="440"/>
      <c r="AG76" s="440"/>
      <c r="AH76" s="440"/>
      <c r="AI76" s="441"/>
      <c r="AJ76" s="428"/>
      <c r="AK76" s="428"/>
      <c r="AL76" s="428"/>
      <c r="AM76" s="428"/>
      <c r="AN76" s="428"/>
      <c r="AO76" s="428"/>
      <c r="AP76" s="428"/>
      <c r="AQ76" s="428"/>
      <c r="AR76" s="323"/>
    </row>
    <row r="77" spans="1:44" ht="14.25">
      <c r="A77" s="157"/>
      <c r="B77" s="120"/>
      <c r="C77" s="120"/>
      <c r="D77" s="120"/>
      <c r="E77" s="120"/>
      <c r="F77" s="120"/>
      <c r="G77" s="120"/>
      <c r="H77" s="120"/>
      <c r="I77" s="158"/>
      <c r="J77" s="158"/>
      <c r="K77" s="158"/>
      <c r="L77" s="158"/>
      <c r="M77" s="158"/>
      <c r="N77" s="158"/>
      <c r="O77" s="158"/>
      <c r="P77" s="158"/>
      <c r="Q77" s="158"/>
      <c r="R77" s="159"/>
      <c r="S77" s="158"/>
      <c r="T77" s="158"/>
      <c r="U77" s="158"/>
      <c r="V77" s="158"/>
      <c r="W77" s="158"/>
      <c r="X77" s="158"/>
      <c r="Y77" s="158"/>
      <c r="Z77" s="158"/>
      <c r="AA77" s="158"/>
      <c r="AB77" s="159"/>
      <c r="AC77" s="160"/>
      <c r="AD77" s="160"/>
      <c r="AE77" s="160"/>
      <c r="AF77" s="160"/>
      <c r="AG77" s="160"/>
      <c r="AH77" s="160"/>
      <c r="AI77" s="160"/>
      <c r="AJ77" s="158"/>
      <c r="AK77" s="158"/>
      <c r="AL77" s="158"/>
      <c r="AM77" s="158"/>
      <c r="AN77" s="158"/>
      <c r="AO77" s="158"/>
      <c r="AP77" s="158"/>
      <c r="AQ77" s="158"/>
      <c r="AR77" s="159"/>
    </row>
    <row r="78" spans="1:44">
      <c r="A78" s="1" t="s">
        <v>219</v>
      </c>
    </row>
    <row r="79" spans="1:44">
      <c r="A79" s="285" t="s">
        <v>10</v>
      </c>
      <c r="B79" s="286"/>
      <c r="C79" s="286"/>
      <c r="D79" s="286"/>
      <c r="E79" s="286"/>
      <c r="F79" s="286"/>
      <c r="G79" s="286"/>
      <c r="H79" s="286"/>
      <c r="I79" s="286"/>
      <c r="J79" s="286"/>
      <c r="K79" s="287"/>
      <c r="L79" s="421" t="s">
        <v>258</v>
      </c>
      <c r="M79" s="422"/>
      <c r="N79" s="422"/>
      <c r="O79" s="422"/>
      <c r="P79" s="422"/>
      <c r="Q79" s="422"/>
      <c r="R79" s="422"/>
      <c r="S79" s="422"/>
      <c r="T79" s="423"/>
      <c r="U79" s="285" t="s">
        <v>0</v>
      </c>
      <c r="V79" s="297"/>
      <c r="W79" s="297"/>
      <c r="X79" s="297"/>
      <c r="Y79" s="297"/>
      <c r="Z79" s="297"/>
      <c r="AA79" s="297"/>
      <c r="AB79" s="297"/>
      <c r="AC79" s="298"/>
      <c r="AD79" s="285" t="s">
        <v>259</v>
      </c>
      <c r="AE79" s="297"/>
      <c r="AF79" s="297"/>
      <c r="AG79" s="297"/>
      <c r="AH79" s="297"/>
      <c r="AI79" s="298"/>
      <c r="AJ79" s="285" t="s">
        <v>24</v>
      </c>
      <c r="AK79" s="297"/>
      <c r="AL79" s="297"/>
      <c r="AM79" s="297"/>
      <c r="AN79" s="297"/>
      <c r="AO79" s="297"/>
      <c r="AP79" s="297"/>
      <c r="AQ79" s="297"/>
      <c r="AR79" s="298"/>
    </row>
    <row r="80" spans="1:44">
      <c r="A80" s="288"/>
      <c r="B80" s="289"/>
      <c r="C80" s="289"/>
      <c r="D80" s="289"/>
      <c r="E80" s="289"/>
      <c r="F80" s="289"/>
      <c r="G80" s="289"/>
      <c r="H80" s="289"/>
      <c r="I80" s="289"/>
      <c r="J80" s="289"/>
      <c r="K80" s="290"/>
      <c r="L80" s="424"/>
      <c r="M80" s="425"/>
      <c r="N80" s="425"/>
      <c r="O80" s="425"/>
      <c r="P80" s="425"/>
      <c r="Q80" s="425"/>
      <c r="R80" s="425"/>
      <c r="S80" s="425"/>
      <c r="T80" s="426"/>
      <c r="U80" s="299"/>
      <c r="V80" s="300"/>
      <c r="W80" s="300"/>
      <c r="X80" s="300"/>
      <c r="Y80" s="300"/>
      <c r="Z80" s="300"/>
      <c r="AA80" s="300"/>
      <c r="AB80" s="300"/>
      <c r="AC80" s="301"/>
      <c r="AD80" s="299"/>
      <c r="AE80" s="300"/>
      <c r="AF80" s="300"/>
      <c r="AG80" s="300"/>
      <c r="AH80" s="300"/>
      <c r="AI80" s="301"/>
      <c r="AJ80" s="299"/>
      <c r="AK80" s="300"/>
      <c r="AL80" s="300"/>
      <c r="AM80" s="300"/>
      <c r="AN80" s="300"/>
      <c r="AO80" s="300"/>
      <c r="AP80" s="300"/>
      <c r="AQ80" s="300"/>
      <c r="AR80" s="301"/>
    </row>
    <row r="81" spans="1:44">
      <c r="A81" s="302" t="s">
        <v>68</v>
      </c>
      <c r="B81" s="303"/>
      <c r="C81" s="303"/>
      <c r="D81" s="303"/>
      <c r="E81" s="303"/>
      <c r="F81" s="303"/>
      <c r="G81" s="303"/>
      <c r="H81" s="303"/>
      <c r="I81" s="304"/>
      <c r="J81" s="304"/>
      <c r="K81" s="305"/>
      <c r="L81" s="427"/>
      <c r="M81" s="427"/>
      <c r="N81" s="427"/>
      <c r="O81" s="427"/>
      <c r="P81" s="427"/>
      <c r="Q81" s="427"/>
      <c r="R81" s="427"/>
      <c r="S81" s="427"/>
      <c r="T81" s="322" t="s">
        <v>6</v>
      </c>
      <c r="U81" s="427"/>
      <c r="V81" s="427"/>
      <c r="W81" s="427"/>
      <c r="X81" s="427"/>
      <c r="Y81" s="427"/>
      <c r="Z81" s="427"/>
      <c r="AA81" s="427"/>
      <c r="AB81" s="427"/>
      <c r="AC81" s="322" t="s">
        <v>6</v>
      </c>
      <c r="AD81" s="429"/>
      <c r="AE81" s="430"/>
      <c r="AF81" s="430"/>
      <c r="AG81" s="430"/>
      <c r="AH81" s="430"/>
      <c r="AI81" s="431"/>
      <c r="AJ81" s="427"/>
      <c r="AK81" s="427"/>
      <c r="AL81" s="427"/>
      <c r="AM81" s="427"/>
      <c r="AN81" s="427"/>
      <c r="AO81" s="427"/>
      <c r="AP81" s="427"/>
      <c r="AQ81" s="427"/>
      <c r="AR81" s="322" t="s">
        <v>6</v>
      </c>
    </row>
    <row r="82" spans="1:44">
      <c r="A82" s="306"/>
      <c r="B82" s="307"/>
      <c r="C82" s="307"/>
      <c r="D82" s="307"/>
      <c r="E82" s="307"/>
      <c r="F82" s="307"/>
      <c r="G82" s="307"/>
      <c r="H82" s="307"/>
      <c r="I82" s="308"/>
      <c r="J82" s="308"/>
      <c r="K82" s="309"/>
      <c r="L82" s="428"/>
      <c r="M82" s="428"/>
      <c r="N82" s="428"/>
      <c r="O82" s="428"/>
      <c r="P82" s="428"/>
      <c r="Q82" s="428"/>
      <c r="R82" s="428"/>
      <c r="S82" s="428"/>
      <c r="T82" s="323"/>
      <c r="U82" s="428"/>
      <c r="V82" s="428"/>
      <c r="W82" s="428"/>
      <c r="X82" s="428"/>
      <c r="Y82" s="428"/>
      <c r="Z82" s="428"/>
      <c r="AA82" s="428"/>
      <c r="AB82" s="428"/>
      <c r="AC82" s="323"/>
      <c r="AD82" s="432"/>
      <c r="AE82" s="433"/>
      <c r="AF82" s="433"/>
      <c r="AG82" s="433"/>
      <c r="AH82" s="433"/>
      <c r="AI82" s="434"/>
      <c r="AJ82" s="428"/>
      <c r="AK82" s="428"/>
      <c r="AL82" s="428"/>
      <c r="AM82" s="428"/>
      <c r="AN82" s="428"/>
      <c r="AO82" s="428"/>
      <c r="AP82" s="428"/>
      <c r="AQ82" s="428"/>
      <c r="AR82" s="323"/>
    </row>
    <row r="83" spans="1:44">
      <c r="A83" s="302" t="s">
        <v>73</v>
      </c>
      <c r="B83" s="303"/>
      <c r="C83" s="303"/>
      <c r="D83" s="303"/>
      <c r="E83" s="303"/>
      <c r="F83" s="303"/>
      <c r="G83" s="303"/>
      <c r="H83" s="303"/>
      <c r="I83" s="304"/>
      <c r="J83" s="304"/>
      <c r="K83" s="305"/>
      <c r="L83" s="427"/>
      <c r="M83" s="427"/>
      <c r="N83" s="427"/>
      <c r="O83" s="427"/>
      <c r="P83" s="427"/>
      <c r="Q83" s="427"/>
      <c r="R83" s="427"/>
      <c r="S83" s="427"/>
      <c r="T83" s="322" t="s">
        <v>6</v>
      </c>
      <c r="U83" s="427"/>
      <c r="V83" s="427"/>
      <c r="W83" s="427"/>
      <c r="X83" s="427"/>
      <c r="Y83" s="427"/>
      <c r="Z83" s="427"/>
      <c r="AA83" s="427"/>
      <c r="AB83" s="427"/>
      <c r="AC83" s="322" t="s">
        <v>6</v>
      </c>
      <c r="AD83" s="429"/>
      <c r="AE83" s="430"/>
      <c r="AF83" s="430"/>
      <c r="AG83" s="430"/>
      <c r="AH83" s="430"/>
      <c r="AI83" s="431"/>
      <c r="AJ83" s="427"/>
      <c r="AK83" s="427"/>
      <c r="AL83" s="427"/>
      <c r="AM83" s="427"/>
      <c r="AN83" s="427"/>
      <c r="AO83" s="427"/>
      <c r="AP83" s="427"/>
      <c r="AQ83" s="427"/>
      <c r="AR83" s="322" t="s">
        <v>6</v>
      </c>
    </row>
    <row r="84" spans="1:44">
      <c r="A84" s="306"/>
      <c r="B84" s="307"/>
      <c r="C84" s="307"/>
      <c r="D84" s="307"/>
      <c r="E84" s="307"/>
      <c r="F84" s="307"/>
      <c r="G84" s="307"/>
      <c r="H84" s="307"/>
      <c r="I84" s="308"/>
      <c r="J84" s="308"/>
      <c r="K84" s="309"/>
      <c r="L84" s="428"/>
      <c r="M84" s="428"/>
      <c r="N84" s="428"/>
      <c r="O84" s="428"/>
      <c r="P84" s="428"/>
      <c r="Q84" s="428"/>
      <c r="R84" s="428"/>
      <c r="S84" s="428"/>
      <c r="T84" s="323"/>
      <c r="U84" s="428"/>
      <c r="V84" s="428"/>
      <c r="W84" s="428"/>
      <c r="X84" s="428"/>
      <c r="Y84" s="428"/>
      <c r="Z84" s="428"/>
      <c r="AA84" s="428"/>
      <c r="AB84" s="428"/>
      <c r="AC84" s="323"/>
      <c r="AD84" s="432"/>
      <c r="AE84" s="433"/>
      <c r="AF84" s="433"/>
      <c r="AG84" s="433"/>
      <c r="AH84" s="433"/>
      <c r="AI84" s="434"/>
      <c r="AJ84" s="428"/>
      <c r="AK84" s="428"/>
      <c r="AL84" s="428"/>
      <c r="AM84" s="428"/>
      <c r="AN84" s="428"/>
      <c r="AO84" s="428"/>
      <c r="AP84" s="428"/>
      <c r="AQ84" s="428"/>
      <c r="AR84" s="323"/>
    </row>
    <row r="85" spans="1:44">
      <c r="A85" s="435" t="s">
        <v>69</v>
      </c>
      <c r="B85" s="303"/>
      <c r="C85" s="303"/>
      <c r="D85" s="303"/>
      <c r="E85" s="303"/>
      <c r="F85" s="303"/>
      <c r="G85" s="303"/>
      <c r="H85" s="303"/>
      <c r="I85" s="304"/>
      <c r="J85" s="304"/>
      <c r="K85" s="305"/>
      <c r="L85" s="427"/>
      <c r="M85" s="427"/>
      <c r="N85" s="427"/>
      <c r="O85" s="427"/>
      <c r="P85" s="427"/>
      <c r="Q85" s="427"/>
      <c r="R85" s="427"/>
      <c r="S85" s="427"/>
      <c r="T85" s="322" t="s">
        <v>6</v>
      </c>
      <c r="U85" s="427"/>
      <c r="V85" s="427"/>
      <c r="W85" s="427"/>
      <c r="X85" s="427"/>
      <c r="Y85" s="427"/>
      <c r="Z85" s="427"/>
      <c r="AA85" s="427"/>
      <c r="AB85" s="427"/>
      <c r="AC85" s="322" t="s">
        <v>6</v>
      </c>
      <c r="AD85" s="429"/>
      <c r="AE85" s="430"/>
      <c r="AF85" s="430"/>
      <c r="AG85" s="430"/>
      <c r="AH85" s="430"/>
      <c r="AI85" s="431"/>
      <c r="AJ85" s="427"/>
      <c r="AK85" s="427"/>
      <c r="AL85" s="427"/>
      <c r="AM85" s="427"/>
      <c r="AN85" s="427"/>
      <c r="AO85" s="427"/>
      <c r="AP85" s="427"/>
      <c r="AQ85" s="427"/>
      <c r="AR85" s="322" t="s">
        <v>6</v>
      </c>
    </row>
    <row r="86" spans="1:44">
      <c r="A86" s="306"/>
      <c r="B86" s="307"/>
      <c r="C86" s="307"/>
      <c r="D86" s="307"/>
      <c r="E86" s="307"/>
      <c r="F86" s="307"/>
      <c r="G86" s="307"/>
      <c r="H86" s="307"/>
      <c r="I86" s="308"/>
      <c r="J86" s="308"/>
      <c r="K86" s="309"/>
      <c r="L86" s="428"/>
      <c r="M86" s="428"/>
      <c r="N86" s="428"/>
      <c r="O86" s="428"/>
      <c r="P86" s="428"/>
      <c r="Q86" s="428"/>
      <c r="R86" s="428"/>
      <c r="S86" s="428"/>
      <c r="T86" s="323"/>
      <c r="U86" s="428"/>
      <c r="V86" s="428"/>
      <c r="W86" s="428"/>
      <c r="X86" s="428"/>
      <c r="Y86" s="428"/>
      <c r="Z86" s="428"/>
      <c r="AA86" s="428"/>
      <c r="AB86" s="428"/>
      <c r="AC86" s="323"/>
      <c r="AD86" s="432"/>
      <c r="AE86" s="433"/>
      <c r="AF86" s="433"/>
      <c r="AG86" s="433"/>
      <c r="AH86" s="433"/>
      <c r="AI86" s="434"/>
      <c r="AJ86" s="428"/>
      <c r="AK86" s="428"/>
      <c r="AL86" s="428"/>
      <c r="AM86" s="428"/>
      <c r="AN86" s="428"/>
      <c r="AO86" s="428"/>
      <c r="AP86" s="428"/>
      <c r="AQ86" s="428"/>
      <c r="AR86" s="323"/>
    </row>
    <row r="87" spans="1:44">
      <c r="A87" s="435" t="s">
        <v>70</v>
      </c>
      <c r="B87" s="303"/>
      <c r="C87" s="303"/>
      <c r="D87" s="303"/>
      <c r="E87" s="303"/>
      <c r="F87" s="303"/>
      <c r="G87" s="303"/>
      <c r="H87" s="303"/>
      <c r="I87" s="304"/>
      <c r="J87" s="304"/>
      <c r="K87" s="305"/>
      <c r="L87" s="427"/>
      <c r="M87" s="427"/>
      <c r="N87" s="427"/>
      <c r="O87" s="427"/>
      <c r="P87" s="427"/>
      <c r="Q87" s="427"/>
      <c r="R87" s="427"/>
      <c r="S87" s="427"/>
      <c r="T87" s="322" t="s">
        <v>6</v>
      </c>
      <c r="U87" s="427"/>
      <c r="V87" s="427"/>
      <c r="W87" s="427"/>
      <c r="X87" s="427"/>
      <c r="Y87" s="427"/>
      <c r="Z87" s="427"/>
      <c r="AA87" s="427"/>
      <c r="AB87" s="427"/>
      <c r="AC87" s="322" t="s">
        <v>6</v>
      </c>
      <c r="AD87" s="429"/>
      <c r="AE87" s="430"/>
      <c r="AF87" s="430"/>
      <c r="AG87" s="430"/>
      <c r="AH87" s="430"/>
      <c r="AI87" s="431"/>
      <c r="AJ87" s="427"/>
      <c r="AK87" s="427"/>
      <c r="AL87" s="427"/>
      <c r="AM87" s="427"/>
      <c r="AN87" s="427"/>
      <c r="AO87" s="427"/>
      <c r="AP87" s="427"/>
      <c r="AQ87" s="427"/>
      <c r="AR87" s="322" t="s">
        <v>6</v>
      </c>
    </row>
    <row r="88" spans="1:44">
      <c r="A88" s="306"/>
      <c r="B88" s="307"/>
      <c r="C88" s="307"/>
      <c r="D88" s="307"/>
      <c r="E88" s="307"/>
      <c r="F88" s="307"/>
      <c r="G88" s="307"/>
      <c r="H88" s="307"/>
      <c r="I88" s="308"/>
      <c r="J88" s="308"/>
      <c r="K88" s="309"/>
      <c r="L88" s="428"/>
      <c r="M88" s="428"/>
      <c r="N88" s="428"/>
      <c r="O88" s="428"/>
      <c r="P88" s="428"/>
      <c r="Q88" s="428"/>
      <c r="R88" s="428"/>
      <c r="S88" s="428"/>
      <c r="T88" s="323"/>
      <c r="U88" s="428"/>
      <c r="V88" s="428"/>
      <c r="W88" s="428"/>
      <c r="X88" s="428"/>
      <c r="Y88" s="428"/>
      <c r="Z88" s="428"/>
      <c r="AA88" s="428"/>
      <c r="AB88" s="428"/>
      <c r="AC88" s="323"/>
      <c r="AD88" s="432"/>
      <c r="AE88" s="433"/>
      <c r="AF88" s="433"/>
      <c r="AG88" s="433"/>
      <c r="AH88" s="433"/>
      <c r="AI88" s="434"/>
      <c r="AJ88" s="428"/>
      <c r="AK88" s="428"/>
      <c r="AL88" s="428"/>
      <c r="AM88" s="428"/>
      <c r="AN88" s="428"/>
      <c r="AO88" s="428"/>
      <c r="AP88" s="428"/>
      <c r="AQ88" s="428"/>
      <c r="AR88" s="323"/>
    </row>
    <row r="89" spans="1:44">
      <c r="A89" s="302" t="s">
        <v>71</v>
      </c>
      <c r="B89" s="324"/>
      <c r="C89" s="324"/>
      <c r="D89" s="324"/>
      <c r="E89" s="324"/>
      <c r="F89" s="324"/>
      <c r="G89" s="324"/>
      <c r="H89" s="324"/>
      <c r="I89" s="286"/>
      <c r="J89" s="286"/>
      <c r="K89" s="287"/>
      <c r="L89" s="427"/>
      <c r="M89" s="427"/>
      <c r="N89" s="427"/>
      <c r="O89" s="427"/>
      <c r="P89" s="427"/>
      <c r="Q89" s="427"/>
      <c r="R89" s="427"/>
      <c r="S89" s="427"/>
      <c r="T89" s="322" t="s">
        <v>6</v>
      </c>
      <c r="U89" s="427"/>
      <c r="V89" s="427"/>
      <c r="W89" s="427"/>
      <c r="X89" s="427"/>
      <c r="Y89" s="427"/>
      <c r="Z89" s="427"/>
      <c r="AA89" s="427"/>
      <c r="AB89" s="427"/>
      <c r="AC89" s="322" t="s">
        <v>6</v>
      </c>
      <c r="AD89" s="429"/>
      <c r="AE89" s="430"/>
      <c r="AF89" s="430"/>
      <c r="AG89" s="430"/>
      <c r="AH89" s="430"/>
      <c r="AI89" s="431"/>
      <c r="AJ89" s="427"/>
      <c r="AK89" s="427"/>
      <c r="AL89" s="427"/>
      <c r="AM89" s="427"/>
      <c r="AN89" s="427"/>
      <c r="AO89" s="427"/>
      <c r="AP89" s="427"/>
      <c r="AQ89" s="427"/>
      <c r="AR89" s="322" t="s">
        <v>6</v>
      </c>
    </row>
    <row r="90" spans="1:44">
      <c r="A90" s="325"/>
      <c r="B90" s="326"/>
      <c r="C90" s="326"/>
      <c r="D90" s="326"/>
      <c r="E90" s="326"/>
      <c r="F90" s="326"/>
      <c r="G90" s="326"/>
      <c r="H90" s="326"/>
      <c r="I90" s="289"/>
      <c r="J90" s="289"/>
      <c r="K90" s="290"/>
      <c r="L90" s="428"/>
      <c r="M90" s="428"/>
      <c r="N90" s="428"/>
      <c r="O90" s="428"/>
      <c r="P90" s="428"/>
      <c r="Q90" s="428"/>
      <c r="R90" s="428"/>
      <c r="S90" s="428"/>
      <c r="T90" s="323"/>
      <c r="U90" s="428"/>
      <c r="V90" s="428"/>
      <c r="W90" s="428"/>
      <c r="X90" s="428"/>
      <c r="Y90" s="428"/>
      <c r="Z90" s="428"/>
      <c r="AA90" s="428"/>
      <c r="AB90" s="428"/>
      <c r="AC90" s="323"/>
      <c r="AD90" s="432"/>
      <c r="AE90" s="433"/>
      <c r="AF90" s="433"/>
      <c r="AG90" s="433"/>
      <c r="AH90" s="433"/>
      <c r="AI90" s="434"/>
      <c r="AJ90" s="428"/>
      <c r="AK90" s="428"/>
      <c r="AL90" s="428"/>
      <c r="AM90" s="428"/>
      <c r="AN90" s="428"/>
      <c r="AO90" s="428"/>
      <c r="AP90" s="428"/>
      <c r="AQ90" s="428"/>
      <c r="AR90" s="323"/>
    </row>
    <row r="91" spans="1:44">
      <c r="A91" s="302" t="s">
        <v>11</v>
      </c>
      <c r="B91" s="303"/>
      <c r="C91" s="303"/>
      <c r="D91" s="303"/>
      <c r="E91" s="303"/>
      <c r="F91" s="303"/>
      <c r="G91" s="303"/>
      <c r="H91" s="303"/>
      <c r="I91" s="304"/>
      <c r="J91" s="304"/>
      <c r="K91" s="305"/>
      <c r="L91" s="427">
        <f>SUM(L81:S90)</f>
        <v>0</v>
      </c>
      <c r="M91" s="427"/>
      <c r="N91" s="427"/>
      <c r="O91" s="427"/>
      <c r="P91" s="427"/>
      <c r="Q91" s="427"/>
      <c r="R91" s="427"/>
      <c r="S91" s="427"/>
      <c r="T91" s="322" t="s">
        <v>6</v>
      </c>
      <c r="U91" s="427">
        <f>SUM(U81:AB90)</f>
        <v>0</v>
      </c>
      <c r="V91" s="427"/>
      <c r="W91" s="427"/>
      <c r="X91" s="427"/>
      <c r="Y91" s="427"/>
      <c r="Z91" s="427"/>
      <c r="AA91" s="427"/>
      <c r="AB91" s="427"/>
      <c r="AC91" s="322" t="s">
        <v>6</v>
      </c>
      <c r="AD91" s="436"/>
      <c r="AE91" s="437"/>
      <c r="AF91" s="437"/>
      <c r="AG91" s="437"/>
      <c r="AH91" s="437"/>
      <c r="AI91" s="438"/>
      <c r="AJ91" s="427">
        <f>SUM(AJ81:AQ90)</f>
        <v>0</v>
      </c>
      <c r="AK91" s="427"/>
      <c r="AL91" s="427"/>
      <c r="AM91" s="427"/>
      <c r="AN91" s="427"/>
      <c r="AO91" s="427"/>
      <c r="AP91" s="427"/>
      <c r="AQ91" s="427"/>
      <c r="AR91" s="322" t="s">
        <v>6</v>
      </c>
    </row>
    <row r="92" spans="1:44">
      <c r="A92" s="306"/>
      <c r="B92" s="307"/>
      <c r="C92" s="307"/>
      <c r="D92" s="307"/>
      <c r="E92" s="307"/>
      <c r="F92" s="307"/>
      <c r="G92" s="307"/>
      <c r="H92" s="307"/>
      <c r="I92" s="308"/>
      <c r="J92" s="308"/>
      <c r="K92" s="309"/>
      <c r="L92" s="428"/>
      <c r="M92" s="428"/>
      <c r="N92" s="428"/>
      <c r="O92" s="428"/>
      <c r="P92" s="428"/>
      <c r="Q92" s="428"/>
      <c r="R92" s="428"/>
      <c r="S92" s="428"/>
      <c r="T92" s="323"/>
      <c r="U92" s="428"/>
      <c r="V92" s="428"/>
      <c r="W92" s="428"/>
      <c r="X92" s="428"/>
      <c r="Y92" s="428"/>
      <c r="Z92" s="428"/>
      <c r="AA92" s="428"/>
      <c r="AB92" s="428"/>
      <c r="AC92" s="323"/>
      <c r="AD92" s="439"/>
      <c r="AE92" s="440"/>
      <c r="AF92" s="440"/>
      <c r="AG92" s="440"/>
      <c r="AH92" s="440"/>
      <c r="AI92" s="441"/>
      <c r="AJ92" s="428"/>
      <c r="AK92" s="428"/>
      <c r="AL92" s="428"/>
      <c r="AM92" s="428"/>
      <c r="AN92" s="428"/>
      <c r="AO92" s="428"/>
      <c r="AP92" s="428"/>
      <c r="AQ92" s="428"/>
      <c r="AR92" s="323"/>
    </row>
    <row r="94" spans="1:44">
      <c r="A94" s="1" t="s">
        <v>260</v>
      </c>
    </row>
    <row r="95" spans="1:44">
      <c r="A95" s="285" t="s">
        <v>10</v>
      </c>
      <c r="B95" s="286"/>
      <c r="C95" s="286"/>
      <c r="D95" s="286"/>
      <c r="E95" s="286"/>
      <c r="F95" s="286"/>
      <c r="G95" s="286"/>
      <c r="H95" s="286"/>
      <c r="I95" s="286"/>
      <c r="J95" s="286"/>
      <c r="K95" s="287"/>
      <c r="L95" s="421" t="s">
        <v>261</v>
      </c>
      <c r="M95" s="422"/>
      <c r="N95" s="422"/>
      <c r="O95" s="422"/>
      <c r="P95" s="422"/>
      <c r="Q95" s="422"/>
      <c r="R95" s="422"/>
      <c r="S95" s="422"/>
      <c r="T95" s="423"/>
      <c r="U95" s="285" t="s">
        <v>0</v>
      </c>
      <c r="V95" s="297"/>
      <c r="W95" s="297"/>
      <c r="X95" s="297"/>
      <c r="Y95" s="297"/>
      <c r="Z95" s="297"/>
      <c r="AA95" s="297"/>
      <c r="AB95" s="297"/>
      <c r="AC95" s="298"/>
      <c r="AD95" s="285" t="s">
        <v>262</v>
      </c>
      <c r="AE95" s="297"/>
      <c r="AF95" s="297"/>
      <c r="AG95" s="297"/>
      <c r="AH95" s="297"/>
      <c r="AI95" s="298"/>
      <c r="AJ95" s="285" t="s">
        <v>24</v>
      </c>
      <c r="AK95" s="297"/>
      <c r="AL95" s="297"/>
      <c r="AM95" s="297"/>
      <c r="AN95" s="297"/>
      <c r="AO95" s="297"/>
      <c r="AP95" s="297"/>
      <c r="AQ95" s="297"/>
      <c r="AR95" s="298"/>
    </row>
    <row r="96" spans="1:44">
      <c r="A96" s="288"/>
      <c r="B96" s="289"/>
      <c r="C96" s="289"/>
      <c r="D96" s="289"/>
      <c r="E96" s="289"/>
      <c r="F96" s="289"/>
      <c r="G96" s="289"/>
      <c r="H96" s="289"/>
      <c r="I96" s="289"/>
      <c r="J96" s="289"/>
      <c r="K96" s="290"/>
      <c r="L96" s="424"/>
      <c r="M96" s="425"/>
      <c r="N96" s="425"/>
      <c r="O96" s="425"/>
      <c r="P96" s="425"/>
      <c r="Q96" s="425"/>
      <c r="R96" s="425"/>
      <c r="S96" s="425"/>
      <c r="T96" s="426"/>
      <c r="U96" s="299"/>
      <c r="V96" s="300"/>
      <c r="W96" s="300"/>
      <c r="X96" s="300"/>
      <c r="Y96" s="300"/>
      <c r="Z96" s="300"/>
      <c r="AA96" s="300"/>
      <c r="AB96" s="300"/>
      <c r="AC96" s="301"/>
      <c r="AD96" s="299"/>
      <c r="AE96" s="300"/>
      <c r="AF96" s="300"/>
      <c r="AG96" s="300"/>
      <c r="AH96" s="300"/>
      <c r="AI96" s="301"/>
      <c r="AJ96" s="299"/>
      <c r="AK96" s="300"/>
      <c r="AL96" s="300"/>
      <c r="AM96" s="300"/>
      <c r="AN96" s="300"/>
      <c r="AO96" s="300"/>
      <c r="AP96" s="300"/>
      <c r="AQ96" s="300"/>
      <c r="AR96" s="301"/>
    </row>
    <row r="97" spans="1:44">
      <c r="A97" s="302" t="s">
        <v>68</v>
      </c>
      <c r="B97" s="303"/>
      <c r="C97" s="303"/>
      <c r="D97" s="303"/>
      <c r="E97" s="303"/>
      <c r="F97" s="303"/>
      <c r="G97" s="303"/>
      <c r="H97" s="303"/>
      <c r="I97" s="304"/>
      <c r="J97" s="304"/>
      <c r="K97" s="305"/>
      <c r="L97" s="427"/>
      <c r="M97" s="427"/>
      <c r="N97" s="427"/>
      <c r="O97" s="427"/>
      <c r="P97" s="427"/>
      <c r="Q97" s="427"/>
      <c r="R97" s="427"/>
      <c r="S97" s="427"/>
      <c r="T97" s="322" t="s">
        <v>6</v>
      </c>
      <c r="U97" s="427"/>
      <c r="V97" s="427"/>
      <c r="W97" s="427"/>
      <c r="X97" s="427"/>
      <c r="Y97" s="427"/>
      <c r="Z97" s="427"/>
      <c r="AA97" s="427"/>
      <c r="AB97" s="427"/>
      <c r="AC97" s="322" t="s">
        <v>6</v>
      </c>
      <c r="AD97" s="429"/>
      <c r="AE97" s="430"/>
      <c r="AF97" s="430"/>
      <c r="AG97" s="430"/>
      <c r="AH97" s="430"/>
      <c r="AI97" s="431"/>
      <c r="AJ97" s="427"/>
      <c r="AK97" s="427"/>
      <c r="AL97" s="427"/>
      <c r="AM97" s="427"/>
      <c r="AN97" s="427"/>
      <c r="AO97" s="427"/>
      <c r="AP97" s="427"/>
      <c r="AQ97" s="427"/>
      <c r="AR97" s="322" t="s">
        <v>6</v>
      </c>
    </row>
    <row r="98" spans="1:44">
      <c r="A98" s="306"/>
      <c r="B98" s="307"/>
      <c r="C98" s="307"/>
      <c r="D98" s="307"/>
      <c r="E98" s="307"/>
      <c r="F98" s="307"/>
      <c r="G98" s="307"/>
      <c r="H98" s="307"/>
      <c r="I98" s="308"/>
      <c r="J98" s="308"/>
      <c r="K98" s="309"/>
      <c r="L98" s="428"/>
      <c r="M98" s="428"/>
      <c r="N98" s="428"/>
      <c r="O98" s="428"/>
      <c r="P98" s="428"/>
      <c r="Q98" s="428"/>
      <c r="R98" s="428"/>
      <c r="S98" s="428"/>
      <c r="T98" s="323"/>
      <c r="U98" s="428"/>
      <c r="V98" s="428"/>
      <c r="W98" s="428"/>
      <c r="X98" s="428"/>
      <c r="Y98" s="428"/>
      <c r="Z98" s="428"/>
      <c r="AA98" s="428"/>
      <c r="AB98" s="428"/>
      <c r="AC98" s="323"/>
      <c r="AD98" s="432"/>
      <c r="AE98" s="433"/>
      <c r="AF98" s="433"/>
      <c r="AG98" s="433"/>
      <c r="AH98" s="433"/>
      <c r="AI98" s="434"/>
      <c r="AJ98" s="428"/>
      <c r="AK98" s="428"/>
      <c r="AL98" s="428"/>
      <c r="AM98" s="428"/>
      <c r="AN98" s="428"/>
      <c r="AO98" s="428"/>
      <c r="AP98" s="428"/>
      <c r="AQ98" s="428"/>
      <c r="AR98" s="323"/>
    </row>
    <row r="99" spans="1:44">
      <c r="A99" s="302" t="s">
        <v>73</v>
      </c>
      <c r="B99" s="303"/>
      <c r="C99" s="303"/>
      <c r="D99" s="303"/>
      <c r="E99" s="303"/>
      <c r="F99" s="303"/>
      <c r="G99" s="303"/>
      <c r="H99" s="303"/>
      <c r="I99" s="304"/>
      <c r="J99" s="304"/>
      <c r="K99" s="305"/>
      <c r="L99" s="427"/>
      <c r="M99" s="427"/>
      <c r="N99" s="427"/>
      <c r="O99" s="427"/>
      <c r="P99" s="427"/>
      <c r="Q99" s="427"/>
      <c r="R99" s="427"/>
      <c r="S99" s="427"/>
      <c r="T99" s="322" t="s">
        <v>6</v>
      </c>
      <c r="U99" s="427"/>
      <c r="V99" s="427"/>
      <c r="W99" s="427"/>
      <c r="X99" s="427"/>
      <c r="Y99" s="427"/>
      <c r="Z99" s="427"/>
      <c r="AA99" s="427"/>
      <c r="AB99" s="427"/>
      <c r="AC99" s="322" t="s">
        <v>6</v>
      </c>
      <c r="AD99" s="429"/>
      <c r="AE99" s="430"/>
      <c r="AF99" s="430"/>
      <c r="AG99" s="430"/>
      <c r="AH99" s="430"/>
      <c r="AI99" s="431"/>
      <c r="AJ99" s="427"/>
      <c r="AK99" s="427"/>
      <c r="AL99" s="427"/>
      <c r="AM99" s="427"/>
      <c r="AN99" s="427"/>
      <c r="AO99" s="427"/>
      <c r="AP99" s="427"/>
      <c r="AQ99" s="427"/>
      <c r="AR99" s="322" t="s">
        <v>6</v>
      </c>
    </row>
    <row r="100" spans="1:44">
      <c r="A100" s="306"/>
      <c r="B100" s="307"/>
      <c r="C100" s="307"/>
      <c r="D100" s="307"/>
      <c r="E100" s="307"/>
      <c r="F100" s="307"/>
      <c r="G100" s="307"/>
      <c r="H100" s="307"/>
      <c r="I100" s="308"/>
      <c r="J100" s="308"/>
      <c r="K100" s="309"/>
      <c r="L100" s="428"/>
      <c r="M100" s="428"/>
      <c r="N100" s="428"/>
      <c r="O100" s="428"/>
      <c r="P100" s="428"/>
      <c r="Q100" s="428"/>
      <c r="R100" s="428"/>
      <c r="S100" s="428"/>
      <c r="T100" s="323"/>
      <c r="U100" s="428"/>
      <c r="V100" s="428"/>
      <c r="W100" s="428"/>
      <c r="X100" s="428"/>
      <c r="Y100" s="428"/>
      <c r="Z100" s="428"/>
      <c r="AA100" s="428"/>
      <c r="AB100" s="428"/>
      <c r="AC100" s="323"/>
      <c r="AD100" s="432"/>
      <c r="AE100" s="433"/>
      <c r="AF100" s="433"/>
      <c r="AG100" s="433"/>
      <c r="AH100" s="433"/>
      <c r="AI100" s="434"/>
      <c r="AJ100" s="428"/>
      <c r="AK100" s="428"/>
      <c r="AL100" s="428"/>
      <c r="AM100" s="428"/>
      <c r="AN100" s="428"/>
      <c r="AO100" s="428"/>
      <c r="AP100" s="428"/>
      <c r="AQ100" s="428"/>
      <c r="AR100" s="323"/>
    </row>
    <row r="101" spans="1:44">
      <c r="A101" s="435" t="s">
        <v>69</v>
      </c>
      <c r="B101" s="303"/>
      <c r="C101" s="303"/>
      <c r="D101" s="303"/>
      <c r="E101" s="303"/>
      <c r="F101" s="303"/>
      <c r="G101" s="303"/>
      <c r="H101" s="303"/>
      <c r="I101" s="304"/>
      <c r="J101" s="304"/>
      <c r="K101" s="305"/>
      <c r="L101" s="427"/>
      <c r="M101" s="427"/>
      <c r="N101" s="427"/>
      <c r="O101" s="427"/>
      <c r="P101" s="427"/>
      <c r="Q101" s="427"/>
      <c r="R101" s="427"/>
      <c r="S101" s="427"/>
      <c r="T101" s="322" t="s">
        <v>6</v>
      </c>
      <c r="U101" s="427"/>
      <c r="V101" s="427"/>
      <c r="W101" s="427"/>
      <c r="X101" s="427"/>
      <c r="Y101" s="427"/>
      <c r="Z101" s="427"/>
      <c r="AA101" s="427"/>
      <c r="AB101" s="427"/>
      <c r="AC101" s="322" t="s">
        <v>6</v>
      </c>
      <c r="AD101" s="429"/>
      <c r="AE101" s="430"/>
      <c r="AF101" s="430"/>
      <c r="AG101" s="430"/>
      <c r="AH101" s="430"/>
      <c r="AI101" s="431"/>
      <c r="AJ101" s="427"/>
      <c r="AK101" s="427"/>
      <c r="AL101" s="427"/>
      <c r="AM101" s="427"/>
      <c r="AN101" s="427"/>
      <c r="AO101" s="427"/>
      <c r="AP101" s="427"/>
      <c r="AQ101" s="427"/>
      <c r="AR101" s="322" t="s">
        <v>6</v>
      </c>
    </row>
    <row r="102" spans="1:44">
      <c r="A102" s="306"/>
      <c r="B102" s="307"/>
      <c r="C102" s="307"/>
      <c r="D102" s="307"/>
      <c r="E102" s="307"/>
      <c r="F102" s="307"/>
      <c r="G102" s="307"/>
      <c r="H102" s="307"/>
      <c r="I102" s="308"/>
      <c r="J102" s="308"/>
      <c r="K102" s="309"/>
      <c r="L102" s="428"/>
      <c r="M102" s="428"/>
      <c r="N102" s="428"/>
      <c r="O102" s="428"/>
      <c r="P102" s="428"/>
      <c r="Q102" s="428"/>
      <c r="R102" s="428"/>
      <c r="S102" s="428"/>
      <c r="T102" s="323"/>
      <c r="U102" s="428"/>
      <c r="V102" s="428"/>
      <c r="W102" s="428"/>
      <c r="X102" s="428"/>
      <c r="Y102" s="428"/>
      <c r="Z102" s="428"/>
      <c r="AA102" s="428"/>
      <c r="AB102" s="428"/>
      <c r="AC102" s="323"/>
      <c r="AD102" s="432"/>
      <c r="AE102" s="433"/>
      <c r="AF102" s="433"/>
      <c r="AG102" s="433"/>
      <c r="AH102" s="433"/>
      <c r="AI102" s="434"/>
      <c r="AJ102" s="428"/>
      <c r="AK102" s="428"/>
      <c r="AL102" s="428"/>
      <c r="AM102" s="428"/>
      <c r="AN102" s="428"/>
      <c r="AO102" s="428"/>
      <c r="AP102" s="428"/>
      <c r="AQ102" s="428"/>
      <c r="AR102" s="323"/>
    </row>
    <row r="103" spans="1:44">
      <c r="A103" s="435" t="s">
        <v>70</v>
      </c>
      <c r="B103" s="303"/>
      <c r="C103" s="303"/>
      <c r="D103" s="303"/>
      <c r="E103" s="303"/>
      <c r="F103" s="303"/>
      <c r="G103" s="303"/>
      <c r="H103" s="303"/>
      <c r="I103" s="304"/>
      <c r="J103" s="304"/>
      <c r="K103" s="305"/>
      <c r="L103" s="427"/>
      <c r="M103" s="427"/>
      <c r="N103" s="427"/>
      <c r="O103" s="427"/>
      <c r="P103" s="427"/>
      <c r="Q103" s="427"/>
      <c r="R103" s="427"/>
      <c r="S103" s="427"/>
      <c r="T103" s="322" t="s">
        <v>6</v>
      </c>
      <c r="U103" s="427"/>
      <c r="V103" s="427"/>
      <c r="W103" s="427"/>
      <c r="X103" s="427"/>
      <c r="Y103" s="427"/>
      <c r="Z103" s="427"/>
      <c r="AA103" s="427"/>
      <c r="AB103" s="427"/>
      <c r="AC103" s="322" t="s">
        <v>6</v>
      </c>
      <c r="AD103" s="429"/>
      <c r="AE103" s="430"/>
      <c r="AF103" s="430"/>
      <c r="AG103" s="430"/>
      <c r="AH103" s="430"/>
      <c r="AI103" s="431"/>
      <c r="AJ103" s="427"/>
      <c r="AK103" s="427"/>
      <c r="AL103" s="427"/>
      <c r="AM103" s="427"/>
      <c r="AN103" s="427"/>
      <c r="AO103" s="427"/>
      <c r="AP103" s="427"/>
      <c r="AQ103" s="427"/>
      <c r="AR103" s="322" t="s">
        <v>6</v>
      </c>
    </row>
    <row r="104" spans="1:44">
      <c r="A104" s="306"/>
      <c r="B104" s="307"/>
      <c r="C104" s="307"/>
      <c r="D104" s="307"/>
      <c r="E104" s="307"/>
      <c r="F104" s="307"/>
      <c r="G104" s="307"/>
      <c r="H104" s="307"/>
      <c r="I104" s="308"/>
      <c r="J104" s="308"/>
      <c r="K104" s="309"/>
      <c r="L104" s="428"/>
      <c r="M104" s="428"/>
      <c r="N104" s="428"/>
      <c r="O104" s="428"/>
      <c r="P104" s="428"/>
      <c r="Q104" s="428"/>
      <c r="R104" s="428"/>
      <c r="S104" s="428"/>
      <c r="T104" s="323"/>
      <c r="U104" s="428"/>
      <c r="V104" s="428"/>
      <c r="W104" s="428"/>
      <c r="X104" s="428"/>
      <c r="Y104" s="428"/>
      <c r="Z104" s="428"/>
      <c r="AA104" s="428"/>
      <c r="AB104" s="428"/>
      <c r="AC104" s="323"/>
      <c r="AD104" s="432"/>
      <c r="AE104" s="433"/>
      <c r="AF104" s="433"/>
      <c r="AG104" s="433"/>
      <c r="AH104" s="433"/>
      <c r="AI104" s="434"/>
      <c r="AJ104" s="428"/>
      <c r="AK104" s="428"/>
      <c r="AL104" s="428"/>
      <c r="AM104" s="428"/>
      <c r="AN104" s="428"/>
      <c r="AO104" s="428"/>
      <c r="AP104" s="428"/>
      <c r="AQ104" s="428"/>
      <c r="AR104" s="323"/>
    </row>
    <row r="105" spans="1:44">
      <c r="A105" s="302" t="s">
        <v>71</v>
      </c>
      <c r="B105" s="324"/>
      <c r="C105" s="324"/>
      <c r="D105" s="324"/>
      <c r="E105" s="324"/>
      <c r="F105" s="324"/>
      <c r="G105" s="324"/>
      <c r="H105" s="324"/>
      <c r="I105" s="286"/>
      <c r="J105" s="286"/>
      <c r="K105" s="287"/>
      <c r="L105" s="427"/>
      <c r="M105" s="427"/>
      <c r="N105" s="427"/>
      <c r="O105" s="427"/>
      <c r="P105" s="427"/>
      <c r="Q105" s="427"/>
      <c r="R105" s="427"/>
      <c r="S105" s="427"/>
      <c r="T105" s="322" t="s">
        <v>6</v>
      </c>
      <c r="U105" s="427"/>
      <c r="V105" s="427"/>
      <c r="W105" s="427"/>
      <c r="X105" s="427"/>
      <c r="Y105" s="427"/>
      <c r="Z105" s="427"/>
      <c r="AA105" s="427"/>
      <c r="AB105" s="427"/>
      <c r="AC105" s="322" t="s">
        <v>6</v>
      </c>
      <c r="AD105" s="429"/>
      <c r="AE105" s="430"/>
      <c r="AF105" s="430"/>
      <c r="AG105" s="430"/>
      <c r="AH105" s="430"/>
      <c r="AI105" s="431"/>
      <c r="AJ105" s="427"/>
      <c r="AK105" s="427"/>
      <c r="AL105" s="427"/>
      <c r="AM105" s="427"/>
      <c r="AN105" s="427"/>
      <c r="AO105" s="427"/>
      <c r="AP105" s="427"/>
      <c r="AQ105" s="427"/>
      <c r="AR105" s="322" t="s">
        <v>6</v>
      </c>
    </row>
    <row r="106" spans="1:44">
      <c r="A106" s="325"/>
      <c r="B106" s="326"/>
      <c r="C106" s="326"/>
      <c r="D106" s="326"/>
      <c r="E106" s="326"/>
      <c r="F106" s="326"/>
      <c r="G106" s="326"/>
      <c r="H106" s="326"/>
      <c r="I106" s="289"/>
      <c r="J106" s="289"/>
      <c r="K106" s="290"/>
      <c r="L106" s="428"/>
      <c r="M106" s="428"/>
      <c r="N106" s="428"/>
      <c r="O106" s="428"/>
      <c r="P106" s="428"/>
      <c r="Q106" s="428"/>
      <c r="R106" s="428"/>
      <c r="S106" s="428"/>
      <c r="T106" s="323"/>
      <c r="U106" s="428"/>
      <c r="V106" s="428"/>
      <c r="W106" s="428"/>
      <c r="X106" s="428"/>
      <c r="Y106" s="428"/>
      <c r="Z106" s="428"/>
      <c r="AA106" s="428"/>
      <c r="AB106" s="428"/>
      <c r="AC106" s="323"/>
      <c r="AD106" s="432"/>
      <c r="AE106" s="433"/>
      <c r="AF106" s="433"/>
      <c r="AG106" s="433"/>
      <c r="AH106" s="433"/>
      <c r="AI106" s="434"/>
      <c r="AJ106" s="428"/>
      <c r="AK106" s="428"/>
      <c r="AL106" s="428"/>
      <c r="AM106" s="428"/>
      <c r="AN106" s="428"/>
      <c r="AO106" s="428"/>
      <c r="AP106" s="428"/>
      <c r="AQ106" s="428"/>
      <c r="AR106" s="323"/>
    </row>
    <row r="107" spans="1:44">
      <c r="A107" s="302" t="s">
        <v>11</v>
      </c>
      <c r="B107" s="303"/>
      <c r="C107" s="303"/>
      <c r="D107" s="303"/>
      <c r="E107" s="303"/>
      <c r="F107" s="303"/>
      <c r="G107" s="303"/>
      <c r="H107" s="303"/>
      <c r="I107" s="304"/>
      <c r="J107" s="304"/>
      <c r="K107" s="305"/>
      <c r="L107" s="427">
        <f>SUM(L97:S106)</f>
        <v>0</v>
      </c>
      <c r="M107" s="427"/>
      <c r="N107" s="427"/>
      <c r="O107" s="427"/>
      <c r="P107" s="427"/>
      <c r="Q107" s="427"/>
      <c r="R107" s="427"/>
      <c r="S107" s="427"/>
      <c r="T107" s="322" t="s">
        <v>6</v>
      </c>
      <c r="U107" s="427">
        <f>SUM(U97:AB106)</f>
        <v>0</v>
      </c>
      <c r="V107" s="427"/>
      <c r="W107" s="427"/>
      <c r="X107" s="427"/>
      <c r="Y107" s="427"/>
      <c r="Z107" s="427"/>
      <c r="AA107" s="427"/>
      <c r="AB107" s="427"/>
      <c r="AC107" s="322" t="s">
        <v>6</v>
      </c>
      <c r="AD107" s="436"/>
      <c r="AE107" s="437"/>
      <c r="AF107" s="437"/>
      <c r="AG107" s="437"/>
      <c r="AH107" s="437"/>
      <c r="AI107" s="438"/>
      <c r="AJ107" s="427">
        <f>SUM(AJ97:AQ106)</f>
        <v>0</v>
      </c>
      <c r="AK107" s="427"/>
      <c r="AL107" s="427"/>
      <c r="AM107" s="427"/>
      <c r="AN107" s="427"/>
      <c r="AO107" s="427"/>
      <c r="AP107" s="427"/>
      <c r="AQ107" s="427"/>
      <c r="AR107" s="322" t="s">
        <v>6</v>
      </c>
    </row>
    <row r="108" spans="1:44">
      <c r="A108" s="306"/>
      <c r="B108" s="307"/>
      <c r="C108" s="307"/>
      <c r="D108" s="307"/>
      <c r="E108" s="307"/>
      <c r="F108" s="307"/>
      <c r="G108" s="307"/>
      <c r="H108" s="307"/>
      <c r="I108" s="308"/>
      <c r="J108" s="308"/>
      <c r="K108" s="309"/>
      <c r="L108" s="428"/>
      <c r="M108" s="428"/>
      <c r="N108" s="428"/>
      <c r="O108" s="428"/>
      <c r="P108" s="428"/>
      <c r="Q108" s="428"/>
      <c r="R108" s="428"/>
      <c r="S108" s="428"/>
      <c r="T108" s="323"/>
      <c r="U108" s="428"/>
      <c r="V108" s="428"/>
      <c r="W108" s="428"/>
      <c r="X108" s="428"/>
      <c r="Y108" s="428"/>
      <c r="Z108" s="428"/>
      <c r="AA108" s="428"/>
      <c r="AB108" s="428"/>
      <c r="AC108" s="323"/>
      <c r="AD108" s="439"/>
      <c r="AE108" s="440"/>
      <c r="AF108" s="440"/>
      <c r="AG108" s="440"/>
      <c r="AH108" s="440"/>
      <c r="AI108" s="441"/>
      <c r="AJ108" s="428"/>
      <c r="AK108" s="428"/>
      <c r="AL108" s="428"/>
      <c r="AM108" s="428"/>
      <c r="AN108" s="428"/>
      <c r="AO108" s="428"/>
      <c r="AP108" s="428"/>
      <c r="AQ108" s="428"/>
      <c r="AR108" s="323"/>
    </row>
    <row r="110" spans="1:44">
      <c r="A110" s="38" t="s">
        <v>23</v>
      </c>
    </row>
  </sheetData>
  <mergeCells count="320">
    <mergeCell ref="A107:K108"/>
    <mergeCell ref="L107:S108"/>
    <mergeCell ref="T107:T108"/>
    <mergeCell ref="U107:AB108"/>
    <mergeCell ref="AC107:AC108"/>
    <mergeCell ref="AD107:AI108"/>
    <mergeCell ref="AJ107:AQ108"/>
    <mergeCell ref="AR107:AR108"/>
    <mergeCell ref="A103:K104"/>
    <mergeCell ref="L103:S104"/>
    <mergeCell ref="T103:T104"/>
    <mergeCell ref="U103:AB104"/>
    <mergeCell ref="AC103:AC104"/>
    <mergeCell ref="AD103:AI104"/>
    <mergeCell ref="AJ103:AQ104"/>
    <mergeCell ref="AR103:AR104"/>
    <mergeCell ref="A105:K106"/>
    <mergeCell ref="L105:S106"/>
    <mergeCell ref="T105:T106"/>
    <mergeCell ref="U105:AB106"/>
    <mergeCell ref="AC105:AC106"/>
    <mergeCell ref="AD105:AI106"/>
    <mergeCell ref="AJ105:AQ106"/>
    <mergeCell ref="AR105:AR106"/>
    <mergeCell ref="A99:K100"/>
    <mergeCell ref="L99:S100"/>
    <mergeCell ref="T99:T100"/>
    <mergeCell ref="U99:AB100"/>
    <mergeCell ref="AC99:AC100"/>
    <mergeCell ref="AD99:AI100"/>
    <mergeCell ref="AJ99:AQ100"/>
    <mergeCell ref="AR99:AR100"/>
    <mergeCell ref="A101:K102"/>
    <mergeCell ref="L101:S102"/>
    <mergeCell ref="T101:T102"/>
    <mergeCell ref="U101:AB102"/>
    <mergeCell ref="AC101:AC102"/>
    <mergeCell ref="AD101:AI102"/>
    <mergeCell ref="AJ101:AQ102"/>
    <mergeCell ref="AR101:AR102"/>
    <mergeCell ref="A95:K96"/>
    <mergeCell ref="L95:T96"/>
    <mergeCell ref="U95:AC96"/>
    <mergeCell ref="AD95:AI96"/>
    <mergeCell ref="AJ95:AR96"/>
    <mergeCell ref="A97:K98"/>
    <mergeCell ref="L97:S98"/>
    <mergeCell ref="T97:T98"/>
    <mergeCell ref="U97:AB98"/>
    <mergeCell ref="AC97:AC98"/>
    <mergeCell ref="AD97:AI98"/>
    <mergeCell ref="AJ97:AQ98"/>
    <mergeCell ref="AR97:AR98"/>
    <mergeCell ref="A89:K90"/>
    <mergeCell ref="L89:S90"/>
    <mergeCell ref="T89:T90"/>
    <mergeCell ref="U89:AB90"/>
    <mergeCell ref="AC89:AC90"/>
    <mergeCell ref="AD89:AI90"/>
    <mergeCell ref="AJ89:AQ90"/>
    <mergeCell ref="AR89:AR90"/>
    <mergeCell ref="A91:K92"/>
    <mergeCell ref="L91:S92"/>
    <mergeCell ref="T91:T92"/>
    <mergeCell ref="U91:AB92"/>
    <mergeCell ref="AC91:AC92"/>
    <mergeCell ref="AD91:AI92"/>
    <mergeCell ref="AJ91:AQ92"/>
    <mergeCell ref="AR91:AR92"/>
    <mergeCell ref="A85:K86"/>
    <mergeCell ref="L85:S86"/>
    <mergeCell ref="T85:T86"/>
    <mergeCell ref="U85:AB86"/>
    <mergeCell ref="AC85:AC86"/>
    <mergeCell ref="AD85:AI86"/>
    <mergeCell ref="AJ85:AQ86"/>
    <mergeCell ref="AR85:AR86"/>
    <mergeCell ref="A87:K88"/>
    <mergeCell ref="L87:S88"/>
    <mergeCell ref="T87:T88"/>
    <mergeCell ref="U87:AB88"/>
    <mergeCell ref="AC87:AC88"/>
    <mergeCell ref="AD87:AI88"/>
    <mergeCell ref="AJ87:AQ88"/>
    <mergeCell ref="AR87:AR88"/>
    <mergeCell ref="A81:K82"/>
    <mergeCell ref="L81:S82"/>
    <mergeCell ref="T81:T82"/>
    <mergeCell ref="U81:AB82"/>
    <mergeCell ref="AC81:AC82"/>
    <mergeCell ref="AD81:AI82"/>
    <mergeCell ref="AJ81:AQ82"/>
    <mergeCell ref="AR81:AR82"/>
    <mergeCell ref="A83:K84"/>
    <mergeCell ref="L83:S84"/>
    <mergeCell ref="T83:T84"/>
    <mergeCell ref="U83:AB84"/>
    <mergeCell ref="AC83:AC84"/>
    <mergeCell ref="AD83:AI84"/>
    <mergeCell ref="AJ83:AQ84"/>
    <mergeCell ref="AR83:AR84"/>
    <mergeCell ref="A75:K76"/>
    <mergeCell ref="L75:S76"/>
    <mergeCell ref="T75:T76"/>
    <mergeCell ref="U75:AB76"/>
    <mergeCell ref="AC75:AC76"/>
    <mergeCell ref="AD75:AI76"/>
    <mergeCell ref="AJ75:AQ76"/>
    <mergeCell ref="AR75:AR76"/>
    <mergeCell ref="A79:K80"/>
    <mergeCell ref="L79:T80"/>
    <mergeCell ref="U79:AC80"/>
    <mergeCell ref="AD79:AI80"/>
    <mergeCell ref="AJ79:AR80"/>
    <mergeCell ref="A71:K72"/>
    <mergeCell ref="L71:S72"/>
    <mergeCell ref="T71:T72"/>
    <mergeCell ref="U71:AB72"/>
    <mergeCell ref="AC71:AC72"/>
    <mergeCell ref="AD71:AI72"/>
    <mergeCell ref="AJ71:AQ72"/>
    <mergeCell ref="AR71:AR72"/>
    <mergeCell ref="A73:K74"/>
    <mergeCell ref="L73:S74"/>
    <mergeCell ref="T73:T74"/>
    <mergeCell ref="U73:AB74"/>
    <mergeCell ref="AC73:AC74"/>
    <mergeCell ref="AD73:AI74"/>
    <mergeCell ref="AJ73:AQ74"/>
    <mergeCell ref="AR73:AR74"/>
    <mergeCell ref="A67:K68"/>
    <mergeCell ref="L67:S68"/>
    <mergeCell ref="T67:T68"/>
    <mergeCell ref="U67:AB68"/>
    <mergeCell ref="AC67:AC68"/>
    <mergeCell ref="AD67:AI68"/>
    <mergeCell ref="AJ67:AQ68"/>
    <mergeCell ref="AR67:AR68"/>
    <mergeCell ref="A69:K70"/>
    <mergeCell ref="L69:S70"/>
    <mergeCell ref="T69:T70"/>
    <mergeCell ref="U69:AB70"/>
    <mergeCell ref="AC69:AC70"/>
    <mergeCell ref="AD69:AI70"/>
    <mergeCell ref="AJ69:AQ70"/>
    <mergeCell ref="AR69:AR70"/>
    <mergeCell ref="A59:AR59"/>
    <mergeCell ref="A63:K64"/>
    <mergeCell ref="L63:T64"/>
    <mergeCell ref="U63:AC64"/>
    <mergeCell ref="AD63:AI64"/>
    <mergeCell ref="AJ63:AR64"/>
    <mergeCell ref="A65:K66"/>
    <mergeCell ref="L65:S66"/>
    <mergeCell ref="T65:T66"/>
    <mergeCell ref="U65:AB66"/>
    <mergeCell ref="AC65:AC66"/>
    <mergeCell ref="AD65:AI66"/>
    <mergeCell ref="AJ65:AQ66"/>
    <mergeCell ref="AR65:AR66"/>
    <mergeCell ref="AJ49:AQ50"/>
    <mergeCell ref="AR49:AR50"/>
    <mergeCell ref="A51:K52"/>
    <mergeCell ref="L51:S52"/>
    <mergeCell ref="T51:T52"/>
    <mergeCell ref="U51:AB52"/>
    <mergeCell ref="AC51:AC52"/>
    <mergeCell ref="AD51:AI52"/>
    <mergeCell ref="AJ51:AQ52"/>
    <mergeCell ref="AR51:AR52"/>
    <mergeCell ref="A49:K50"/>
    <mergeCell ref="L49:S50"/>
    <mergeCell ref="T49:T50"/>
    <mergeCell ref="U49:AB50"/>
    <mergeCell ref="AC49:AC50"/>
    <mergeCell ref="AD49:AI50"/>
    <mergeCell ref="AJ45:AQ46"/>
    <mergeCell ref="AR45:AR46"/>
    <mergeCell ref="A47:K48"/>
    <mergeCell ref="L47:S48"/>
    <mergeCell ref="T47:T48"/>
    <mergeCell ref="U47:AB48"/>
    <mergeCell ref="AC47:AC48"/>
    <mergeCell ref="AD47:AI48"/>
    <mergeCell ref="AJ47:AQ48"/>
    <mergeCell ref="AR47:AR48"/>
    <mergeCell ref="A45:K46"/>
    <mergeCell ref="L45:S46"/>
    <mergeCell ref="T45:T46"/>
    <mergeCell ref="U45:AB46"/>
    <mergeCell ref="AC45:AC46"/>
    <mergeCell ref="AD45:AI46"/>
    <mergeCell ref="AJ41:AQ42"/>
    <mergeCell ref="AR41:AR42"/>
    <mergeCell ref="A43:K44"/>
    <mergeCell ref="L43:S44"/>
    <mergeCell ref="T43:T44"/>
    <mergeCell ref="U43:AB44"/>
    <mergeCell ref="AC43:AC44"/>
    <mergeCell ref="AD43:AI44"/>
    <mergeCell ref="AJ43:AQ44"/>
    <mergeCell ref="AR43:AR44"/>
    <mergeCell ref="A41:K42"/>
    <mergeCell ref="L41:S42"/>
    <mergeCell ref="T41:T42"/>
    <mergeCell ref="U41:AB42"/>
    <mergeCell ref="AC41:AC42"/>
    <mergeCell ref="AD41:AI42"/>
    <mergeCell ref="A39:K40"/>
    <mergeCell ref="L39:T40"/>
    <mergeCell ref="U39:AC40"/>
    <mergeCell ref="AD39:AI40"/>
    <mergeCell ref="AJ39:AR40"/>
    <mergeCell ref="AJ33:AQ34"/>
    <mergeCell ref="AR33:AR34"/>
    <mergeCell ref="A35:K36"/>
    <mergeCell ref="L35:S36"/>
    <mergeCell ref="T35:T36"/>
    <mergeCell ref="U35:AB36"/>
    <mergeCell ref="AC35:AC36"/>
    <mergeCell ref="AD35:AI36"/>
    <mergeCell ref="AJ35:AQ36"/>
    <mergeCell ref="AR35:AR36"/>
    <mergeCell ref="A33:K34"/>
    <mergeCell ref="L33:S34"/>
    <mergeCell ref="T33:T34"/>
    <mergeCell ref="U33:AB34"/>
    <mergeCell ref="AC33:AC34"/>
    <mergeCell ref="AD33:AI34"/>
    <mergeCell ref="AJ29:AQ30"/>
    <mergeCell ref="AR29:AR30"/>
    <mergeCell ref="A31:K32"/>
    <mergeCell ref="L31:S32"/>
    <mergeCell ref="T31:T32"/>
    <mergeCell ref="U31:AB32"/>
    <mergeCell ref="AC31:AC32"/>
    <mergeCell ref="AD31:AI32"/>
    <mergeCell ref="AJ31:AQ32"/>
    <mergeCell ref="AR31:AR32"/>
    <mergeCell ref="A29:K30"/>
    <mergeCell ref="L29:S30"/>
    <mergeCell ref="T29:T30"/>
    <mergeCell ref="U29:AB30"/>
    <mergeCell ref="AC29:AC30"/>
    <mergeCell ref="AD29:AI30"/>
    <mergeCell ref="AJ25:AQ26"/>
    <mergeCell ref="AR25:AR26"/>
    <mergeCell ref="A27:K28"/>
    <mergeCell ref="L27:S28"/>
    <mergeCell ref="T27:T28"/>
    <mergeCell ref="U27:AB28"/>
    <mergeCell ref="AC27:AC28"/>
    <mergeCell ref="AD27:AI28"/>
    <mergeCell ref="AJ27:AQ28"/>
    <mergeCell ref="AR27:AR28"/>
    <mergeCell ref="A25:K26"/>
    <mergeCell ref="L25:S26"/>
    <mergeCell ref="T25:T26"/>
    <mergeCell ref="U25:AB26"/>
    <mergeCell ref="AC25:AC26"/>
    <mergeCell ref="AD25:AI26"/>
    <mergeCell ref="A23:K24"/>
    <mergeCell ref="L23:T24"/>
    <mergeCell ref="U23:AC24"/>
    <mergeCell ref="AD23:AI24"/>
    <mergeCell ref="AJ23:AR24"/>
    <mergeCell ref="AJ17:AQ18"/>
    <mergeCell ref="AR17:AR18"/>
    <mergeCell ref="A19:K20"/>
    <mergeCell ref="L19:S20"/>
    <mergeCell ref="T19:T20"/>
    <mergeCell ref="U19:AB20"/>
    <mergeCell ref="AC19:AC20"/>
    <mergeCell ref="AD19:AI20"/>
    <mergeCell ref="AJ19:AQ20"/>
    <mergeCell ref="AR19:AR20"/>
    <mergeCell ref="A17:K18"/>
    <mergeCell ref="L17:S18"/>
    <mergeCell ref="T17:T18"/>
    <mergeCell ref="U17:AB18"/>
    <mergeCell ref="AC17:AC18"/>
    <mergeCell ref="AD17:AI18"/>
    <mergeCell ref="AJ13:AQ14"/>
    <mergeCell ref="AR13:AR14"/>
    <mergeCell ref="A15:K16"/>
    <mergeCell ref="L15:S16"/>
    <mergeCell ref="T15:T16"/>
    <mergeCell ref="U15:AB16"/>
    <mergeCell ref="AC15:AC16"/>
    <mergeCell ref="AD15:AI16"/>
    <mergeCell ref="AJ15:AQ16"/>
    <mergeCell ref="AR15:AR16"/>
    <mergeCell ref="A13:K14"/>
    <mergeCell ref="L13:S14"/>
    <mergeCell ref="T13:T14"/>
    <mergeCell ref="U13:AB14"/>
    <mergeCell ref="AC13:AC14"/>
    <mergeCell ref="AD13:AI14"/>
    <mergeCell ref="A3:AR3"/>
    <mergeCell ref="A7:K8"/>
    <mergeCell ref="L7:T8"/>
    <mergeCell ref="U7:AC8"/>
    <mergeCell ref="AD7:AI8"/>
    <mergeCell ref="AJ7:AR8"/>
    <mergeCell ref="AJ9:AQ10"/>
    <mergeCell ref="AR9:AR10"/>
    <mergeCell ref="A11:K12"/>
    <mergeCell ref="L11:S12"/>
    <mergeCell ref="T11:T12"/>
    <mergeCell ref="U11:AB12"/>
    <mergeCell ref="AC11:AC12"/>
    <mergeCell ref="AD11:AI12"/>
    <mergeCell ref="AJ11:AQ12"/>
    <mergeCell ref="AR11:AR12"/>
    <mergeCell ref="A9:K10"/>
    <mergeCell ref="L9:S10"/>
    <mergeCell ref="T9:T10"/>
    <mergeCell ref="U9:AB10"/>
    <mergeCell ref="AC9:AC10"/>
    <mergeCell ref="AD9:AI10"/>
  </mergeCells>
  <phoneticPr fontId="6"/>
  <pageMargins left="0.78740157480314965" right="0.59055118110236227" top="0.59055118110236227" bottom="0.78740157480314965" header="0.59055118110236227" footer="0.51181102362204722"/>
  <pageSetup paperSize="9" scale="96" firstPageNumber="50" orientation="portrait" useFirstPageNumber="1" r:id="rId1"/>
  <headerFooter alignWithMargins="0"/>
  <rowBreaks count="1" manualBreakCount="1">
    <brk id="55" max="4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S63"/>
  <sheetViews>
    <sheetView view="pageBreakPreview" zoomScaleNormal="100" zoomScaleSheetLayoutView="100" workbookViewId="0"/>
  </sheetViews>
  <sheetFormatPr defaultRowHeight="13.5"/>
  <cols>
    <col min="1" max="44" width="2" style="1" customWidth="1"/>
    <col min="45" max="45" width="2.625" style="1" customWidth="1"/>
    <col min="46" max="246" width="9" style="1"/>
    <col min="247" max="290" width="2" style="1" customWidth="1"/>
    <col min="291" max="502" width="9" style="1"/>
    <col min="503" max="546" width="2" style="1" customWidth="1"/>
    <col min="547" max="758" width="9" style="1"/>
    <col min="759" max="802" width="2" style="1" customWidth="1"/>
    <col min="803" max="1014" width="9" style="1"/>
    <col min="1015" max="1058" width="2" style="1" customWidth="1"/>
    <col min="1059" max="1270" width="9" style="1"/>
    <col min="1271" max="1314" width="2" style="1" customWidth="1"/>
    <col min="1315" max="1526" width="9" style="1"/>
    <col min="1527" max="1570" width="2" style="1" customWidth="1"/>
    <col min="1571" max="1782" width="9" style="1"/>
    <col min="1783" max="1826" width="2" style="1" customWidth="1"/>
    <col min="1827" max="2038" width="9" style="1"/>
    <col min="2039" max="2082" width="2" style="1" customWidth="1"/>
    <col min="2083" max="2294" width="9" style="1"/>
    <col min="2295" max="2338" width="2" style="1" customWidth="1"/>
    <col min="2339" max="2550" width="9" style="1"/>
    <col min="2551" max="2594" width="2" style="1" customWidth="1"/>
    <col min="2595" max="2806" width="9" style="1"/>
    <col min="2807" max="2850" width="2" style="1" customWidth="1"/>
    <col min="2851" max="3062" width="9" style="1"/>
    <col min="3063" max="3106" width="2" style="1" customWidth="1"/>
    <col min="3107" max="3318" width="9" style="1"/>
    <col min="3319" max="3362" width="2" style="1" customWidth="1"/>
    <col min="3363" max="3574" width="9" style="1"/>
    <col min="3575" max="3618" width="2" style="1" customWidth="1"/>
    <col min="3619" max="3830" width="9" style="1"/>
    <col min="3831" max="3874" width="2" style="1" customWidth="1"/>
    <col min="3875" max="4086" width="9" style="1"/>
    <col min="4087" max="4130" width="2" style="1" customWidth="1"/>
    <col min="4131" max="4342" width="9" style="1"/>
    <col min="4343" max="4386" width="2" style="1" customWidth="1"/>
    <col min="4387" max="4598" width="9" style="1"/>
    <col min="4599" max="4642" width="2" style="1" customWidth="1"/>
    <col min="4643" max="4854" width="9" style="1"/>
    <col min="4855" max="4898" width="2" style="1" customWidth="1"/>
    <col min="4899" max="5110" width="9" style="1"/>
    <col min="5111" max="5154" width="2" style="1" customWidth="1"/>
    <col min="5155" max="5366" width="9" style="1"/>
    <col min="5367" max="5410" width="2" style="1" customWidth="1"/>
    <col min="5411" max="5622" width="9" style="1"/>
    <col min="5623" max="5666" width="2" style="1" customWidth="1"/>
    <col min="5667" max="5878" width="9" style="1"/>
    <col min="5879" max="5922" width="2" style="1" customWidth="1"/>
    <col min="5923" max="6134" width="9" style="1"/>
    <col min="6135" max="6178" width="2" style="1" customWidth="1"/>
    <col min="6179" max="6390" width="9" style="1"/>
    <col min="6391" max="6434" width="2" style="1" customWidth="1"/>
    <col min="6435" max="6646" width="9" style="1"/>
    <col min="6647" max="6690" width="2" style="1" customWidth="1"/>
    <col min="6691" max="6902" width="9" style="1"/>
    <col min="6903" max="6946" width="2" style="1" customWidth="1"/>
    <col min="6947" max="7158" width="9" style="1"/>
    <col min="7159" max="7202" width="2" style="1" customWidth="1"/>
    <col min="7203" max="7414" width="9" style="1"/>
    <col min="7415" max="7458" width="2" style="1" customWidth="1"/>
    <col min="7459" max="7670" width="9" style="1"/>
    <col min="7671" max="7714" width="2" style="1" customWidth="1"/>
    <col min="7715" max="7926" width="9" style="1"/>
    <col min="7927" max="7970" width="2" style="1" customWidth="1"/>
    <col min="7971" max="8182" width="9" style="1"/>
    <col min="8183" max="8226" width="2" style="1" customWidth="1"/>
    <col min="8227" max="8438" width="9" style="1"/>
    <col min="8439" max="8482" width="2" style="1" customWidth="1"/>
    <col min="8483" max="8694" width="9" style="1"/>
    <col min="8695" max="8738" width="2" style="1" customWidth="1"/>
    <col min="8739" max="8950" width="9" style="1"/>
    <col min="8951" max="8994" width="2" style="1" customWidth="1"/>
    <col min="8995" max="9206" width="9" style="1"/>
    <col min="9207" max="9250" width="2" style="1" customWidth="1"/>
    <col min="9251" max="9462" width="9" style="1"/>
    <col min="9463" max="9506" width="2" style="1" customWidth="1"/>
    <col min="9507" max="9718" width="9" style="1"/>
    <col min="9719" max="9762" width="2" style="1" customWidth="1"/>
    <col min="9763" max="9974" width="9" style="1"/>
    <col min="9975" max="10018" width="2" style="1" customWidth="1"/>
    <col min="10019" max="10230" width="9" style="1"/>
    <col min="10231" max="10274" width="2" style="1" customWidth="1"/>
    <col min="10275" max="10486" width="9" style="1"/>
    <col min="10487" max="10530" width="2" style="1" customWidth="1"/>
    <col min="10531" max="10742" width="9" style="1"/>
    <col min="10743" max="10786" width="2" style="1" customWidth="1"/>
    <col min="10787" max="10998" width="9" style="1"/>
    <col min="10999" max="11042" width="2" style="1" customWidth="1"/>
    <col min="11043" max="11254" width="9" style="1"/>
    <col min="11255" max="11298" width="2" style="1" customWidth="1"/>
    <col min="11299" max="11510" width="9" style="1"/>
    <col min="11511" max="11554" width="2" style="1" customWidth="1"/>
    <col min="11555" max="11766" width="9" style="1"/>
    <col min="11767" max="11810" width="2" style="1" customWidth="1"/>
    <col min="11811" max="12022" width="9" style="1"/>
    <col min="12023" max="12066" width="2" style="1" customWidth="1"/>
    <col min="12067" max="12278" width="9" style="1"/>
    <col min="12279" max="12322" width="2" style="1" customWidth="1"/>
    <col min="12323" max="12534" width="9" style="1"/>
    <col min="12535" max="12578" width="2" style="1" customWidth="1"/>
    <col min="12579" max="12790" width="9" style="1"/>
    <col min="12791" max="12834" width="2" style="1" customWidth="1"/>
    <col min="12835" max="13046" width="9" style="1"/>
    <col min="13047" max="13090" width="2" style="1" customWidth="1"/>
    <col min="13091" max="13302" width="9" style="1"/>
    <col min="13303" max="13346" width="2" style="1" customWidth="1"/>
    <col min="13347" max="13558" width="9" style="1"/>
    <col min="13559" max="13602" width="2" style="1" customWidth="1"/>
    <col min="13603" max="13814" width="9" style="1"/>
    <col min="13815" max="13858" width="2" style="1" customWidth="1"/>
    <col min="13859" max="14070" width="9" style="1"/>
    <col min="14071" max="14114" width="2" style="1" customWidth="1"/>
    <col min="14115" max="14326" width="9" style="1"/>
    <col min="14327" max="14370" width="2" style="1" customWidth="1"/>
    <col min="14371" max="14582" width="9" style="1"/>
    <col min="14583" max="14626" width="2" style="1" customWidth="1"/>
    <col min="14627" max="14838" width="9" style="1"/>
    <col min="14839" max="14882" width="2" style="1" customWidth="1"/>
    <col min="14883" max="15094" width="9" style="1"/>
    <col min="15095" max="15138" width="2" style="1" customWidth="1"/>
    <col min="15139" max="15350" width="9" style="1"/>
    <col min="15351" max="15394" width="2" style="1" customWidth="1"/>
    <col min="15395" max="15606" width="9" style="1"/>
    <col min="15607" max="15650" width="2" style="1" customWidth="1"/>
    <col min="15651" max="15862" width="9" style="1"/>
    <col min="15863" max="15906" width="2" style="1" customWidth="1"/>
    <col min="15907" max="16118" width="9" style="1"/>
    <col min="16119" max="16162" width="2" style="1" customWidth="1"/>
    <col min="16163" max="16384" width="9" style="1"/>
  </cols>
  <sheetData>
    <row r="1" spans="1:45">
      <c r="A1" s="1" t="s">
        <v>213</v>
      </c>
    </row>
    <row r="3" spans="1:45">
      <c r="AR3" s="7"/>
    </row>
    <row r="4" spans="1:45" s="5" customFormat="1" ht="13.5" customHeight="1">
      <c r="A4" s="444" t="s">
        <v>38</v>
      </c>
      <c r="B4" s="445"/>
      <c r="C4" s="445"/>
      <c r="D4" s="445"/>
      <c r="E4" s="445"/>
      <c r="F4" s="445"/>
      <c r="G4" s="445"/>
      <c r="H4" s="445"/>
      <c r="I4" s="445"/>
      <c r="J4" s="445"/>
      <c r="K4" s="445"/>
      <c r="L4" s="445"/>
      <c r="M4" s="445"/>
      <c r="N4" s="446"/>
      <c r="Q4" s="8"/>
      <c r="R4" s="8"/>
      <c r="S4" s="8"/>
      <c r="T4" s="8"/>
      <c r="U4" s="8"/>
      <c r="V4" s="8"/>
      <c r="W4" s="8"/>
      <c r="X4" s="8"/>
      <c r="Y4" s="8"/>
      <c r="Z4" s="8"/>
      <c r="AA4" s="8"/>
      <c r="AB4" s="8"/>
      <c r="AC4" s="8"/>
      <c r="AD4" s="8"/>
      <c r="AE4" s="161"/>
      <c r="AF4" s="161"/>
      <c r="AG4" s="161"/>
      <c r="AH4" s="161"/>
      <c r="AI4" s="161"/>
      <c r="AJ4" s="161"/>
      <c r="AK4" s="161"/>
      <c r="AL4" s="161"/>
      <c r="AM4" s="161"/>
      <c r="AN4" s="161"/>
      <c r="AO4" s="161"/>
      <c r="AP4" s="161"/>
      <c r="AQ4" s="161"/>
      <c r="AR4" s="161"/>
      <c r="AS4" s="161"/>
    </row>
    <row r="5" spans="1:45" s="5" customFormat="1" ht="13.5" customHeight="1">
      <c r="A5" s="462"/>
      <c r="B5" s="448"/>
      <c r="C5" s="447"/>
      <c r="D5" s="464"/>
      <c r="E5" s="447"/>
      <c r="F5" s="464"/>
      <c r="G5" s="447"/>
      <c r="H5" s="464"/>
      <c r="I5" s="447"/>
      <c r="J5" s="448"/>
      <c r="K5" s="447"/>
      <c r="L5" s="448"/>
      <c r="M5" s="447"/>
      <c r="N5" s="467"/>
      <c r="O5" s="9" t="s">
        <v>13</v>
      </c>
      <c r="R5" s="10"/>
      <c r="S5" s="10"/>
      <c r="T5" s="10"/>
      <c r="U5" s="10"/>
      <c r="V5" s="10"/>
      <c r="W5" s="10"/>
      <c r="X5" s="10"/>
      <c r="Y5" s="10"/>
      <c r="Z5" s="10"/>
      <c r="AA5" s="10"/>
      <c r="AB5" s="10"/>
      <c r="AC5" s="10"/>
      <c r="AD5" s="10"/>
      <c r="AE5" s="161"/>
      <c r="AF5" s="161"/>
      <c r="AG5" s="161"/>
      <c r="AH5" s="161"/>
      <c r="AI5" s="161"/>
      <c r="AJ5" s="161"/>
      <c r="AK5" s="161"/>
      <c r="AL5" s="161"/>
      <c r="AM5" s="161"/>
      <c r="AN5" s="161"/>
      <c r="AO5" s="161"/>
      <c r="AP5" s="161"/>
      <c r="AQ5" s="161"/>
      <c r="AR5" s="161"/>
      <c r="AS5" s="161"/>
    </row>
    <row r="6" spans="1:45" s="5" customFormat="1" ht="13.5" customHeight="1">
      <c r="A6" s="463"/>
      <c r="B6" s="450"/>
      <c r="C6" s="465"/>
      <c r="D6" s="466"/>
      <c r="E6" s="465"/>
      <c r="F6" s="466"/>
      <c r="G6" s="465"/>
      <c r="H6" s="466"/>
      <c r="I6" s="449"/>
      <c r="J6" s="450"/>
      <c r="K6" s="449"/>
      <c r="L6" s="450"/>
      <c r="M6" s="449"/>
      <c r="N6" s="468"/>
      <c r="O6" s="9" t="s">
        <v>14</v>
      </c>
      <c r="R6" s="12"/>
      <c r="S6" s="12"/>
      <c r="T6" s="12"/>
      <c r="U6" s="12"/>
      <c r="V6" s="12"/>
      <c r="W6" s="12"/>
      <c r="X6" s="12"/>
      <c r="Y6" s="12"/>
      <c r="Z6" s="12"/>
      <c r="AA6" s="12"/>
      <c r="AB6" s="12"/>
      <c r="AC6" s="12"/>
      <c r="AD6" s="12"/>
      <c r="AE6" s="161"/>
      <c r="AF6" s="161"/>
      <c r="AG6" s="161"/>
      <c r="AH6" s="161"/>
      <c r="AI6" s="161"/>
      <c r="AJ6" s="161"/>
      <c r="AK6" s="161"/>
      <c r="AL6" s="161"/>
      <c r="AM6" s="161"/>
      <c r="AN6" s="161"/>
      <c r="AO6" s="161"/>
      <c r="AP6" s="161"/>
      <c r="AQ6" s="161"/>
      <c r="AR6" s="161"/>
      <c r="AS6" s="161"/>
    </row>
    <row r="7" spans="1:45" s="5" customFormat="1" ht="13.5" customHeight="1">
      <c r="A7" s="3"/>
      <c r="B7" s="3"/>
      <c r="C7" s="3"/>
      <c r="D7" s="3"/>
      <c r="E7" s="3"/>
      <c r="F7" s="3"/>
      <c r="G7" s="3"/>
      <c r="H7" s="3"/>
      <c r="I7" s="3"/>
      <c r="J7" s="3"/>
      <c r="K7" s="3"/>
      <c r="L7" s="3"/>
      <c r="M7" s="3"/>
      <c r="N7" s="3"/>
      <c r="O7" s="3"/>
      <c r="P7" s="3"/>
      <c r="Q7" s="9"/>
      <c r="R7" s="12"/>
      <c r="S7" s="12"/>
      <c r="T7" s="12"/>
      <c r="U7" s="12"/>
      <c r="V7" s="12"/>
      <c r="W7" s="12"/>
      <c r="X7" s="12"/>
      <c r="Y7" s="12"/>
      <c r="Z7" s="12"/>
      <c r="AA7" s="12"/>
      <c r="AB7" s="12"/>
      <c r="AC7" s="147"/>
      <c r="AD7" s="147"/>
      <c r="AE7" s="147"/>
      <c r="AF7" s="147"/>
      <c r="AG7" s="147"/>
      <c r="AH7" s="147"/>
      <c r="AI7" s="147"/>
      <c r="AJ7" s="4"/>
      <c r="AK7" s="147"/>
      <c r="AL7" s="147"/>
      <c r="AM7" s="147"/>
      <c r="AN7" s="4"/>
      <c r="AO7" s="147"/>
      <c r="AP7" s="147"/>
      <c r="AQ7" s="147"/>
      <c r="AR7" s="4"/>
    </row>
    <row r="8" spans="1:45" s="5" customFormat="1" ht="13.5" customHeight="1">
      <c r="A8" s="3"/>
      <c r="B8" s="3"/>
      <c r="C8" s="3"/>
      <c r="D8" s="3"/>
      <c r="E8" s="3"/>
      <c r="F8" s="3"/>
      <c r="G8" s="3"/>
      <c r="H8" s="3"/>
      <c r="I8" s="3"/>
      <c r="J8" s="3"/>
      <c r="K8" s="3"/>
      <c r="L8" s="3"/>
      <c r="M8" s="3"/>
      <c r="N8" s="3"/>
      <c r="O8" s="3"/>
      <c r="P8" s="3"/>
      <c r="R8" s="12"/>
      <c r="S8" s="12"/>
      <c r="T8" s="12"/>
      <c r="U8" s="12"/>
      <c r="V8" s="12"/>
      <c r="W8" s="12"/>
      <c r="X8" s="12"/>
      <c r="Y8" s="12"/>
      <c r="Z8" s="12"/>
      <c r="AA8" s="12"/>
      <c r="AB8" s="12"/>
      <c r="AC8" s="147"/>
      <c r="AD8" s="147"/>
      <c r="AE8" s="147"/>
      <c r="AF8" s="147"/>
      <c r="AG8" s="147"/>
      <c r="AH8" s="147"/>
      <c r="AI8" s="147"/>
      <c r="AJ8" s="147"/>
      <c r="AK8" s="147"/>
      <c r="AL8" s="147"/>
      <c r="AM8" s="147"/>
      <c r="AN8" s="147"/>
      <c r="AO8" s="147"/>
      <c r="AP8" s="147"/>
      <c r="AQ8" s="147"/>
      <c r="AR8" s="147"/>
    </row>
    <row r="9" spans="1:45" s="6" customFormat="1" ht="15">
      <c r="A9" s="469" t="s">
        <v>236</v>
      </c>
      <c r="B9" s="469"/>
      <c r="C9" s="469"/>
      <c r="D9" s="469"/>
      <c r="E9" s="469"/>
      <c r="F9" s="469"/>
      <c r="G9" s="469"/>
      <c r="H9" s="469"/>
      <c r="I9" s="469"/>
      <c r="J9" s="469"/>
      <c r="K9" s="469"/>
      <c r="L9" s="469"/>
      <c r="M9" s="469"/>
      <c r="N9" s="469"/>
      <c r="O9" s="469"/>
      <c r="P9" s="469"/>
      <c r="Q9" s="469"/>
      <c r="R9" s="469"/>
      <c r="S9" s="469"/>
      <c r="T9" s="469"/>
      <c r="U9" s="469"/>
      <c r="V9" s="469"/>
      <c r="W9" s="469"/>
      <c r="X9" s="469"/>
      <c r="Y9" s="469"/>
      <c r="Z9" s="469"/>
      <c r="AA9" s="469"/>
      <c r="AB9" s="469"/>
      <c r="AC9" s="469"/>
      <c r="AD9" s="469"/>
      <c r="AE9" s="469"/>
      <c r="AF9" s="469"/>
      <c r="AG9" s="469"/>
      <c r="AH9" s="469"/>
      <c r="AI9" s="469"/>
      <c r="AJ9" s="469"/>
      <c r="AK9" s="469"/>
      <c r="AL9" s="469"/>
      <c r="AM9" s="469"/>
      <c r="AN9" s="469"/>
      <c r="AO9" s="469"/>
      <c r="AP9" s="469"/>
      <c r="AQ9" s="469"/>
      <c r="AR9" s="469"/>
      <c r="AS9" s="14"/>
    </row>
    <row r="10" spans="1:45" s="15" customFormat="1" ht="18" customHeight="1">
      <c r="A10" s="470" t="s">
        <v>247</v>
      </c>
      <c r="B10" s="470"/>
      <c r="C10" s="470"/>
      <c r="D10" s="470"/>
      <c r="E10" s="470"/>
      <c r="F10" s="470"/>
      <c r="G10" s="470"/>
      <c r="H10" s="470"/>
      <c r="I10" s="470"/>
      <c r="J10" s="470"/>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0"/>
      <c r="AK10" s="470"/>
      <c r="AL10" s="470"/>
      <c r="AM10" s="470"/>
      <c r="AN10" s="470"/>
      <c r="AO10" s="470"/>
      <c r="AP10" s="470"/>
      <c r="AQ10" s="470"/>
      <c r="AR10" s="470"/>
    </row>
    <row r="11" spans="1:45" s="5" customFormat="1" ht="13.5"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row>
    <row r="12" spans="1:45">
      <c r="A12" s="1" t="s">
        <v>39</v>
      </c>
    </row>
    <row r="13" spans="1:45">
      <c r="A13" s="471" t="s">
        <v>40</v>
      </c>
      <c r="B13" s="471"/>
      <c r="C13" s="471"/>
      <c r="D13" s="471" t="s">
        <v>1</v>
      </c>
      <c r="E13" s="471"/>
      <c r="F13" s="471"/>
      <c r="G13" s="471"/>
      <c r="H13" s="471"/>
      <c r="I13" s="471"/>
      <c r="J13" s="471"/>
      <c r="K13" s="471"/>
      <c r="L13" s="471"/>
      <c r="M13" s="471"/>
      <c r="N13" s="471"/>
      <c r="O13" s="471" t="s">
        <v>41</v>
      </c>
      <c r="P13" s="471"/>
      <c r="Q13" s="471"/>
      <c r="R13" s="471"/>
      <c r="S13" s="471"/>
      <c r="T13" s="471"/>
      <c r="U13" s="471"/>
      <c r="V13" s="471"/>
      <c r="W13" s="471"/>
      <c r="X13" s="471"/>
      <c r="Y13" s="471"/>
      <c r="Z13" s="471"/>
      <c r="AA13" s="471"/>
      <c r="AB13" s="471"/>
      <c r="AC13" s="471"/>
      <c r="AD13" s="471"/>
      <c r="AE13" s="471"/>
      <c r="AF13" s="471"/>
      <c r="AG13" s="471"/>
      <c r="AH13" s="471"/>
      <c r="AI13" s="471"/>
      <c r="AJ13" s="471"/>
      <c r="AK13" s="471"/>
      <c r="AL13" s="471"/>
      <c r="AM13" s="471"/>
      <c r="AN13" s="471"/>
      <c r="AO13" s="471"/>
      <c r="AP13" s="471"/>
      <c r="AQ13" s="471"/>
      <c r="AR13" s="471"/>
    </row>
    <row r="14" spans="1:45">
      <c r="A14" s="471"/>
      <c r="B14" s="471"/>
      <c r="C14" s="471"/>
      <c r="D14" s="471"/>
      <c r="E14" s="471"/>
      <c r="F14" s="471"/>
      <c r="G14" s="471"/>
      <c r="H14" s="471"/>
      <c r="I14" s="471"/>
      <c r="J14" s="471"/>
      <c r="K14" s="471"/>
      <c r="L14" s="471"/>
      <c r="M14" s="471"/>
      <c r="N14" s="471"/>
      <c r="O14" s="471"/>
      <c r="P14" s="471"/>
      <c r="Q14" s="471"/>
      <c r="R14" s="471"/>
      <c r="S14" s="471"/>
      <c r="T14" s="471"/>
      <c r="U14" s="471"/>
      <c r="V14" s="471"/>
      <c r="W14" s="471"/>
      <c r="X14" s="471"/>
      <c r="Y14" s="471"/>
      <c r="Z14" s="471"/>
      <c r="AA14" s="471"/>
      <c r="AB14" s="471"/>
      <c r="AC14" s="471"/>
      <c r="AD14" s="471"/>
      <c r="AE14" s="471"/>
      <c r="AF14" s="471"/>
      <c r="AG14" s="471"/>
      <c r="AH14" s="471"/>
      <c r="AI14" s="471"/>
      <c r="AJ14" s="471"/>
      <c r="AK14" s="471"/>
      <c r="AL14" s="471"/>
      <c r="AM14" s="471"/>
      <c r="AN14" s="471"/>
      <c r="AO14" s="471"/>
      <c r="AP14" s="471"/>
      <c r="AQ14" s="471"/>
      <c r="AR14" s="471"/>
    </row>
    <row r="15" spans="1:45">
      <c r="A15" s="442" t="s">
        <v>42</v>
      </c>
      <c r="B15" s="442"/>
      <c r="C15" s="442"/>
      <c r="D15" s="442" t="s">
        <v>222</v>
      </c>
      <c r="E15" s="442"/>
      <c r="F15" s="442"/>
      <c r="G15" s="442"/>
      <c r="H15" s="442"/>
      <c r="I15" s="442"/>
      <c r="J15" s="442"/>
      <c r="K15" s="442"/>
      <c r="L15" s="442"/>
      <c r="M15" s="442"/>
      <c r="N15" s="442"/>
      <c r="O15" s="451" t="s">
        <v>43</v>
      </c>
      <c r="P15" s="457"/>
      <c r="Q15" s="457"/>
      <c r="R15" s="457"/>
      <c r="S15" s="457"/>
      <c r="T15" s="457"/>
      <c r="U15" s="457"/>
      <c r="V15" s="457"/>
      <c r="W15" s="457"/>
      <c r="X15" s="457"/>
      <c r="Y15" s="457"/>
      <c r="Z15" s="457"/>
      <c r="AA15" s="457"/>
      <c r="AB15" s="457"/>
      <c r="AC15" s="457"/>
      <c r="AD15" s="457"/>
      <c r="AE15" s="457"/>
      <c r="AF15" s="457"/>
      <c r="AG15" s="457"/>
      <c r="AH15" s="457"/>
      <c r="AI15" s="457"/>
      <c r="AJ15" s="457"/>
      <c r="AK15" s="457"/>
      <c r="AL15" s="457"/>
      <c r="AM15" s="457"/>
      <c r="AN15" s="457"/>
      <c r="AO15" s="457"/>
      <c r="AP15" s="457"/>
      <c r="AQ15" s="457"/>
      <c r="AR15" s="458"/>
    </row>
    <row r="16" spans="1:45">
      <c r="A16" s="442"/>
      <c r="B16" s="442"/>
      <c r="C16" s="442"/>
      <c r="D16" s="442"/>
      <c r="E16" s="442"/>
      <c r="F16" s="442"/>
      <c r="G16" s="442"/>
      <c r="H16" s="442"/>
      <c r="I16" s="442"/>
      <c r="J16" s="442"/>
      <c r="K16" s="442"/>
      <c r="L16" s="442"/>
      <c r="M16" s="442"/>
      <c r="N16" s="442"/>
      <c r="O16" s="459"/>
      <c r="P16" s="460"/>
      <c r="Q16" s="460"/>
      <c r="R16" s="460"/>
      <c r="S16" s="460"/>
      <c r="T16" s="460"/>
      <c r="U16" s="460"/>
      <c r="V16" s="460"/>
      <c r="W16" s="460"/>
      <c r="X16" s="460"/>
      <c r="Y16" s="460"/>
      <c r="Z16" s="460"/>
      <c r="AA16" s="460"/>
      <c r="AB16" s="460"/>
      <c r="AC16" s="460"/>
      <c r="AD16" s="460"/>
      <c r="AE16" s="460"/>
      <c r="AF16" s="460"/>
      <c r="AG16" s="460"/>
      <c r="AH16" s="460"/>
      <c r="AI16" s="460"/>
      <c r="AJ16" s="460"/>
      <c r="AK16" s="460"/>
      <c r="AL16" s="460"/>
      <c r="AM16" s="460"/>
      <c r="AN16" s="460"/>
      <c r="AO16" s="460"/>
      <c r="AP16" s="460"/>
      <c r="AQ16" s="460"/>
      <c r="AR16" s="461"/>
    </row>
    <row r="17" spans="1:44">
      <c r="A17" s="442" t="s">
        <v>44</v>
      </c>
      <c r="B17" s="442"/>
      <c r="C17" s="442"/>
      <c r="D17" s="442" t="s">
        <v>222</v>
      </c>
      <c r="E17" s="442"/>
      <c r="F17" s="442"/>
      <c r="G17" s="442"/>
      <c r="H17" s="442"/>
      <c r="I17" s="442"/>
      <c r="J17" s="442"/>
      <c r="K17" s="442"/>
      <c r="L17" s="442"/>
      <c r="M17" s="442"/>
      <c r="N17" s="442"/>
      <c r="O17" s="451" t="s">
        <v>198</v>
      </c>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L17" s="452"/>
      <c r="AM17" s="452"/>
      <c r="AN17" s="452"/>
      <c r="AO17" s="452"/>
      <c r="AP17" s="452"/>
      <c r="AQ17" s="452"/>
      <c r="AR17" s="453"/>
    </row>
    <row r="18" spans="1:44">
      <c r="A18" s="442"/>
      <c r="B18" s="442"/>
      <c r="C18" s="442"/>
      <c r="D18" s="442"/>
      <c r="E18" s="442"/>
      <c r="F18" s="442"/>
      <c r="G18" s="442"/>
      <c r="H18" s="442"/>
      <c r="I18" s="442"/>
      <c r="J18" s="442"/>
      <c r="K18" s="442"/>
      <c r="L18" s="442"/>
      <c r="M18" s="442"/>
      <c r="N18" s="442"/>
      <c r="O18" s="454"/>
      <c r="P18" s="455"/>
      <c r="Q18" s="455"/>
      <c r="R18" s="455"/>
      <c r="S18" s="455"/>
      <c r="T18" s="455"/>
      <c r="U18" s="455"/>
      <c r="V18" s="455"/>
      <c r="W18" s="455"/>
      <c r="X18" s="455"/>
      <c r="Y18" s="455"/>
      <c r="Z18" s="455"/>
      <c r="AA18" s="455"/>
      <c r="AB18" s="455"/>
      <c r="AC18" s="455"/>
      <c r="AD18" s="455"/>
      <c r="AE18" s="455"/>
      <c r="AF18" s="455"/>
      <c r="AG18" s="455"/>
      <c r="AH18" s="455"/>
      <c r="AI18" s="455"/>
      <c r="AJ18" s="455"/>
      <c r="AK18" s="455"/>
      <c r="AL18" s="455"/>
      <c r="AM18" s="455"/>
      <c r="AN18" s="455"/>
      <c r="AO18" s="455"/>
      <c r="AP18" s="455"/>
      <c r="AQ18" s="455"/>
      <c r="AR18" s="456"/>
    </row>
    <row r="19" spans="1:44">
      <c r="A19" s="442" t="s">
        <v>45</v>
      </c>
      <c r="B19" s="442"/>
      <c r="C19" s="442"/>
      <c r="D19" s="442" t="s">
        <v>222</v>
      </c>
      <c r="E19" s="442"/>
      <c r="F19" s="442"/>
      <c r="G19" s="442"/>
      <c r="H19" s="442"/>
      <c r="I19" s="442"/>
      <c r="J19" s="442"/>
      <c r="K19" s="442"/>
      <c r="L19" s="442"/>
      <c r="M19" s="442"/>
      <c r="N19" s="442"/>
      <c r="O19" s="451" t="s">
        <v>2</v>
      </c>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2"/>
      <c r="AM19" s="452"/>
      <c r="AN19" s="452"/>
      <c r="AO19" s="452"/>
      <c r="AP19" s="452"/>
      <c r="AQ19" s="452"/>
      <c r="AR19" s="453"/>
    </row>
    <row r="20" spans="1:44">
      <c r="A20" s="442"/>
      <c r="B20" s="442"/>
      <c r="C20" s="442"/>
      <c r="D20" s="442"/>
      <c r="E20" s="442"/>
      <c r="F20" s="442"/>
      <c r="G20" s="442"/>
      <c r="H20" s="442"/>
      <c r="I20" s="442"/>
      <c r="J20" s="442"/>
      <c r="K20" s="442"/>
      <c r="L20" s="442"/>
      <c r="M20" s="442"/>
      <c r="N20" s="442"/>
      <c r="O20" s="454"/>
      <c r="P20" s="455"/>
      <c r="Q20" s="455"/>
      <c r="R20" s="455"/>
      <c r="S20" s="455"/>
      <c r="T20" s="455"/>
      <c r="U20" s="455"/>
      <c r="V20" s="455"/>
      <c r="W20" s="455"/>
      <c r="X20" s="455"/>
      <c r="Y20" s="455"/>
      <c r="Z20" s="455"/>
      <c r="AA20" s="455"/>
      <c r="AB20" s="455"/>
      <c r="AC20" s="455"/>
      <c r="AD20" s="455"/>
      <c r="AE20" s="455"/>
      <c r="AF20" s="455"/>
      <c r="AG20" s="455"/>
      <c r="AH20" s="455"/>
      <c r="AI20" s="455"/>
      <c r="AJ20" s="455"/>
      <c r="AK20" s="455"/>
      <c r="AL20" s="455"/>
      <c r="AM20" s="455"/>
      <c r="AN20" s="455"/>
      <c r="AO20" s="455"/>
      <c r="AP20" s="455"/>
      <c r="AQ20" s="455"/>
      <c r="AR20" s="456"/>
    </row>
    <row r="21" spans="1:44">
      <c r="A21" s="442" t="s">
        <v>46</v>
      </c>
      <c r="B21" s="442"/>
      <c r="C21" s="442"/>
      <c r="D21" s="442" t="s">
        <v>222</v>
      </c>
      <c r="E21" s="442"/>
      <c r="F21" s="442"/>
      <c r="G21" s="442"/>
      <c r="H21" s="442"/>
      <c r="I21" s="442"/>
      <c r="J21" s="442"/>
      <c r="K21" s="442"/>
      <c r="L21" s="442"/>
      <c r="M21" s="442"/>
      <c r="N21" s="442"/>
      <c r="O21" s="451" t="s">
        <v>47</v>
      </c>
      <c r="P21" s="452"/>
      <c r="Q21" s="452"/>
      <c r="R21" s="452"/>
      <c r="S21" s="452"/>
      <c r="T21" s="452"/>
      <c r="U21" s="452"/>
      <c r="V21" s="452"/>
      <c r="W21" s="452"/>
      <c r="X21" s="452"/>
      <c r="Y21" s="452"/>
      <c r="Z21" s="452"/>
      <c r="AA21" s="452"/>
      <c r="AB21" s="452"/>
      <c r="AC21" s="452"/>
      <c r="AD21" s="452"/>
      <c r="AE21" s="452"/>
      <c r="AF21" s="452"/>
      <c r="AG21" s="452"/>
      <c r="AH21" s="452"/>
      <c r="AI21" s="452"/>
      <c r="AJ21" s="452"/>
      <c r="AK21" s="452"/>
      <c r="AL21" s="452"/>
      <c r="AM21" s="452"/>
      <c r="AN21" s="452"/>
      <c r="AO21" s="452"/>
      <c r="AP21" s="452"/>
      <c r="AQ21" s="452"/>
      <c r="AR21" s="453"/>
    </row>
    <row r="22" spans="1:44">
      <c r="A22" s="442"/>
      <c r="B22" s="442"/>
      <c r="C22" s="442"/>
      <c r="D22" s="442"/>
      <c r="E22" s="442"/>
      <c r="F22" s="442"/>
      <c r="G22" s="442"/>
      <c r="H22" s="442"/>
      <c r="I22" s="442"/>
      <c r="J22" s="442"/>
      <c r="K22" s="442"/>
      <c r="L22" s="442"/>
      <c r="M22" s="442"/>
      <c r="N22" s="442"/>
      <c r="O22" s="454"/>
      <c r="P22" s="455"/>
      <c r="Q22" s="455"/>
      <c r="R22" s="455"/>
      <c r="S22" s="455"/>
      <c r="T22" s="455"/>
      <c r="U22" s="455"/>
      <c r="V22" s="455"/>
      <c r="W22" s="455"/>
      <c r="X22" s="455"/>
      <c r="Y22" s="455"/>
      <c r="Z22" s="455"/>
      <c r="AA22" s="455"/>
      <c r="AB22" s="455"/>
      <c r="AC22" s="455"/>
      <c r="AD22" s="455"/>
      <c r="AE22" s="455"/>
      <c r="AF22" s="455"/>
      <c r="AG22" s="455"/>
      <c r="AH22" s="455"/>
      <c r="AI22" s="455"/>
      <c r="AJ22" s="455"/>
      <c r="AK22" s="455"/>
      <c r="AL22" s="455"/>
      <c r="AM22" s="455"/>
      <c r="AN22" s="455"/>
      <c r="AO22" s="455"/>
      <c r="AP22" s="455"/>
      <c r="AQ22" s="455"/>
      <c r="AR22" s="456"/>
    </row>
    <row r="23" spans="1:44">
      <c r="A23" s="442" t="s">
        <v>48</v>
      </c>
      <c r="B23" s="442"/>
      <c r="C23" s="442"/>
      <c r="D23" s="442" t="s">
        <v>222</v>
      </c>
      <c r="E23" s="442"/>
      <c r="F23" s="442"/>
      <c r="G23" s="442"/>
      <c r="H23" s="442"/>
      <c r="I23" s="442"/>
      <c r="J23" s="442"/>
      <c r="K23" s="442"/>
      <c r="L23" s="442"/>
      <c r="M23" s="442"/>
      <c r="N23" s="442"/>
      <c r="O23" s="451" t="s">
        <v>49</v>
      </c>
      <c r="P23" s="452"/>
      <c r="Q23" s="452"/>
      <c r="R23" s="452"/>
      <c r="S23" s="452"/>
      <c r="T23" s="452"/>
      <c r="U23" s="452"/>
      <c r="V23" s="452"/>
      <c r="W23" s="452"/>
      <c r="X23" s="452"/>
      <c r="Y23" s="452"/>
      <c r="Z23" s="452"/>
      <c r="AA23" s="452"/>
      <c r="AB23" s="452"/>
      <c r="AC23" s="452"/>
      <c r="AD23" s="452"/>
      <c r="AE23" s="452"/>
      <c r="AF23" s="452"/>
      <c r="AG23" s="452"/>
      <c r="AH23" s="452"/>
      <c r="AI23" s="452"/>
      <c r="AJ23" s="452"/>
      <c r="AK23" s="452"/>
      <c r="AL23" s="452"/>
      <c r="AM23" s="452"/>
      <c r="AN23" s="452"/>
      <c r="AO23" s="452"/>
      <c r="AP23" s="452"/>
      <c r="AQ23" s="452"/>
      <c r="AR23" s="453"/>
    </row>
    <row r="24" spans="1:44">
      <c r="A24" s="442"/>
      <c r="B24" s="442"/>
      <c r="C24" s="442"/>
      <c r="D24" s="442"/>
      <c r="E24" s="442"/>
      <c r="F24" s="442"/>
      <c r="G24" s="442"/>
      <c r="H24" s="442"/>
      <c r="I24" s="442"/>
      <c r="J24" s="442"/>
      <c r="K24" s="442"/>
      <c r="L24" s="442"/>
      <c r="M24" s="442"/>
      <c r="N24" s="442"/>
      <c r="O24" s="454"/>
      <c r="P24" s="455"/>
      <c r="Q24" s="455"/>
      <c r="R24" s="455"/>
      <c r="S24" s="455"/>
      <c r="T24" s="455"/>
      <c r="U24" s="455"/>
      <c r="V24" s="455"/>
      <c r="W24" s="455"/>
      <c r="X24" s="455"/>
      <c r="Y24" s="455"/>
      <c r="Z24" s="455"/>
      <c r="AA24" s="455"/>
      <c r="AB24" s="455"/>
      <c r="AC24" s="455"/>
      <c r="AD24" s="455"/>
      <c r="AE24" s="455"/>
      <c r="AF24" s="455"/>
      <c r="AG24" s="455"/>
      <c r="AH24" s="455"/>
      <c r="AI24" s="455"/>
      <c r="AJ24" s="455"/>
      <c r="AK24" s="455"/>
      <c r="AL24" s="455"/>
      <c r="AM24" s="455"/>
      <c r="AN24" s="455"/>
      <c r="AO24" s="455"/>
      <c r="AP24" s="455"/>
      <c r="AQ24" s="455"/>
      <c r="AR24" s="456"/>
    </row>
    <row r="25" spans="1:44">
      <c r="A25" s="442" t="s">
        <v>50</v>
      </c>
      <c r="B25" s="442"/>
      <c r="C25" s="442"/>
      <c r="D25" s="442" t="s">
        <v>222</v>
      </c>
      <c r="E25" s="442"/>
      <c r="F25" s="442"/>
      <c r="G25" s="442"/>
      <c r="H25" s="442"/>
      <c r="I25" s="442"/>
      <c r="J25" s="442"/>
      <c r="K25" s="442"/>
      <c r="L25" s="442"/>
      <c r="M25" s="442"/>
      <c r="N25" s="442"/>
      <c r="O25" s="451" t="s">
        <v>201</v>
      </c>
      <c r="P25" s="452"/>
      <c r="Q25" s="452"/>
      <c r="R25" s="452"/>
      <c r="S25" s="452"/>
      <c r="T25" s="452"/>
      <c r="U25" s="452"/>
      <c r="V25" s="452"/>
      <c r="W25" s="452"/>
      <c r="X25" s="452"/>
      <c r="Y25" s="452"/>
      <c r="Z25" s="452"/>
      <c r="AA25" s="452"/>
      <c r="AB25" s="452"/>
      <c r="AC25" s="452"/>
      <c r="AD25" s="452"/>
      <c r="AE25" s="452"/>
      <c r="AF25" s="452"/>
      <c r="AG25" s="452"/>
      <c r="AH25" s="452"/>
      <c r="AI25" s="452"/>
      <c r="AJ25" s="452"/>
      <c r="AK25" s="452"/>
      <c r="AL25" s="452"/>
      <c r="AM25" s="452"/>
      <c r="AN25" s="452"/>
      <c r="AO25" s="452"/>
      <c r="AP25" s="452"/>
      <c r="AQ25" s="452"/>
      <c r="AR25" s="453"/>
    </row>
    <row r="26" spans="1:44">
      <c r="A26" s="442"/>
      <c r="B26" s="442"/>
      <c r="C26" s="442"/>
      <c r="D26" s="442"/>
      <c r="E26" s="442"/>
      <c r="F26" s="442"/>
      <c r="G26" s="442"/>
      <c r="H26" s="442"/>
      <c r="I26" s="442"/>
      <c r="J26" s="442"/>
      <c r="K26" s="442"/>
      <c r="L26" s="442"/>
      <c r="M26" s="442"/>
      <c r="N26" s="442"/>
      <c r="O26" s="454"/>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5"/>
      <c r="AM26" s="455"/>
      <c r="AN26" s="455"/>
      <c r="AO26" s="455"/>
      <c r="AP26" s="455"/>
      <c r="AQ26" s="455"/>
      <c r="AR26" s="456"/>
    </row>
    <row r="27" spans="1:44">
      <c r="A27" s="442" t="s">
        <v>51</v>
      </c>
      <c r="B27" s="442"/>
      <c r="C27" s="442"/>
      <c r="D27" s="442" t="s">
        <v>222</v>
      </c>
      <c r="E27" s="442"/>
      <c r="F27" s="442"/>
      <c r="G27" s="442"/>
      <c r="H27" s="442"/>
      <c r="I27" s="442"/>
      <c r="J27" s="442"/>
      <c r="K27" s="442"/>
      <c r="L27" s="442"/>
      <c r="M27" s="442"/>
      <c r="N27" s="442"/>
      <c r="O27" s="451" t="s">
        <v>202</v>
      </c>
      <c r="P27" s="452"/>
      <c r="Q27" s="452"/>
      <c r="R27" s="452"/>
      <c r="S27" s="452"/>
      <c r="T27" s="452"/>
      <c r="U27" s="452"/>
      <c r="V27" s="452"/>
      <c r="W27" s="452"/>
      <c r="X27" s="452"/>
      <c r="Y27" s="452"/>
      <c r="Z27" s="452"/>
      <c r="AA27" s="452"/>
      <c r="AB27" s="452"/>
      <c r="AC27" s="452"/>
      <c r="AD27" s="452"/>
      <c r="AE27" s="452"/>
      <c r="AF27" s="452"/>
      <c r="AG27" s="452"/>
      <c r="AH27" s="452"/>
      <c r="AI27" s="452"/>
      <c r="AJ27" s="452"/>
      <c r="AK27" s="452"/>
      <c r="AL27" s="452"/>
      <c r="AM27" s="452"/>
      <c r="AN27" s="452"/>
      <c r="AO27" s="452"/>
      <c r="AP27" s="452"/>
      <c r="AQ27" s="452"/>
      <c r="AR27" s="453"/>
    </row>
    <row r="28" spans="1:44">
      <c r="A28" s="442"/>
      <c r="B28" s="442"/>
      <c r="C28" s="442"/>
      <c r="D28" s="442"/>
      <c r="E28" s="442"/>
      <c r="F28" s="442"/>
      <c r="G28" s="442"/>
      <c r="H28" s="442"/>
      <c r="I28" s="442"/>
      <c r="J28" s="442"/>
      <c r="K28" s="442"/>
      <c r="L28" s="442"/>
      <c r="M28" s="442"/>
      <c r="N28" s="442"/>
      <c r="O28" s="454"/>
      <c r="P28" s="455"/>
      <c r="Q28" s="455"/>
      <c r="R28" s="455"/>
      <c r="S28" s="455"/>
      <c r="T28" s="455"/>
      <c r="U28" s="455"/>
      <c r="V28" s="455"/>
      <c r="W28" s="455"/>
      <c r="X28" s="455"/>
      <c r="Y28" s="455"/>
      <c r="Z28" s="455"/>
      <c r="AA28" s="455"/>
      <c r="AB28" s="455"/>
      <c r="AC28" s="455"/>
      <c r="AD28" s="455"/>
      <c r="AE28" s="455"/>
      <c r="AF28" s="455"/>
      <c r="AG28" s="455"/>
      <c r="AH28" s="455"/>
      <c r="AI28" s="455"/>
      <c r="AJ28" s="455"/>
      <c r="AK28" s="455"/>
      <c r="AL28" s="455"/>
      <c r="AM28" s="455"/>
      <c r="AN28" s="455"/>
      <c r="AO28" s="455"/>
      <c r="AP28" s="455"/>
      <c r="AQ28" s="455"/>
      <c r="AR28" s="456"/>
    </row>
    <row r="29" spans="1:44">
      <c r="A29" s="442" t="s">
        <v>52</v>
      </c>
      <c r="B29" s="442"/>
      <c r="C29" s="442"/>
      <c r="D29" s="442" t="s">
        <v>222</v>
      </c>
      <c r="E29" s="442"/>
      <c r="F29" s="442"/>
      <c r="G29" s="442"/>
      <c r="H29" s="442"/>
      <c r="I29" s="442"/>
      <c r="J29" s="442"/>
      <c r="K29" s="442"/>
      <c r="L29" s="442"/>
      <c r="M29" s="442"/>
      <c r="N29" s="442"/>
      <c r="O29" s="451" t="s">
        <v>203</v>
      </c>
      <c r="P29" s="452"/>
      <c r="Q29" s="452"/>
      <c r="R29" s="452"/>
      <c r="S29" s="452"/>
      <c r="T29" s="452"/>
      <c r="U29" s="452"/>
      <c r="V29" s="452"/>
      <c r="W29" s="452"/>
      <c r="X29" s="452"/>
      <c r="Y29" s="452"/>
      <c r="Z29" s="452"/>
      <c r="AA29" s="452"/>
      <c r="AB29" s="452"/>
      <c r="AC29" s="452"/>
      <c r="AD29" s="452"/>
      <c r="AE29" s="452"/>
      <c r="AF29" s="452"/>
      <c r="AG29" s="452"/>
      <c r="AH29" s="452"/>
      <c r="AI29" s="452"/>
      <c r="AJ29" s="452"/>
      <c r="AK29" s="452"/>
      <c r="AL29" s="452"/>
      <c r="AM29" s="452"/>
      <c r="AN29" s="452"/>
      <c r="AO29" s="452"/>
      <c r="AP29" s="452"/>
      <c r="AQ29" s="452"/>
      <c r="AR29" s="453"/>
    </row>
    <row r="30" spans="1:44">
      <c r="A30" s="442"/>
      <c r="B30" s="442"/>
      <c r="C30" s="442"/>
      <c r="D30" s="442"/>
      <c r="E30" s="442"/>
      <c r="F30" s="442"/>
      <c r="G30" s="442"/>
      <c r="H30" s="442"/>
      <c r="I30" s="442"/>
      <c r="J30" s="442"/>
      <c r="K30" s="442"/>
      <c r="L30" s="442"/>
      <c r="M30" s="442"/>
      <c r="N30" s="442"/>
      <c r="O30" s="454"/>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M30" s="455"/>
      <c r="AN30" s="455"/>
      <c r="AO30" s="455"/>
      <c r="AP30" s="455"/>
      <c r="AQ30" s="455"/>
      <c r="AR30" s="456"/>
    </row>
    <row r="31" spans="1:44">
      <c r="A31" s="442" t="s">
        <v>53</v>
      </c>
      <c r="B31" s="442"/>
      <c r="C31" s="442"/>
      <c r="D31" s="442" t="s">
        <v>222</v>
      </c>
      <c r="E31" s="442"/>
      <c r="F31" s="442"/>
      <c r="G31" s="442"/>
      <c r="H31" s="442"/>
      <c r="I31" s="442"/>
      <c r="J31" s="442"/>
      <c r="K31" s="442"/>
      <c r="L31" s="442"/>
      <c r="M31" s="442"/>
      <c r="N31" s="442"/>
      <c r="O31" s="451" t="s">
        <v>54</v>
      </c>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2"/>
      <c r="AM31" s="452"/>
      <c r="AN31" s="452"/>
      <c r="AO31" s="452"/>
      <c r="AP31" s="452"/>
      <c r="AQ31" s="452"/>
      <c r="AR31" s="453"/>
    </row>
    <row r="32" spans="1:44">
      <c r="A32" s="442"/>
      <c r="B32" s="442"/>
      <c r="C32" s="442"/>
      <c r="D32" s="442"/>
      <c r="E32" s="442"/>
      <c r="F32" s="442"/>
      <c r="G32" s="442"/>
      <c r="H32" s="442"/>
      <c r="I32" s="442"/>
      <c r="J32" s="442"/>
      <c r="K32" s="442"/>
      <c r="L32" s="442"/>
      <c r="M32" s="442"/>
      <c r="N32" s="442"/>
      <c r="O32" s="454"/>
      <c r="P32" s="455"/>
      <c r="Q32" s="455"/>
      <c r="R32" s="455"/>
      <c r="S32" s="455"/>
      <c r="T32" s="455"/>
      <c r="U32" s="455"/>
      <c r="V32" s="455"/>
      <c r="W32" s="455"/>
      <c r="X32" s="455"/>
      <c r="Y32" s="455"/>
      <c r="Z32" s="455"/>
      <c r="AA32" s="455"/>
      <c r="AB32" s="455"/>
      <c r="AC32" s="455"/>
      <c r="AD32" s="455"/>
      <c r="AE32" s="455"/>
      <c r="AF32" s="455"/>
      <c r="AG32" s="455"/>
      <c r="AH32" s="455"/>
      <c r="AI32" s="455"/>
      <c r="AJ32" s="455"/>
      <c r="AK32" s="455"/>
      <c r="AL32" s="455"/>
      <c r="AM32" s="455"/>
      <c r="AN32" s="455"/>
      <c r="AO32" s="455"/>
      <c r="AP32" s="455"/>
      <c r="AQ32" s="455"/>
      <c r="AR32" s="456"/>
    </row>
    <row r="33" spans="1:44">
      <c r="A33" s="442" t="s">
        <v>55</v>
      </c>
      <c r="B33" s="442"/>
      <c r="C33" s="442"/>
      <c r="D33" s="442" t="s">
        <v>214</v>
      </c>
      <c r="E33" s="442"/>
      <c r="F33" s="442"/>
      <c r="G33" s="442"/>
      <c r="H33" s="442"/>
      <c r="I33" s="442"/>
      <c r="J33" s="442"/>
      <c r="K33" s="442"/>
      <c r="L33" s="442"/>
      <c r="M33" s="442"/>
      <c r="N33" s="442"/>
      <c r="O33" s="451" t="s">
        <v>3</v>
      </c>
      <c r="P33" s="452"/>
      <c r="Q33" s="452"/>
      <c r="R33" s="452"/>
      <c r="S33" s="452"/>
      <c r="T33" s="452"/>
      <c r="U33" s="452"/>
      <c r="V33" s="452"/>
      <c r="W33" s="452"/>
      <c r="X33" s="452"/>
      <c r="Y33" s="452"/>
      <c r="Z33" s="452"/>
      <c r="AA33" s="452"/>
      <c r="AB33" s="452"/>
      <c r="AC33" s="452"/>
      <c r="AD33" s="452"/>
      <c r="AE33" s="452"/>
      <c r="AF33" s="452"/>
      <c r="AG33" s="452"/>
      <c r="AH33" s="452"/>
      <c r="AI33" s="452"/>
      <c r="AJ33" s="452"/>
      <c r="AK33" s="452"/>
      <c r="AL33" s="452"/>
      <c r="AM33" s="452"/>
      <c r="AN33" s="452"/>
      <c r="AO33" s="452"/>
      <c r="AP33" s="452"/>
      <c r="AQ33" s="452"/>
      <c r="AR33" s="453"/>
    </row>
    <row r="34" spans="1:44">
      <c r="A34" s="442"/>
      <c r="B34" s="442"/>
      <c r="C34" s="442"/>
      <c r="D34" s="442"/>
      <c r="E34" s="442"/>
      <c r="F34" s="442"/>
      <c r="G34" s="442"/>
      <c r="H34" s="442"/>
      <c r="I34" s="442"/>
      <c r="J34" s="442"/>
      <c r="K34" s="442"/>
      <c r="L34" s="442"/>
      <c r="M34" s="442"/>
      <c r="N34" s="442"/>
      <c r="O34" s="454"/>
      <c r="P34" s="455"/>
      <c r="Q34" s="455"/>
      <c r="R34" s="455"/>
      <c r="S34" s="455"/>
      <c r="T34" s="455"/>
      <c r="U34" s="455"/>
      <c r="V34" s="455"/>
      <c r="W34" s="455"/>
      <c r="X34" s="455"/>
      <c r="Y34" s="455"/>
      <c r="Z34" s="455"/>
      <c r="AA34" s="455"/>
      <c r="AB34" s="455"/>
      <c r="AC34" s="455"/>
      <c r="AD34" s="455"/>
      <c r="AE34" s="455"/>
      <c r="AF34" s="455"/>
      <c r="AG34" s="455"/>
      <c r="AH34" s="455"/>
      <c r="AI34" s="455"/>
      <c r="AJ34" s="455"/>
      <c r="AK34" s="455"/>
      <c r="AL34" s="455"/>
      <c r="AM34" s="455"/>
      <c r="AN34" s="455"/>
      <c r="AO34" s="455"/>
      <c r="AP34" s="455"/>
      <c r="AQ34" s="455"/>
      <c r="AR34" s="456"/>
    </row>
    <row r="35" spans="1:44">
      <c r="A35" s="442" t="s">
        <v>56</v>
      </c>
      <c r="B35" s="442"/>
      <c r="C35" s="442"/>
      <c r="D35" s="442" t="s">
        <v>214</v>
      </c>
      <c r="E35" s="442"/>
      <c r="F35" s="442"/>
      <c r="G35" s="442"/>
      <c r="H35" s="442"/>
      <c r="I35" s="442"/>
      <c r="J35" s="442"/>
      <c r="K35" s="442"/>
      <c r="L35" s="442"/>
      <c r="M35" s="442"/>
      <c r="N35" s="442"/>
      <c r="O35" s="451" t="s">
        <v>4</v>
      </c>
      <c r="P35" s="452"/>
      <c r="Q35" s="452"/>
      <c r="R35" s="452"/>
      <c r="S35" s="452"/>
      <c r="T35" s="452"/>
      <c r="U35" s="452"/>
      <c r="V35" s="452"/>
      <c r="W35" s="452"/>
      <c r="X35" s="452"/>
      <c r="Y35" s="452"/>
      <c r="Z35" s="452"/>
      <c r="AA35" s="452"/>
      <c r="AB35" s="452"/>
      <c r="AC35" s="452"/>
      <c r="AD35" s="452"/>
      <c r="AE35" s="452"/>
      <c r="AF35" s="452"/>
      <c r="AG35" s="452"/>
      <c r="AH35" s="452"/>
      <c r="AI35" s="452"/>
      <c r="AJ35" s="452"/>
      <c r="AK35" s="452"/>
      <c r="AL35" s="452"/>
      <c r="AM35" s="452"/>
      <c r="AN35" s="452"/>
      <c r="AO35" s="452"/>
      <c r="AP35" s="452"/>
      <c r="AQ35" s="452"/>
      <c r="AR35" s="453"/>
    </row>
    <row r="36" spans="1:44">
      <c r="A36" s="442"/>
      <c r="B36" s="442"/>
      <c r="C36" s="442"/>
      <c r="D36" s="442"/>
      <c r="E36" s="442"/>
      <c r="F36" s="442"/>
      <c r="G36" s="442"/>
      <c r="H36" s="442"/>
      <c r="I36" s="442"/>
      <c r="J36" s="442"/>
      <c r="K36" s="442"/>
      <c r="L36" s="442"/>
      <c r="M36" s="442"/>
      <c r="N36" s="442"/>
      <c r="O36" s="454"/>
      <c r="P36" s="455"/>
      <c r="Q36" s="455"/>
      <c r="R36" s="455"/>
      <c r="S36" s="455"/>
      <c r="T36" s="455"/>
      <c r="U36" s="455"/>
      <c r="V36" s="455"/>
      <c r="W36" s="455"/>
      <c r="X36" s="455"/>
      <c r="Y36" s="455"/>
      <c r="Z36" s="455"/>
      <c r="AA36" s="455"/>
      <c r="AB36" s="455"/>
      <c r="AC36" s="455"/>
      <c r="AD36" s="455"/>
      <c r="AE36" s="455"/>
      <c r="AF36" s="455"/>
      <c r="AG36" s="455"/>
      <c r="AH36" s="455"/>
      <c r="AI36" s="455"/>
      <c r="AJ36" s="455"/>
      <c r="AK36" s="455"/>
      <c r="AL36" s="455"/>
      <c r="AM36" s="455"/>
      <c r="AN36" s="455"/>
      <c r="AO36" s="455"/>
      <c r="AP36" s="455"/>
      <c r="AQ36" s="455"/>
      <c r="AR36" s="456"/>
    </row>
    <row r="37" spans="1:44">
      <c r="A37" s="442" t="s">
        <v>57</v>
      </c>
      <c r="B37" s="442"/>
      <c r="C37" s="442"/>
      <c r="D37" s="442" t="s">
        <v>214</v>
      </c>
      <c r="E37" s="442"/>
      <c r="F37" s="442"/>
      <c r="G37" s="442"/>
      <c r="H37" s="442"/>
      <c r="I37" s="442"/>
      <c r="J37" s="442"/>
      <c r="K37" s="442"/>
      <c r="L37" s="442"/>
      <c r="M37" s="442"/>
      <c r="N37" s="442"/>
      <c r="O37" s="451" t="s">
        <v>5</v>
      </c>
      <c r="P37" s="452"/>
      <c r="Q37" s="452"/>
      <c r="R37" s="452"/>
      <c r="S37" s="452"/>
      <c r="T37" s="452"/>
      <c r="U37" s="452"/>
      <c r="V37" s="452"/>
      <c r="W37" s="452"/>
      <c r="X37" s="452"/>
      <c r="Y37" s="452"/>
      <c r="Z37" s="452"/>
      <c r="AA37" s="452"/>
      <c r="AB37" s="452"/>
      <c r="AC37" s="452"/>
      <c r="AD37" s="452"/>
      <c r="AE37" s="452"/>
      <c r="AF37" s="452"/>
      <c r="AG37" s="452"/>
      <c r="AH37" s="452"/>
      <c r="AI37" s="452"/>
      <c r="AJ37" s="452"/>
      <c r="AK37" s="452"/>
      <c r="AL37" s="452"/>
      <c r="AM37" s="452"/>
      <c r="AN37" s="452"/>
      <c r="AO37" s="452"/>
      <c r="AP37" s="452"/>
      <c r="AQ37" s="452"/>
      <c r="AR37" s="453"/>
    </row>
    <row r="38" spans="1:44">
      <c r="A38" s="442"/>
      <c r="B38" s="442"/>
      <c r="C38" s="442"/>
      <c r="D38" s="442"/>
      <c r="E38" s="442"/>
      <c r="F38" s="442"/>
      <c r="G38" s="442"/>
      <c r="H38" s="442"/>
      <c r="I38" s="442"/>
      <c r="J38" s="442"/>
      <c r="K38" s="442"/>
      <c r="L38" s="442"/>
      <c r="M38" s="442"/>
      <c r="N38" s="442"/>
      <c r="O38" s="454"/>
      <c r="P38" s="455"/>
      <c r="Q38" s="455"/>
      <c r="R38" s="455"/>
      <c r="S38" s="455"/>
      <c r="T38" s="455"/>
      <c r="U38" s="455"/>
      <c r="V38" s="455"/>
      <c r="W38" s="455"/>
      <c r="X38" s="455"/>
      <c r="Y38" s="455"/>
      <c r="Z38" s="455"/>
      <c r="AA38" s="455"/>
      <c r="AB38" s="455"/>
      <c r="AC38" s="455"/>
      <c r="AD38" s="455"/>
      <c r="AE38" s="455"/>
      <c r="AF38" s="455"/>
      <c r="AG38" s="455"/>
      <c r="AH38" s="455"/>
      <c r="AI38" s="455"/>
      <c r="AJ38" s="455"/>
      <c r="AK38" s="455"/>
      <c r="AL38" s="455"/>
      <c r="AM38" s="455"/>
      <c r="AN38" s="455"/>
      <c r="AO38" s="455"/>
      <c r="AP38" s="455"/>
      <c r="AQ38" s="455"/>
      <c r="AR38" s="456"/>
    </row>
    <row r="39" spans="1:44">
      <c r="A39" s="442" t="s">
        <v>58</v>
      </c>
      <c r="B39" s="442"/>
      <c r="C39" s="442"/>
      <c r="D39" s="442" t="s">
        <v>214</v>
      </c>
      <c r="E39" s="442"/>
      <c r="F39" s="442"/>
      <c r="G39" s="442"/>
      <c r="H39" s="442"/>
      <c r="I39" s="442"/>
      <c r="J39" s="442"/>
      <c r="K39" s="442"/>
      <c r="L39" s="442"/>
      <c r="M39" s="442"/>
      <c r="N39" s="442"/>
      <c r="O39" s="451" t="s">
        <v>59</v>
      </c>
      <c r="P39" s="452"/>
      <c r="Q39" s="452"/>
      <c r="R39" s="452"/>
      <c r="S39" s="452"/>
      <c r="T39" s="452"/>
      <c r="U39" s="452"/>
      <c r="V39" s="452"/>
      <c r="W39" s="452"/>
      <c r="X39" s="452"/>
      <c r="Y39" s="452"/>
      <c r="Z39" s="452"/>
      <c r="AA39" s="452"/>
      <c r="AB39" s="452"/>
      <c r="AC39" s="452"/>
      <c r="AD39" s="452"/>
      <c r="AE39" s="452"/>
      <c r="AF39" s="452"/>
      <c r="AG39" s="452"/>
      <c r="AH39" s="452"/>
      <c r="AI39" s="452"/>
      <c r="AJ39" s="452"/>
      <c r="AK39" s="452"/>
      <c r="AL39" s="452"/>
      <c r="AM39" s="452"/>
      <c r="AN39" s="452"/>
      <c r="AO39" s="452"/>
      <c r="AP39" s="452"/>
      <c r="AQ39" s="452"/>
      <c r="AR39" s="453"/>
    </row>
    <row r="40" spans="1:44">
      <c r="A40" s="442"/>
      <c r="B40" s="442"/>
      <c r="C40" s="442"/>
      <c r="D40" s="442"/>
      <c r="E40" s="442"/>
      <c r="F40" s="442"/>
      <c r="G40" s="442"/>
      <c r="H40" s="442"/>
      <c r="I40" s="442"/>
      <c r="J40" s="442"/>
      <c r="K40" s="442"/>
      <c r="L40" s="442"/>
      <c r="M40" s="442"/>
      <c r="N40" s="442"/>
      <c r="O40" s="454"/>
      <c r="P40" s="455"/>
      <c r="Q40" s="455"/>
      <c r="R40" s="455"/>
      <c r="S40" s="455"/>
      <c r="T40" s="455"/>
      <c r="U40" s="455"/>
      <c r="V40" s="455"/>
      <c r="W40" s="455"/>
      <c r="X40" s="455"/>
      <c r="Y40" s="455"/>
      <c r="Z40" s="455"/>
      <c r="AA40" s="455"/>
      <c r="AB40" s="455"/>
      <c r="AC40" s="455"/>
      <c r="AD40" s="455"/>
      <c r="AE40" s="455"/>
      <c r="AF40" s="455"/>
      <c r="AG40" s="455"/>
      <c r="AH40" s="455"/>
      <c r="AI40" s="455"/>
      <c r="AJ40" s="455"/>
      <c r="AK40" s="455"/>
      <c r="AL40" s="455"/>
      <c r="AM40" s="455"/>
      <c r="AN40" s="455"/>
      <c r="AO40" s="455"/>
      <c r="AP40" s="455"/>
      <c r="AQ40" s="455"/>
      <c r="AR40" s="456"/>
    </row>
    <row r="41" spans="1:44">
      <c r="A41" s="442" t="s">
        <v>60</v>
      </c>
      <c r="B41" s="442"/>
      <c r="C41" s="442"/>
      <c r="D41" s="442" t="s">
        <v>215</v>
      </c>
      <c r="E41" s="442"/>
      <c r="F41" s="442"/>
      <c r="G41" s="442"/>
      <c r="H41" s="442"/>
      <c r="I41" s="442"/>
      <c r="J41" s="442"/>
      <c r="K41" s="442"/>
      <c r="L41" s="442"/>
      <c r="M41" s="442"/>
      <c r="N41" s="442"/>
      <c r="O41" s="451" t="s">
        <v>61</v>
      </c>
      <c r="P41" s="452"/>
      <c r="Q41" s="452"/>
      <c r="R41" s="452"/>
      <c r="S41" s="452"/>
      <c r="T41" s="452"/>
      <c r="U41" s="452"/>
      <c r="V41" s="452"/>
      <c r="W41" s="452"/>
      <c r="X41" s="452"/>
      <c r="Y41" s="452"/>
      <c r="Z41" s="452"/>
      <c r="AA41" s="452"/>
      <c r="AB41" s="452"/>
      <c r="AC41" s="452"/>
      <c r="AD41" s="452"/>
      <c r="AE41" s="452"/>
      <c r="AF41" s="452"/>
      <c r="AG41" s="452"/>
      <c r="AH41" s="452"/>
      <c r="AI41" s="452"/>
      <c r="AJ41" s="452"/>
      <c r="AK41" s="452"/>
      <c r="AL41" s="452"/>
      <c r="AM41" s="452"/>
      <c r="AN41" s="452"/>
      <c r="AO41" s="452"/>
      <c r="AP41" s="452"/>
      <c r="AQ41" s="452"/>
      <c r="AR41" s="453"/>
    </row>
    <row r="42" spans="1:44">
      <c r="A42" s="442"/>
      <c r="B42" s="442"/>
      <c r="C42" s="442"/>
      <c r="D42" s="442"/>
      <c r="E42" s="442"/>
      <c r="F42" s="442"/>
      <c r="G42" s="442"/>
      <c r="H42" s="442"/>
      <c r="I42" s="442"/>
      <c r="J42" s="442"/>
      <c r="K42" s="442"/>
      <c r="L42" s="442"/>
      <c r="M42" s="442"/>
      <c r="N42" s="442"/>
      <c r="O42" s="454"/>
      <c r="P42" s="455"/>
      <c r="Q42" s="455"/>
      <c r="R42" s="455"/>
      <c r="S42" s="455"/>
      <c r="T42" s="455"/>
      <c r="U42" s="455"/>
      <c r="V42" s="455"/>
      <c r="W42" s="455"/>
      <c r="X42" s="455"/>
      <c r="Y42" s="455"/>
      <c r="Z42" s="455"/>
      <c r="AA42" s="455"/>
      <c r="AB42" s="455"/>
      <c r="AC42" s="455"/>
      <c r="AD42" s="455"/>
      <c r="AE42" s="455"/>
      <c r="AF42" s="455"/>
      <c r="AG42" s="455"/>
      <c r="AH42" s="455"/>
      <c r="AI42" s="455"/>
      <c r="AJ42" s="455"/>
      <c r="AK42" s="455"/>
      <c r="AL42" s="455"/>
      <c r="AM42" s="455"/>
      <c r="AN42" s="455"/>
      <c r="AO42" s="455"/>
      <c r="AP42" s="455"/>
      <c r="AQ42" s="455"/>
      <c r="AR42" s="456"/>
    </row>
    <row r="43" spans="1:44">
      <c r="A43" s="442" t="s">
        <v>62</v>
      </c>
      <c r="B43" s="442"/>
      <c r="C43" s="442"/>
      <c r="D43" s="442" t="s">
        <v>215</v>
      </c>
      <c r="E43" s="442"/>
      <c r="F43" s="442"/>
      <c r="G43" s="442"/>
      <c r="H43" s="442"/>
      <c r="I43" s="442"/>
      <c r="J43" s="442"/>
      <c r="K43" s="442"/>
      <c r="L43" s="442"/>
      <c r="M43" s="442"/>
      <c r="N43" s="442"/>
      <c r="O43" s="451" t="s">
        <v>200</v>
      </c>
      <c r="P43" s="452"/>
      <c r="Q43" s="452"/>
      <c r="R43" s="452"/>
      <c r="S43" s="452"/>
      <c r="T43" s="452"/>
      <c r="U43" s="452"/>
      <c r="V43" s="452"/>
      <c r="W43" s="452"/>
      <c r="X43" s="452"/>
      <c r="Y43" s="452"/>
      <c r="Z43" s="452"/>
      <c r="AA43" s="452"/>
      <c r="AB43" s="452"/>
      <c r="AC43" s="452"/>
      <c r="AD43" s="452"/>
      <c r="AE43" s="452"/>
      <c r="AF43" s="452"/>
      <c r="AG43" s="452"/>
      <c r="AH43" s="452"/>
      <c r="AI43" s="452"/>
      <c r="AJ43" s="452"/>
      <c r="AK43" s="452"/>
      <c r="AL43" s="452"/>
      <c r="AM43" s="452"/>
      <c r="AN43" s="452"/>
      <c r="AO43" s="452"/>
      <c r="AP43" s="452"/>
      <c r="AQ43" s="452"/>
      <c r="AR43" s="453"/>
    </row>
    <row r="44" spans="1:44">
      <c r="A44" s="442"/>
      <c r="B44" s="442"/>
      <c r="C44" s="442"/>
      <c r="D44" s="442"/>
      <c r="E44" s="442"/>
      <c r="F44" s="442"/>
      <c r="G44" s="442"/>
      <c r="H44" s="442"/>
      <c r="I44" s="442"/>
      <c r="J44" s="442"/>
      <c r="K44" s="442"/>
      <c r="L44" s="442"/>
      <c r="M44" s="442"/>
      <c r="N44" s="442"/>
      <c r="O44" s="454"/>
      <c r="P44" s="455"/>
      <c r="Q44" s="455"/>
      <c r="R44" s="455"/>
      <c r="S44" s="455"/>
      <c r="T44" s="455"/>
      <c r="U44" s="455"/>
      <c r="V44" s="455"/>
      <c r="W44" s="455"/>
      <c r="X44" s="455"/>
      <c r="Y44" s="455"/>
      <c r="Z44" s="455"/>
      <c r="AA44" s="455"/>
      <c r="AB44" s="455"/>
      <c r="AC44" s="455"/>
      <c r="AD44" s="455"/>
      <c r="AE44" s="455"/>
      <c r="AF44" s="455"/>
      <c r="AG44" s="455"/>
      <c r="AH44" s="455"/>
      <c r="AI44" s="455"/>
      <c r="AJ44" s="455"/>
      <c r="AK44" s="455"/>
      <c r="AL44" s="455"/>
      <c r="AM44" s="455"/>
      <c r="AN44" s="455"/>
      <c r="AO44" s="455"/>
      <c r="AP44" s="455"/>
      <c r="AQ44" s="455"/>
      <c r="AR44" s="456"/>
    </row>
    <row r="45" spans="1:44">
      <c r="A45" s="442" t="s">
        <v>63</v>
      </c>
      <c r="B45" s="442"/>
      <c r="C45" s="442"/>
      <c r="D45" s="442" t="s">
        <v>215</v>
      </c>
      <c r="E45" s="442"/>
      <c r="F45" s="442"/>
      <c r="G45" s="442"/>
      <c r="H45" s="442"/>
      <c r="I45" s="442"/>
      <c r="J45" s="442"/>
      <c r="K45" s="442"/>
      <c r="L45" s="442"/>
      <c r="M45" s="442"/>
      <c r="N45" s="442"/>
      <c r="O45" s="443" t="s">
        <v>199</v>
      </c>
      <c r="P45" s="443"/>
      <c r="Q45" s="443"/>
      <c r="R45" s="443"/>
      <c r="S45" s="443"/>
      <c r="T45" s="443"/>
      <c r="U45" s="443"/>
      <c r="V45" s="443"/>
      <c r="W45" s="443"/>
      <c r="X45" s="443"/>
      <c r="Y45" s="443"/>
      <c r="Z45" s="443"/>
      <c r="AA45" s="443"/>
      <c r="AB45" s="443"/>
      <c r="AC45" s="443"/>
      <c r="AD45" s="443"/>
      <c r="AE45" s="443"/>
      <c r="AF45" s="443"/>
      <c r="AG45" s="443"/>
      <c r="AH45" s="443"/>
      <c r="AI45" s="443"/>
      <c r="AJ45" s="443"/>
      <c r="AK45" s="443"/>
      <c r="AL45" s="443"/>
      <c r="AM45" s="443"/>
      <c r="AN45" s="443"/>
      <c r="AO45" s="443"/>
      <c r="AP45" s="443"/>
      <c r="AQ45" s="443"/>
      <c r="AR45" s="443"/>
    </row>
    <row r="46" spans="1:44">
      <c r="A46" s="442"/>
      <c r="B46" s="442"/>
      <c r="C46" s="442"/>
      <c r="D46" s="442"/>
      <c r="E46" s="442"/>
      <c r="F46" s="442"/>
      <c r="G46" s="442"/>
      <c r="H46" s="442"/>
      <c r="I46" s="442"/>
      <c r="J46" s="442"/>
      <c r="K46" s="442"/>
      <c r="L46" s="442"/>
      <c r="M46" s="442"/>
      <c r="N46" s="442"/>
      <c r="O46" s="443"/>
      <c r="P46" s="443"/>
      <c r="Q46" s="443"/>
      <c r="R46" s="443"/>
      <c r="S46" s="443"/>
      <c r="T46" s="443"/>
      <c r="U46" s="443"/>
      <c r="V46" s="443"/>
      <c r="W46" s="443"/>
      <c r="X46" s="443"/>
      <c r="Y46" s="443"/>
      <c r="Z46" s="443"/>
      <c r="AA46" s="443"/>
      <c r="AB46" s="443"/>
      <c r="AC46" s="443"/>
      <c r="AD46" s="443"/>
      <c r="AE46" s="443"/>
      <c r="AF46" s="443"/>
      <c r="AG46" s="443"/>
      <c r="AH46" s="443"/>
      <c r="AI46" s="443"/>
      <c r="AJ46" s="443"/>
      <c r="AK46" s="443"/>
      <c r="AL46" s="443"/>
      <c r="AM46" s="443"/>
      <c r="AN46" s="443"/>
      <c r="AO46" s="443"/>
      <c r="AP46" s="443"/>
      <c r="AQ46" s="443"/>
      <c r="AR46" s="443"/>
    </row>
    <row r="47" spans="1:44">
      <c r="A47" s="442" t="s">
        <v>64</v>
      </c>
      <c r="B47" s="442"/>
      <c r="C47" s="442"/>
      <c r="D47" s="442"/>
      <c r="E47" s="442"/>
      <c r="F47" s="442"/>
      <c r="G47" s="442"/>
      <c r="H47" s="442"/>
      <c r="I47" s="442"/>
      <c r="J47" s="442"/>
      <c r="K47" s="442"/>
      <c r="L47" s="442"/>
      <c r="M47" s="442"/>
      <c r="N47" s="442"/>
      <c r="O47" s="443"/>
      <c r="P47" s="443"/>
      <c r="Q47" s="443"/>
      <c r="R47" s="443"/>
      <c r="S47" s="443"/>
      <c r="T47" s="443"/>
      <c r="U47" s="443"/>
      <c r="V47" s="443"/>
      <c r="W47" s="443"/>
      <c r="X47" s="443"/>
      <c r="Y47" s="443"/>
      <c r="Z47" s="443"/>
      <c r="AA47" s="443"/>
      <c r="AB47" s="443"/>
      <c r="AC47" s="443"/>
      <c r="AD47" s="443"/>
      <c r="AE47" s="443"/>
      <c r="AF47" s="443"/>
      <c r="AG47" s="443"/>
      <c r="AH47" s="443"/>
      <c r="AI47" s="443"/>
      <c r="AJ47" s="443"/>
      <c r="AK47" s="443"/>
      <c r="AL47" s="443"/>
      <c r="AM47" s="443"/>
      <c r="AN47" s="443"/>
      <c r="AO47" s="443"/>
      <c r="AP47" s="443"/>
      <c r="AQ47" s="443"/>
      <c r="AR47" s="443"/>
    </row>
    <row r="48" spans="1:44">
      <c r="A48" s="442"/>
      <c r="B48" s="442"/>
      <c r="C48" s="442"/>
      <c r="D48" s="442"/>
      <c r="E48" s="442"/>
      <c r="F48" s="442"/>
      <c r="G48" s="442"/>
      <c r="H48" s="442"/>
      <c r="I48" s="442"/>
      <c r="J48" s="442"/>
      <c r="K48" s="442"/>
      <c r="L48" s="442"/>
      <c r="M48" s="442"/>
      <c r="N48" s="442"/>
      <c r="O48" s="443"/>
      <c r="P48" s="443"/>
      <c r="Q48" s="443"/>
      <c r="R48" s="443"/>
      <c r="S48" s="443"/>
      <c r="T48" s="443"/>
      <c r="U48" s="443"/>
      <c r="V48" s="443"/>
      <c r="W48" s="443"/>
      <c r="X48" s="443"/>
      <c r="Y48" s="443"/>
      <c r="Z48" s="443"/>
      <c r="AA48" s="443"/>
      <c r="AB48" s="443"/>
      <c r="AC48" s="443"/>
      <c r="AD48" s="443"/>
      <c r="AE48" s="443"/>
      <c r="AF48" s="443"/>
      <c r="AG48" s="443"/>
      <c r="AH48" s="443"/>
      <c r="AI48" s="443"/>
      <c r="AJ48" s="443"/>
      <c r="AK48" s="443"/>
      <c r="AL48" s="443"/>
      <c r="AM48" s="443"/>
      <c r="AN48" s="443"/>
      <c r="AO48" s="443"/>
      <c r="AP48" s="443"/>
      <c r="AQ48" s="443"/>
      <c r="AR48" s="443"/>
    </row>
    <row r="49" spans="1:45">
      <c r="A49" s="442" t="s">
        <v>65</v>
      </c>
      <c r="B49" s="442"/>
      <c r="C49" s="442"/>
      <c r="D49" s="442"/>
      <c r="E49" s="442"/>
      <c r="F49" s="442"/>
      <c r="G49" s="442"/>
      <c r="H49" s="442"/>
      <c r="I49" s="442"/>
      <c r="J49" s="442"/>
      <c r="K49" s="442"/>
      <c r="L49" s="442"/>
      <c r="M49" s="442"/>
      <c r="N49" s="442"/>
      <c r="O49" s="443"/>
      <c r="P49" s="443"/>
      <c r="Q49" s="443"/>
      <c r="R49" s="443"/>
      <c r="S49" s="443"/>
      <c r="T49" s="443"/>
      <c r="U49" s="443"/>
      <c r="V49" s="443"/>
      <c r="W49" s="443"/>
      <c r="X49" s="443"/>
      <c r="Y49" s="443"/>
      <c r="Z49" s="443"/>
      <c r="AA49" s="443"/>
      <c r="AB49" s="443"/>
      <c r="AC49" s="443"/>
      <c r="AD49" s="443"/>
      <c r="AE49" s="443"/>
      <c r="AF49" s="443"/>
      <c r="AG49" s="443"/>
      <c r="AH49" s="443"/>
      <c r="AI49" s="443"/>
      <c r="AJ49" s="443"/>
      <c r="AK49" s="443"/>
      <c r="AL49" s="443"/>
      <c r="AM49" s="443"/>
      <c r="AN49" s="443"/>
      <c r="AO49" s="443"/>
      <c r="AP49" s="443"/>
      <c r="AQ49" s="443"/>
      <c r="AR49" s="443"/>
    </row>
    <row r="50" spans="1:45">
      <c r="A50" s="442"/>
      <c r="B50" s="442"/>
      <c r="C50" s="442"/>
      <c r="D50" s="442"/>
      <c r="E50" s="442"/>
      <c r="F50" s="442"/>
      <c r="G50" s="442"/>
      <c r="H50" s="442"/>
      <c r="I50" s="442"/>
      <c r="J50" s="442"/>
      <c r="K50" s="442"/>
      <c r="L50" s="442"/>
      <c r="M50" s="442"/>
      <c r="N50" s="442"/>
      <c r="O50" s="443"/>
      <c r="P50" s="443"/>
      <c r="Q50" s="443"/>
      <c r="R50" s="443"/>
      <c r="S50" s="443"/>
      <c r="T50" s="443"/>
      <c r="U50" s="443"/>
      <c r="V50" s="443"/>
      <c r="W50" s="443"/>
      <c r="X50" s="443"/>
      <c r="Y50" s="443"/>
      <c r="Z50" s="443"/>
      <c r="AA50" s="443"/>
      <c r="AB50" s="443"/>
      <c r="AC50" s="443"/>
      <c r="AD50" s="443"/>
      <c r="AE50" s="443"/>
      <c r="AF50" s="443"/>
      <c r="AG50" s="443"/>
      <c r="AH50" s="443"/>
      <c r="AI50" s="443"/>
      <c r="AJ50" s="443"/>
      <c r="AK50" s="443"/>
      <c r="AL50" s="443"/>
      <c r="AM50" s="443"/>
      <c r="AN50" s="443"/>
      <c r="AO50" s="443"/>
      <c r="AP50" s="443"/>
      <c r="AQ50" s="443"/>
      <c r="AR50" s="443"/>
    </row>
    <row r="51" spans="1:45">
      <c r="A51" s="442" t="s">
        <v>66</v>
      </c>
      <c r="B51" s="442"/>
      <c r="C51" s="442"/>
      <c r="D51" s="442"/>
      <c r="E51" s="442"/>
      <c r="F51" s="442"/>
      <c r="G51" s="442"/>
      <c r="H51" s="442"/>
      <c r="I51" s="442"/>
      <c r="J51" s="442"/>
      <c r="K51" s="442"/>
      <c r="L51" s="442"/>
      <c r="M51" s="442"/>
      <c r="N51" s="442"/>
      <c r="O51" s="443"/>
      <c r="P51" s="443"/>
      <c r="Q51" s="443"/>
      <c r="R51" s="443"/>
      <c r="S51" s="443"/>
      <c r="T51" s="443"/>
      <c r="U51" s="443"/>
      <c r="V51" s="443"/>
      <c r="W51" s="443"/>
      <c r="X51" s="443"/>
      <c r="Y51" s="443"/>
      <c r="Z51" s="443"/>
      <c r="AA51" s="443"/>
      <c r="AB51" s="443"/>
      <c r="AC51" s="443"/>
      <c r="AD51" s="443"/>
      <c r="AE51" s="443"/>
      <c r="AF51" s="443"/>
      <c r="AG51" s="443"/>
      <c r="AH51" s="443"/>
      <c r="AI51" s="443"/>
      <c r="AJ51" s="443"/>
      <c r="AK51" s="443"/>
      <c r="AL51" s="443"/>
      <c r="AM51" s="443"/>
      <c r="AN51" s="443"/>
      <c r="AO51" s="443"/>
      <c r="AP51" s="443"/>
      <c r="AQ51" s="443"/>
      <c r="AR51" s="443"/>
    </row>
    <row r="52" spans="1:45">
      <c r="A52" s="442"/>
      <c r="B52" s="442"/>
      <c r="C52" s="442"/>
      <c r="D52" s="442"/>
      <c r="E52" s="442"/>
      <c r="F52" s="442"/>
      <c r="G52" s="442"/>
      <c r="H52" s="442"/>
      <c r="I52" s="442"/>
      <c r="J52" s="442"/>
      <c r="K52" s="442"/>
      <c r="L52" s="442"/>
      <c r="M52" s="442"/>
      <c r="N52" s="442"/>
      <c r="O52" s="443"/>
      <c r="P52" s="443"/>
      <c r="Q52" s="443"/>
      <c r="R52" s="443"/>
      <c r="S52" s="443"/>
      <c r="T52" s="443"/>
      <c r="U52" s="443"/>
      <c r="V52" s="443"/>
      <c r="W52" s="443"/>
      <c r="X52" s="443"/>
      <c r="Y52" s="443"/>
      <c r="Z52" s="443"/>
      <c r="AA52" s="443"/>
      <c r="AB52" s="443"/>
      <c r="AC52" s="443"/>
      <c r="AD52" s="443"/>
      <c r="AE52" s="443"/>
      <c r="AF52" s="443"/>
      <c r="AG52" s="443"/>
      <c r="AH52" s="443"/>
      <c r="AI52" s="443"/>
      <c r="AJ52" s="443"/>
      <c r="AK52" s="443"/>
      <c r="AL52" s="443"/>
      <c r="AM52" s="443"/>
      <c r="AN52" s="443"/>
      <c r="AO52" s="443"/>
      <c r="AP52" s="443"/>
      <c r="AQ52" s="443"/>
      <c r="AR52" s="443"/>
    </row>
    <row r="53" spans="1:45">
      <c r="A53" s="442" t="s">
        <v>67</v>
      </c>
      <c r="B53" s="442"/>
      <c r="C53" s="442"/>
      <c r="D53" s="442"/>
      <c r="E53" s="442"/>
      <c r="F53" s="442"/>
      <c r="G53" s="442"/>
      <c r="H53" s="442"/>
      <c r="I53" s="442"/>
      <c r="J53" s="442"/>
      <c r="K53" s="442"/>
      <c r="L53" s="442"/>
      <c r="M53" s="442"/>
      <c r="N53" s="442"/>
      <c r="O53" s="443"/>
      <c r="P53" s="443"/>
      <c r="Q53" s="443"/>
      <c r="R53" s="443"/>
      <c r="S53" s="443"/>
      <c r="T53" s="443"/>
      <c r="U53" s="443"/>
      <c r="V53" s="443"/>
      <c r="W53" s="443"/>
      <c r="X53" s="443"/>
      <c r="Y53" s="443"/>
      <c r="Z53" s="443"/>
      <c r="AA53" s="443"/>
      <c r="AB53" s="443"/>
      <c r="AC53" s="443"/>
      <c r="AD53" s="443"/>
      <c r="AE53" s="443"/>
      <c r="AF53" s="443"/>
      <c r="AG53" s="443"/>
      <c r="AH53" s="443"/>
      <c r="AI53" s="443"/>
      <c r="AJ53" s="443"/>
      <c r="AK53" s="443"/>
      <c r="AL53" s="443"/>
      <c r="AM53" s="443"/>
      <c r="AN53" s="443"/>
      <c r="AO53" s="443"/>
      <c r="AP53" s="443"/>
      <c r="AQ53" s="443"/>
      <c r="AR53" s="443"/>
    </row>
    <row r="54" spans="1:45" ht="13.5" customHeight="1">
      <c r="A54" s="442"/>
      <c r="B54" s="442"/>
      <c r="C54" s="442"/>
      <c r="D54" s="442"/>
      <c r="E54" s="442"/>
      <c r="F54" s="442"/>
      <c r="G54" s="442"/>
      <c r="H54" s="442"/>
      <c r="I54" s="442"/>
      <c r="J54" s="442"/>
      <c r="K54" s="442"/>
      <c r="L54" s="442"/>
      <c r="M54" s="442"/>
      <c r="N54" s="442"/>
      <c r="O54" s="443"/>
      <c r="P54" s="443"/>
      <c r="Q54" s="443"/>
      <c r="R54" s="443"/>
      <c r="S54" s="443"/>
      <c r="T54" s="443"/>
      <c r="U54" s="443"/>
      <c r="V54" s="443"/>
      <c r="W54" s="443"/>
      <c r="X54" s="443"/>
      <c r="Y54" s="443"/>
      <c r="Z54" s="443"/>
      <c r="AA54" s="443"/>
      <c r="AB54" s="443"/>
      <c r="AC54" s="443"/>
      <c r="AD54" s="443"/>
      <c r="AE54" s="443"/>
      <c r="AF54" s="443"/>
      <c r="AG54" s="443"/>
      <c r="AH54" s="443"/>
      <c r="AI54" s="443"/>
      <c r="AJ54" s="443"/>
      <c r="AK54" s="443"/>
      <c r="AL54" s="443"/>
      <c r="AM54" s="443"/>
      <c r="AN54" s="443"/>
      <c r="AO54" s="443"/>
      <c r="AP54" s="443"/>
      <c r="AQ54" s="443"/>
      <c r="AR54" s="443"/>
    </row>
    <row r="55" spans="1:45">
      <c r="A55" s="19" t="s">
        <v>197</v>
      </c>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row>
    <row r="56" spans="1:45">
      <c r="A56" s="19" t="s">
        <v>196</v>
      </c>
      <c r="B56" s="16"/>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row>
    <row r="57" spans="1:45">
      <c r="A57" s="17"/>
    </row>
    <row r="58" spans="1:45">
      <c r="A58" s="17"/>
    </row>
    <row r="59" spans="1:45">
      <c r="A59" s="17"/>
    </row>
    <row r="60" spans="1:45">
      <c r="A60" s="18"/>
    </row>
    <row r="63" spans="1:4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6"/>
    </row>
  </sheetData>
  <mergeCells count="73">
    <mergeCell ref="A15:C16"/>
    <mergeCell ref="D15:N16"/>
    <mergeCell ref="O15:AR16"/>
    <mergeCell ref="A5:B6"/>
    <mergeCell ref="C5:D6"/>
    <mergeCell ref="E5:F6"/>
    <mergeCell ref="G5:H6"/>
    <mergeCell ref="I5:J6"/>
    <mergeCell ref="M5:N6"/>
    <mergeCell ref="A9:AR9"/>
    <mergeCell ref="A10:AR10"/>
    <mergeCell ref="A13:C14"/>
    <mergeCell ref="D13:N14"/>
    <mergeCell ref="O13:AR14"/>
    <mergeCell ref="A17:C18"/>
    <mergeCell ref="D17:N18"/>
    <mergeCell ref="O17:AR18"/>
    <mergeCell ref="A19:C20"/>
    <mergeCell ref="D19:N20"/>
    <mergeCell ref="O19:AR20"/>
    <mergeCell ref="A21:C22"/>
    <mergeCell ref="D21:N22"/>
    <mergeCell ref="O21:AR22"/>
    <mergeCell ref="A23:C24"/>
    <mergeCell ref="D23:N24"/>
    <mergeCell ref="O23:AR24"/>
    <mergeCell ref="A25:C26"/>
    <mergeCell ref="D25:N26"/>
    <mergeCell ref="O25:AR26"/>
    <mergeCell ref="A27:C28"/>
    <mergeCell ref="D27:N28"/>
    <mergeCell ref="O27:AR28"/>
    <mergeCell ref="A29:C30"/>
    <mergeCell ref="D29:N30"/>
    <mergeCell ref="O29:AR30"/>
    <mergeCell ref="A31:C32"/>
    <mergeCell ref="D31:N32"/>
    <mergeCell ref="O31:AR32"/>
    <mergeCell ref="A33:C34"/>
    <mergeCell ref="D33:N34"/>
    <mergeCell ref="O33:AR34"/>
    <mergeCell ref="A35:C36"/>
    <mergeCell ref="D35:N36"/>
    <mergeCell ref="O35:AR36"/>
    <mergeCell ref="A37:C38"/>
    <mergeCell ref="D37:N38"/>
    <mergeCell ref="O37:AR38"/>
    <mergeCell ref="A39:C40"/>
    <mergeCell ref="D39:N40"/>
    <mergeCell ref="O39:AR40"/>
    <mergeCell ref="O47:AR48"/>
    <mergeCell ref="A41:C42"/>
    <mergeCell ref="D41:N42"/>
    <mergeCell ref="O41:AR42"/>
    <mergeCell ref="A43:C44"/>
    <mergeCell ref="D43:N44"/>
    <mergeCell ref="O43:AR44"/>
    <mergeCell ref="A53:C54"/>
    <mergeCell ref="D53:N54"/>
    <mergeCell ref="O53:AR54"/>
    <mergeCell ref="A4:N4"/>
    <mergeCell ref="K5:L6"/>
    <mergeCell ref="A49:C50"/>
    <mergeCell ref="D49:N50"/>
    <mergeCell ref="O49:AR50"/>
    <mergeCell ref="A51:C52"/>
    <mergeCell ref="D51:N52"/>
    <mergeCell ref="O51:AR52"/>
    <mergeCell ref="A45:C46"/>
    <mergeCell ref="D45:N46"/>
    <mergeCell ref="O45:AR46"/>
    <mergeCell ref="A47:C48"/>
    <mergeCell ref="D47:N48"/>
  </mergeCells>
  <phoneticPr fontId="6"/>
  <pageMargins left="0.78740157480314965" right="0.59055118110236227" top="0.59055118110236227" bottom="0.47244094488188981" header="0.59055118110236227" footer="0.51181102362204722"/>
  <pageSetup paperSize="9" firstPageNumber="35" orientation="portrait" useFirstPageNumber="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S40"/>
  <sheetViews>
    <sheetView view="pageBreakPreview" zoomScaleNormal="100" zoomScaleSheetLayoutView="100" workbookViewId="0"/>
  </sheetViews>
  <sheetFormatPr defaultRowHeight="13.5"/>
  <cols>
    <col min="1" max="37" width="2.25" style="1" customWidth="1"/>
    <col min="38" max="38" width="9" style="1"/>
    <col min="39" max="46" width="10.625" style="1" customWidth="1"/>
    <col min="47" max="248" width="9" style="1"/>
    <col min="249" max="293" width="2" style="1" customWidth="1"/>
    <col min="294" max="294" width="9" style="1"/>
    <col min="295" max="302" width="10.625" style="1" customWidth="1"/>
    <col min="303" max="504" width="9" style="1"/>
    <col min="505" max="549" width="2" style="1" customWidth="1"/>
    <col min="550" max="550" width="9" style="1"/>
    <col min="551" max="558" width="10.625" style="1" customWidth="1"/>
    <col min="559" max="760" width="9" style="1"/>
    <col min="761" max="805" width="2" style="1" customWidth="1"/>
    <col min="806" max="806" width="9" style="1"/>
    <col min="807" max="814" width="10.625" style="1" customWidth="1"/>
    <col min="815" max="1016" width="9" style="1"/>
    <col min="1017" max="1061" width="2" style="1" customWidth="1"/>
    <col min="1062" max="1062" width="9" style="1"/>
    <col min="1063" max="1070" width="10.625" style="1" customWidth="1"/>
    <col min="1071" max="1272" width="9" style="1"/>
    <col min="1273" max="1317" width="2" style="1" customWidth="1"/>
    <col min="1318" max="1318" width="9" style="1"/>
    <col min="1319" max="1326" width="10.625" style="1" customWidth="1"/>
    <col min="1327" max="1528" width="9" style="1"/>
    <col min="1529" max="1573" width="2" style="1" customWidth="1"/>
    <col min="1574" max="1574" width="9" style="1"/>
    <col min="1575" max="1582" width="10.625" style="1" customWidth="1"/>
    <col min="1583" max="1784" width="9" style="1"/>
    <col min="1785" max="1829" width="2" style="1" customWidth="1"/>
    <col min="1830" max="1830" width="9" style="1"/>
    <col min="1831" max="1838" width="10.625" style="1" customWidth="1"/>
    <col min="1839" max="2040" width="9" style="1"/>
    <col min="2041" max="2085" width="2" style="1" customWidth="1"/>
    <col min="2086" max="2086" width="9" style="1"/>
    <col min="2087" max="2094" width="10.625" style="1" customWidth="1"/>
    <col min="2095" max="2296" width="9" style="1"/>
    <col min="2297" max="2341" width="2" style="1" customWidth="1"/>
    <col min="2342" max="2342" width="9" style="1"/>
    <col min="2343" max="2350" width="10.625" style="1" customWidth="1"/>
    <col min="2351" max="2552" width="9" style="1"/>
    <col min="2553" max="2597" width="2" style="1" customWidth="1"/>
    <col min="2598" max="2598" width="9" style="1"/>
    <col min="2599" max="2606" width="10.625" style="1" customWidth="1"/>
    <col min="2607" max="2808" width="9" style="1"/>
    <col min="2809" max="2853" width="2" style="1" customWidth="1"/>
    <col min="2854" max="2854" width="9" style="1"/>
    <col min="2855" max="2862" width="10.625" style="1" customWidth="1"/>
    <col min="2863" max="3064" width="9" style="1"/>
    <col min="3065" max="3109" width="2" style="1" customWidth="1"/>
    <col min="3110" max="3110" width="9" style="1"/>
    <col min="3111" max="3118" width="10.625" style="1" customWidth="1"/>
    <col min="3119" max="3320" width="9" style="1"/>
    <col min="3321" max="3365" width="2" style="1" customWidth="1"/>
    <col min="3366" max="3366" width="9" style="1"/>
    <col min="3367" max="3374" width="10.625" style="1" customWidth="1"/>
    <col min="3375" max="3576" width="9" style="1"/>
    <col min="3577" max="3621" width="2" style="1" customWidth="1"/>
    <col min="3622" max="3622" width="9" style="1"/>
    <col min="3623" max="3630" width="10.625" style="1" customWidth="1"/>
    <col min="3631" max="3832" width="9" style="1"/>
    <col min="3833" max="3877" width="2" style="1" customWidth="1"/>
    <col min="3878" max="3878" width="9" style="1"/>
    <col min="3879" max="3886" width="10.625" style="1" customWidth="1"/>
    <col min="3887" max="4088" width="9" style="1"/>
    <col min="4089" max="4133" width="2" style="1" customWidth="1"/>
    <col min="4134" max="4134" width="9" style="1"/>
    <col min="4135" max="4142" width="10.625" style="1" customWidth="1"/>
    <col min="4143" max="4344" width="9" style="1"/>
    <col min="4345" max="4389" width="2" style="1" customWidth="1"/>
    <col min="4390" max="4390" width="9" style="1"/>
    <col min="4391" max="4398" width="10.625" style="1" customWidth="1"/>
    <col min="4399" max="4600" width="9" style="1"/>
    <col min="4601" max="4645" width="2" style="1" customWidth="1"/>
    <col min="4646" max="4646" width="9" style="1"/>
    <col min="4647" max="4654" width="10.625" style="1" customWidth="1"/>
    <col min="4655" max="4856" width="9" style="1"/>
    <col min="4857" max="4901" width="2" style="1" customWidth="1"/>
    <col min="4902" max="4902" width="9" style="1"/>
    <col min="4903" max="4910" width="10.625" style="1" customWidth="1"/>
    <col min="4911" max="5112" width="9" style="1"/>
    <col min="5113" max="5157" width="2" style="1" customWidth="1"/>
    <col min="5158" max="5158" width="9" style="1"/>
    <col min="5159" max="5166" width="10.625" style="1" customWidth="1"/>
    <col min="5167" max="5368" width="9" style="1"/>
    <col min="5369" max="5413" width="2" style="1" customWidth="1"/>
    <col min="5414" max="5414" width="9" style="1"/>
    <col min="5415" max="5422" width="10.625" style="1" customWidth="1"/>
    <col min="5423" max="5624" width="9" style="1"/>
    <col min="5625" max="5669" width="2" style="1" customWidth="1"/>
    <col min="5670" max="5670" width="9" style="1"/>
    <col min="5671" max="5678" width="10.625" style="1" customWidth="1"/>
    <col min="5679" max="5880" width="9" style="1"/>
    <col min="5881" max="5925" width="2" style="1" customWidth="1"/>
    <col min="5926" max="5926" width="9" style="1"/>
    <col min="5927" max="5934" width="10.625" style="1" customWidth="1"/>
    <col min="5935" max="6136" width="9" style="1"/>
    <col min="6137" max="6181" width="2" style="1" customWidth="1"/>
    <col min="6182" max="6182" width="9" style="1"/>
    <col min="6183" max="6190" width="10.625" style="1" customWidth="1"/>
    <col min="6191" max="6392" width="9" style="1"/>
    <col min="6393" max="6437" width="2" style="1" customWidth="1"/>
    <col min="6438" max="6438" width="9" style="1"/>
    <col min="6439" max="6446" width="10.625" style="1" customWidth="1"/>
    <col min="6447" max="6648" width="9" style="1"/>
    <col min="6649" max="6693" width="2" style="1" customWidth="1"/>
    <col min="6694" max="6694" width="9" style="1"/>
    <col min="6695" max="6702" width="10.625" style="1" customWidth="1"/>
    <col min="6703" max="6904" width="9" style="1"/>
    <col min="6905" max="6949" width="2" style="1" customWidth="1"/>
    <col min="6950" max="6950" width="9" style="1"/>
    <col min="6951" max="6958" width="10.625" style="1" customWidth="1"/>
    <col min="6959" max="7160" width="9" style="1"/>
    <col min="7161" max="7205" width="2" style="1" customWidth="1"/>
    <col min="7206" max="7206" width="9" style="1"/>
    <col min="7207" max="7214" width="10.625" style="1" customWidth="1"/>
    <col min="7215" max="7416" width="9" style="1"/>
    <col min="7417" max="7461" width="2" style="1" customWidth="1"/>
    <col min="7462" max="7462" width="9" style="1"/>
    <col min="7463" max="7470" width="10.625" style="1" customWidth="1"/>
    <col min="7471" max="7672" width="9" style="1"/>
    <col min="7673" max="7717" width="2" style="1" customWidth="1"/>
    <col min="7718" max="7718" width="9" style="1"/>
    <col min="7719" max="7726" width="10.625" style="1" customWidth="1"/>
    <col min="7727" max="7928" width="9" style="1"/>
    <col min="7929" max="7973" width="2" style="1" customWidth="1"/>
    <col min="7974" max="7974" width="9" style="1"/>
    <col min="7975" max="7982" width="10.625" style="1" customWidth="1"/>
    <col min="7983" max="8184" width="9" style="1"/>
    <col min="8185" max="8229" width="2" style="1" customWidth="1"/>
    <col min="8230" max="8230" width="9" style="1"/>
    <col min="8231" max="8238" width="10.625" style="1" customWidth="1"/>
    <col min="8239" max="8440" width="9" style="1"/>
    <col min="8441" max="8485" width="2" style="1" customWidth="1"/>
    <col min="8486" max="8486" width="9" style="1"/>
    <col min="8487" max="8494" width="10.625" style="1" customWidth="1"/>
    <col min="8495" max="8696" width="9" style="1"/>
    <col min="8697" max="8741" width="2" style="1" customWidth="1"/>
    <col min="8742" max="8742" width="9" style="1"/>
    <col min="8743" max="8750" width="10.625" style="1" customWidth="1"/>
    <col min="8751" max="8952" width="9" style="1"/>
    <col min="8953" max="8997" width="2" style="1" customWidth="1"/>
    <col min="8998" max="8998" width="9" style="1"/>
    <col min="8999" max="9006" width="10.625" style="1" customWidth="1"/>
    <col min="9007" max="9208" width="9" style="1"/>
    <col min="9209" max="9253" width="2" style="1" customWidth="1"/>
    <col min="9254" max="9254" width="9" style="1"/>
    <col min="9255" max="9262" width="10.625" style="1" customWidth="1"/>
    <col min="9263" max="9464" width="9" style="1"/>
    <col min="9465" max="9509" width="2" style="1" customWidth="1"/>
    <col min="9510" max="9510" width="9" style="1"/>
    <col min="9511" max="9518" width="10.625" style="1" customWidth="1"/>
    <col min="9519" max="9720" width="9" style="1"/>
    <col min="9721" max="9765" width="2" style="1" customWidth="1"/>
    <col min="9766" max="9766" width="9" style="1"/>
    <col min="9767" max="9774" width="10.625" style="1" customWidth="1"/>
    <col min="9775" max="9976" width="9" style="1"/>
    <col min="9977" max="10021" width="2" style="1" customWidth="1"/>
    <col min="10022" max="10022" width="9" style="1"/>
    <col min="10023" max="10030" width="10.625" style="1" customWidth="1"/>
    <col min="10031" max="10232" width="9" style="1"/>
    <col min="10233" max="10277" width="2" style="1" customWidth="1"/>
    <col min="10278" max="10278" width="9" style="1"/>
    <col min="10279" max="10286" width="10.625" style="1" customWidth="1"/>
    <col min="10287" max="10488" width="9" style="1"/>
    <col min="10489" max="10533" width="2" style="1" customWidth="1"/>
    <col min="10534" max="10534" width="9" style="1"/>
    <col min="10535" max="10542" width="10.625" style="1" customWidth="1"/>
    <col min="10543" max="10744" width="9" style="1"/>
    <col min="10745" max="10789" width="2" style="1" customWidth="1"/>
    <col min="10790" max="10790" width="9" style="1"/>
    <col min="10791" max="10798" width="10.625" style="1" customWidth="1"/>
    <col min="10799" max="11000" width="9" style="1"/>
    <col min="11001" max="11045" width="2" style="1" customWidth="1"/>
    <col min="11046" max="11046" width="9" style="1"/>
    <col min="11047" max="11054" width="10.625" style="1" customWidth="1"/>
    <col min="11055" max="11256" width="9" style="1"/>
    <col min="11257" max="11301" width="2" style="1" customWidth="1"/>
    <col min="11302" max="11302" width="9" style="1"/>
    <col min="11303" max="11310" width="10.625" style="1" customWidth="1"/>
    <col min="11311" max="11512" width="9" style="1"/>
    <col min="11513" max="11557" width="2" style="1" customWidth="1"/>
    <col min="11558" max="11558" width="9" style="1"/>
    <col min="11559" max="11566" width="10.625" style="1" customWidth="1"/>
    <col min="11567" max="11768" width="9" style="1"/>
    <col min="11769" max="11813" width="2" style="1" customWidth="1"/>
    <col min="11814" max="11814" width="9" style="1"/>
    <col min="11815" max="11822" width="10.625" style="1" customWidth="1"/>
    <col min="11823" max="12024" width="9" style="1"/>
    <col min="12025" max="12069" width="2" style="1" customWidth="1"/>
    <col min="12070" max="12070" width="9" style="1"/>
    <col min="12071" max="12078" width="10.625" style="1" customWidth="1"/>
    <col min="12079" max="12280" width="9" style="1"/>
    <col min="12281" max="12325" width="2" style="1" customWidth="1"/>
    <col min="12326" max="12326" width="9" style="1"/>
    <col min="12327" max="12334" width="10.625" style="1" customWidth="1"/>
    <col min="12335" max="12536" width="9" style="1"/>
    <col min="12537" max="12581" width="2" style="1" customWidth="1"/>
    <col min="12582" max="12582" width="9" style="1"/>
    <col min="12583" max="12590" width="10.625" style="1" customWidth="1"/>
    <col min="12591" max="12792" width="9" style="1"/>
    <col min="12793" max="12837" width="2" style="1" customWidth="1"/>
    <col min="12838" max="12838" width="9" style="1"/>
    <col min="12839" max="12846" width="10.625" style="1" customWidth="1"/>
    <col min="12847" max="13048" width="9" style="1"/>
    <col min="13049" max="13093" width="2" style="1" customWidth="1"/>
    <col min="13094" max="13094" width="9" style="1"/>
    <col min="13095" max="13102" width="10.625" style="1" customWidth="1"/>
    <col min="13103" max="13304" width="9" style="1"/>
    <col min="13305" max="13349" width="2" style="1" customWidth="1"/>
    <col min="13350" max="13350" width="9" style="1"/>
    <col min="13351" max="13358" width="10.625" style="1" customWidth="1"/>
    <col min="13359" max="13560" width="9" style="1"/>
    <col min="13561" max="13605" width="2" style="1" customWidth="1"/>
    <col min="13606" max="13606" width="9" style="1"/>
    <col min="13607" max="13614" width="10.625" style="1" customWidth="1"/>
    <col min="13615" max="13816" width="9" style="1"/>
    <col min="13817" max="13861" width="2" style="1" customWidth="1"/>
    <col min="13862" max="13862" width="9" style="1"/>
    <col min="13863" max="13870" width="10.625" style="1" customWidth="1"/>
    <col min="13871" max="14072" width="9" style="1"/>
    <col min="14073" max="14117" width="2" style="1" customWidth="1"/>
    <col min="14118" max="14118" width="9" style="1"/>
    <col min="14119" max="14126" width="10.625" style="1" customWidth="1"/>
    <col min="14127" max="14328" width="9" style="1"/>
    <col min="14329" max="14373" width="2" style="1" customWidth="1"/>
    <col min="14374" max="14374" width="9" style="1"/>
    <col min="14375" max="14382" width="10.625" style="1" customWidth="1"/>
    <col min="14383" max="14584" width="9" style="1"/>
    <col min="14585" max="14629" width="2" style="1" customWidth="1"/>
    <col min="14630" max="14630" width="9" style="1"/>
    <col min="14631" max="14638" width="10.625" style="1" customWidth="1"/>
    <col min="14639" max="14840" width="9" style="1"/>
    <col min="14841" max="14885" width="2" style="1" customWidth="1"/>
    <col min="14886" max="14886" width="9" style="1"/>
    <col min="14887" max="14894" width="10.625" style="1" customWidth="1"/>
    <col min="14895" max="15096" width="9" style="1"/>
    <col min="15097" max="15141" width="2" style="1" customWidth="1"/>
    <col min="15142" max="15142" width="9" style="1"/>
    <col min="15143" max="15150" width="10.625" style="1" customWidth="1"/>
    <col min="15151" max="15352" width="9" style="1"/>
    <col min="15353" max="15397" width="2" style="1" customWidth="1"/>
    <col min="15398" max="15398" width="9" style="1"/>
    <col min="15399" max="15406" width="10.625" style="1" customWidth="1"/>
    <col min="15407" max="15608" width="9" style="1"/>
    <col min="15609" max="15653" width="2" style="1" customWidth="1"/>
    <col min="15654" max="15654" width="9" style="1"/>
    <col min="15655" max="15662" width="10.625" style="1" customWidth="1"/>
    <col min="15663" max="15864" width="9" style="1"/>
    <col min="15865" max="15909" width="2" style="1" customWidth="1"/>
    <col min="15910" max="15910" width="9" style="1"/>
    <col min="15911" max="15918" width="10.625" style="1" customWidth="1"/>
    <col min="15919" max="16120" width="9" style="1"/>
    <col min="16121" max="16165" width="2" style="1" customWidth="1"/>
    <col min="16166" max="16166" width="9" style="1"/>
    <col min="16167" max="16174" width="10.625" style="1" customWidth="1"/>
    <col min="16175" max="16384" width="9" style="1"/>
  </cols>
  <sheetData>
    <row r="1" spans="1:45">
      <c r="A1" s="1" t="s">
        <v>245</v>
      </c>
    </row>
    <row r="3" spans="1:45">
      <c r="AC3" s="162"/>
      <c r="AD3" s="162"/>
      <c r="AE3" s="162"/>
      <c r="AF3" s="162"/>
      <c r="AG3" s="162"/>
      <c r="AH3" s="162"/>
      <c r="AI3" s="162"/>
      <c r="AJ3" s="162"/>
      <c r="AK3" s="162"/>
    </row>
    <row r="4" spans="1:45" s="5" customFormat="1" ht="13.5" customHeight="1">
      <c r="A4" s="444" t="s">
        <v>38</v>
      </c>
      <c r="B4" s="445"/>
      <c r="C4" s="445"/>
      <c r="D4" s="445"/>
      <c r="E4" s="445"/>
      <c r="F4" s="445"/>
      <c r="G4" s="445"/>
      <c r="H4" s="445"/>
      <c r="I4" s="445"/>
      <c r="J4" s="445"/>
      <c r="K4" s="445"/>
      <c r="L4" s="445"/>
      <c r="M4" s="445"/>
      <c r="N4" s="446"/>
      <c r="O4" s="8"/>
      <c r="P4" s="8"/>
      <c r="Q4" s="8"/>
      <c r="R4" s="8"/>
      <c r="S4" s="8"/>
      <c r="T4" s="8"/>
      <c r="U4" s="8"/>
      <c r="V4" s="8"/>
      <c r="W4" s="8"/>
      <c r="X4" s="8"/>
      <c r="Y4" s="8"/>
      <c r="Z4" s="8"/>
      <c r="AA4" s="8"/>
      <c r="AB4" s="8"/>
      <c r="AC4" s="161"/>
      <c r="AD4" s="161"/>
      <c r="AE4" s="161"/>
      <c r="AF4" s="161"/>
      <c r="AG4" s="161"/>
      <c r="AH4" s="161"/>
      <c r="AI4" s="161"/>
      <c r="AJ4" s="161"/>
      <c r="AK4" s="161"/>
    </row>
    <row r="5" spans="1:45" s="5" customFormat="1" ht="13.5" customHeight="1">
      <c r="A5" s="462"/>
      <c r="B5" s="448"/>
      <c r="C5" s="447"/>
      <c r="D5" s="464"/>
      <c r="E5" s="447"/>
      <c r="F5" s="464"/>
      <c r="G5" s="447"/>
      <c r="H5" s="464"/>
      <c r="I5" s="488"/>
      <c r="J5" s="464"/>
      <c r="K5" s="447"/>
      <c r="L5" s="448"/>
      <c r="M5" s="447"/>
      <c r="N5" s="467"/>
      <c r="O5" s="9" t="s">
        <v>13</v>
      </c>
      <c r="R5" s="10"/>
      <c r="S5" s="10"/>
      <c r="T5" s="10"/>
      <c r="U5" s="10"/>
      <c r="V5" s="10"/>
      <c r="W5" s="10"/>
      <c r="X5" s="10"/>
      <c r="Y5" s="10"/>
      <c r="Z5" s="10"/>
      <c r="AA5" s="10"/>
      <c r="AB5" s="10"/>
      <c r="AC5" s="10"/>
      <c r="AD5" s="10"/>
      <c r="AE5" s="161"/>
      <c r="AF5" s="161"/>
      <c r="AG5" s="161"/>
      <c r="AH5" s="161"/>
      <c r="AI5" s="161"/>
      <c r="AJ5" s="161"/>
      <c r="AK5" s="161"/>
      <c r="AL5" s="161"/>
    </row>
    <row r="6" spans="1:45" s="5" customFormat="1" ht="13.5" customHeight="1">
      <c r="A6" s="463"/>
      <c r="B6" s="450"/>
      <c r="C6" s="465"/>
      <c r="D6" s="466"/>
      <c r="E6" s="465"/>
      <c r="F6" s="466"/>
      <c r="G6" s="465"/>
      <c r="H6" s="466"/>
      <c r="I6" s="465"/>
      <c r="J6" s="466"/>
      <c r="K6" s="449"/>
      <c r="L6" s="450"/>
      <c r="M6" s="449"/>
      <c r="N6" s="468"/>
      <c r="O6" s="9" t="s">
        <v>14</v>
      </c>
      <c r="R6" s="12"/>
      <c r="S6" s="12"/>
      <c r="T6" s="12"/>
      <c r="U6" s="12"/>
      <c r="V6" s="12"/>
      <c r="W6" s="12"/>
      <c r="X6" s="12"/>
      <c r="Y6" s="12"/>
      <c r="Z6" s="12"/>
      <c r="AA6" s="12"/>
      <c r="AB6" s="12"/>
      <c r="AC6" s="12"/>
      <c r="AD6" s="12"/>
      <c r="AE6" s="161"/>
      <c r="AF6" s="161"/>
      <c r="AG6" s="161"/>
      <c r="AH6" s="161"/>
      <c r="AI6" s="161"/>
      <c r="AJ6" s="161"/>
      <c r="AK6" s="161"/>
      <c r="AL6" s="161"/>
    </row>
    <row r="7" spans="1:45" s="13" customFormat="1" ht="13.5" customHeight="1">
      <c r="A7" s="145"/>
      <c r="B7" s="145"/>
      <c r="C7" s="145"/>
      <c r="D7" s="145"/>
      <c r="E7" s="145"/>
      <c r="F7" s="145"/>
      <c r="G7" s="145"/>
      <c r="H7" s="145"/>
      <c r="I7" s="145"/>
      <c r="J7" s="145"/>
      <c r="K7" s="145"/>
      <c r="L7" s="145"/>
      <c r="M7" s="145"/>
      <c r="N7" s="145"/>
      <c r="O7" s="145"/>
      <c r="P7" s="145"/>
      <c r="Q7" s="145"/>
      <c r="R7" s="20"/>
      <c r="S7" s="21"/>
      <c r="T7" s="21"/>
      <c r="U7" s="21"/>
      <c r="V7" s="21"/>
      <c r="W7" s="21"/>
      <c r="X7" s="21"/>
      <c r="Y7" s="21"/>
      <c r="Z7" s="21"/>
      <c r="AA7" s="21"/>
      <c r="AB7" s="21"/>
      <c r="AC7" s="21"/>
      <c r="AD7" s="22"/>
      <c r="AE7" s="22"/>
      <c r="AF7" s="22"/>
      <c r="AG7" s="22"/>
      <c r="AH7" s="22"/>
      <c r="AI7" s="22"/>
      <c r="AJ7" s="22"/>
      <c r="AK7" s="23"/>
    </row>
    <row r="8" spans="1:45" s="13" customFormat="1" ht="13.5" customHeight="1">
      <c r="A8" s="145"/>
      <c r="B8" s="145"/>
      <c r="C8" s="145"/>
      <c r="D8" s="145"/>
      <c r="E8" s="145"/>
      <c r="F8" s="145"/>
      <c r="G8" s="145"/>
      <c r="H8" s="145"/>
      <c r="I8" s="145"/>
      <c r="J8" s="145"/>
      <c r="K8" s="145"/>
      <c r="L8" s="145"/>
      <c r="M8" s="145"/>
      <c r="N8" s="145"/>
      <c r="O8" s="145"/>
      <c r="P8" s="145"/>
      <c r="Q8" s="145"/>
      <c r="S8" s="21"/>
      <c r="T8" s="21"/>
      <c r="U8" s="21"/>
      <c r="V8" s="21"/>
      <c r="W8" s="21"/>
      <c r="X8" s="21"/>
      <c r="Y8" s="21"/>
      <c r="Z8" s="21"/>
      <c r="AA8" s="21"/>
      <c r="AB8" s="21"/>
      <c r="AC8" s="21"/>
      <c r="AD8" s="22"/>
      <c r="AE8" s="22"/>
      <c r="AF8" s="22"/>
      <c r="AG8" s="22"/>
      <c r="AH8" s="22"/>
      <c r="AI8" s="22"/>
      <c r="AJ8" s="22"/>
      <c r="AK8" s="22"/>
    </row>
    <row r="9" spans="1:45" s="24" customFormat="1" ht="15">
      <c r="A9" s="487" t="s">
        <v>236</v>
      </c>
      <c r="B9" s="487"/>
      <c r="C9" s="487"/>
      <c r="D9" s="487"/>
      <c r="E9" s="487"/>
      <c r="F9" s="487"/>
      <c r="G9" s="487"/>
      <c r="H9" s="487"/>
      <c r="I9" s="487"/>
      <c r="J9" s="487"/>
      <c r="K9" s="487"/>
      <c r="L9" s="487"/>
      <c r="M9" s="487"/>
      <c r="N9" s="487"/>
      <c r="O9" s="487"/>
      <c r="P9" s="487"/>
      <c r="Q9" s="487"/>
      <c r="R9" s="487"/>
      <c r="S9" s="487"/>
      <c r="T9" s="487"/>
      <c r="U9" s="487"/>
      <c r="V9" s="487"/>
      <c r="W9" s="487"/>
      <c r="X9" s="487"/>
      <c r="Y9" s="487"/>
      <c r="Z9" s="487"/>
      <c r="AA9" s="487"/>
      <c r="AB9" s="487"/>
      <c r="AC9" s="487"/>
      <c r="AD9" s="487"/>
      <c r="AE9" s="487"/>
      <c r="AF9" s="487"/>
      <c r="AG9" s="487"/>
      <c r="AH9" s="487"/>
      <c r="AI9" s="487"/>
      <c r="AJ9" s="487"/>
      <c r="AK9" s="487"/>
      <c r="AL9" s="29"/>
      <c r="AM9" s="29"/>
      <c r="AN9" s="29"/>
      <c r="AO9" s="29"/>
      <c r="AP9" s="29"/>
      <c r="AQ9" s="29"/>
      <c r="AR9" s="29"/>
      <c r="AS9" s="29"/>
    </row>
    <row r="10" spans="1:45" s="13" customFormat="1" ht="18" customHeight="1">
      <c r="A10" s="487" t="s">
        <v>248</v>
      </c>
      <c r="B10" s="487"/>
      <c r="C10" s="487"/>
      <c r="D10" s="487"/>
      <c r="E10" s="487"/>
      <c r="F10" s="487"/>
      <c r="G10" s="487"/>
      <c r="H10" s="487"/>
      <c r="I10" s="487"/>
      <c r="J10" s="487"/>
      <c r="K10" s="487"/>
      <c r="L10" s="487"/>
      <c r="M10" s="487"/>
      <c r="N10" s="487"/>
      <c r="O10" s="487"/>
      <c r="P10" s="487"/>
      <c r="Q10" s="487"/>
      <c r="R10" s="487"/>
      <c r="S10" s="487"/>
      <c r="T10" s="487"/>
      <c r="U10" s="487"/>
      <c r="V10" s="487"/>
      <c r="W10" s="487"/>
      <c r="X10" s="487"/>
      <c r="Y10" s="487"/>
      <c r="Z10" s="487"/>
      <c r="AA10" s="487"/>
      <c r="AB10" s="487"/>
      <c r="AC10" s="487"/>
      <c r="AD10" s="487"/>
      <c r="AE10" s="487"/>
      <c r="AF10" s="487"/>
      <c r="AG10" s="487"/>
      <c r="AH10" s="487"/>
      <c r="AI10" s="487"/>
      <c r="AJ10" s="487"/>
      <c r="AK10" s="487"/>
    </row>
    <row r="11" spans="1:45" s="21" customFormat="1" ht="18" customHeight="1">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row>
    <row r="12" spans="1:45" s="21" customFormat="1" ht="18" customHeight="1">
      <c r="A12" s="13"/>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row>
    <row r="13" spans="1:45" s="21" customFormat="1" ht="24" customHeight="1">
      <c r="A13" s="13" t="s">
        <v>86</v>
      </c>
      <c r="B13" s="25"/>
      <c r="C13" s="25"/>
      <c r="D13" s="25"/>
      <c r="E13" s="25"/>
      <c r="F13" s="25"/>
      <c r="G13" s="25"/>
      <c r="H13" s="25"/>
      <c r="I13" s="25"/>
      <c r="J13" s="25"/>
      <c r="K13" s="25"/>
      <c r="L13" s="25"/>
      <c r="M13" s="25"/>
      <c r="N13" s="25"/>
      <c r="Q13" s="30"/>
      <c r="R13" s="30"/>
      <c r="S13" s="30"/>
      <c r="T13" s="30"/>
      <c r="U13" s="30"/>
      <c r="V13" s="30"/>
      <c r="W13" s="31"/>
      <c r="X13" s="484" t="s">
        <v>83</v>
      </c>
      <c r="Y13" s="484"/>
      <c r="Z13" s="484"/>
      <c r="AA13" s="484"/>
      <c r="AB13" s="484"/>
      <c r="AC13" s="484"/>
      <c r="AD13" s="484"/>
      <c r="AE13" s="484"/>
      <c r="AF13" s="484"/>
      <c r="AG13" s="484"/>
      <c r="AH13" s="484"/>
      <c r="AI13" s="484"/>
      <c r="AJ13" s="484"/>
      <c r="AK13" s="484"/>
      <c r="AL13" s="26"/>
      <c r="AM13" s="26"/>
      <c r="AN13" s="26"/>
      <c r="AO13" s="26"/>
      <c r="AP13" s="25"/>
    </row>
    <row r="14" spans="1:45" s="32" customFormat="1" ht="30" customHeight="1">
      <c r="A14" s="472" t="s">
        <v>76</v>
      </c>
      <c r="B14" s="473"/>
      <c r="C14" s="473"/>
      <c r="D14" s="473"/>
      <c r="E14" s="473"/>
      <c r="F14" s="473"/>
      <c r="G14" s="473"/>
      <c r="H14" s="473"/>
      <c r="I14" s="474"/>
      <c r="J14" s="478" t="s">
        <v>84</v>
      </c>
      <c r="K14" s="479"/>
      <c r="L14" s="479"/>
      <c r="M14" s="479"/>
      <c r="N14" s="479"/>
      <c r="O14" s="479"/>
      <c r="P14" s="480"/>
      <c r="Q14" s="484" t="s">
        <v>78</v>
      </c>
      <c r="R14" s="484"/>
      <c r="S14" s="484"/>
      <c r="T14" s="484" t="s">
        <v>79</v>
      </c>
      <c r="U14" s="484"/>
      <c r="V14" s="484"/>
      <c r="W14" s="484"/>
      <c r="X14" s="485" t="s">
        <v>80</v>
      </c>
      <c r="Y14" s="485"/>
      <c r="Z14" s="485"/>
      <c r="AA14" s="485"/>
      <c r="AB14" s="485"/>
      <c r="AC14" s="485" t="s">
        <v>85</v>
      </c>
      <c r="AD14" s="485"/>
      <c r="AE14" s="485"/>
      <c r="AF14" s="485"/>
      <c r="AG14" s="485"/>
      <c r="AH14" s="486" t="s">
        <v>88</v>
      </c>
      <c r="AI14" s="486"/>
      <c r="AJ14" s="486"/>
      <c r="AK14" s="486"/>
    </row>
    <row r="15" spans="1:45" s="32" customFormat="1" ht="30" customHeight="1">
      <c r="A15" s="475"/>
      <c r="B15" s="476"/>
      <c r="C15" s="476"/>
      <c r="D15" s="476"/>
      <c r="E15" s="476"/>
      <c r="F15" s="476"/>
      <c r="G15" s="476"/>
      <c r="H15" s="476"/>
      <c r="I15" s="477"/>
      <c r="J15" s="478"/>
      <c r="K15" s="479"/>
      <c r="L15" s="479"/>
      <c r="M15" s="479"/>
      <c r="N15" s="479"/>
      <c r="O15" s="479"/>
      <c r="P15" s="480"/>
      <c r="Q15" s="481"/>
      <c r="R15" s="481"/>
      <c r="S15" s="481"/>
      <c r="T15" s="478"/>
      <c r="U15" s="479"/>
      <c r="V15" s="479"/>
      <c r="W15" s="480"/>
      <c r="X15" s="481"/>
      <c r="Y15" s="481"/>
      <c r="Z15" s="481"/>
      <c r="AA15" s="481"/>
      <c r="AB15" s="481"/>
      <c r="AC15" s="481"/>
      <c r="AD15" s="481"/>
      <c r="AE15" s="481"/>
      <c r="AF15" s="481"/>
      <c r="AG15" s="481"/>
      <c r="AH15" s="482"/>
      <c r="AI15" s="482"/>
      <c r="AJ15" s="482"/>
      <c r="AK15" s="482"/>
    </row>
    <row r="16" spans="1:45" s="32" customFormat="1" ht="30" customHeight="1">
      <c r="A16" s="472"/>
      <c r="B16" s="473"/>
      <c r="C16" s="473"/>
      <c r="D16" s="473"/>
      <c r="E16" s="473"/>
      <c r="F16" s="473"/>
      <c r="G16" s="473"/>
      <c r="H16" s="473"/>
      <c r="I16" s="474"/>
      <c r="J16" s="478"/>
      <c r="K16" s="479"/>
      <c r="L16" s="479"/>
      <c r="M16" s="479"/>
      <c r="N16" s="479"/>
      <c r="O16" s="479"/>
      <c r="P16" s="480"/>
      <c r="Q16" s="481"/>
      <c r="R16" s="481"/>
      <c r="S16" s="481"/>
      <c r="T16" s="478"/>
      <c r="U16" s="479"/>
      <c r="V16" s="479"/>
      <c r="W16" s="480"/>
      <c r="X16" s="481"/>
      <c r="Y16" s="481"/>
      <c r="Z16" s="481"/>
      <c r="AA16" s="481"/>
      <c r="AB16" s="481"/>
      <c r="AC16" s="481"/>
      <c r="AD16" s="481"/>
      <c r="AE16" s="481"/>
      <c r="AF16" s="481"/>
      <c r="AG16" s="481"/>
      <c r="AH16" s="482"/>
      <c r="AI16" s="482"/>
      <c r="AJ16" s="482"/>
      <c r="AK16" s="482"/>
    </row>
    <row r="17" spans="1:42" s="32" customFormat="1" ht="30" customHeight="1">
      <c r="A17" s="472"/>
      <c r="B17" s="473"/>
      <c r="C17" s="473"/>
      <c r="D17" s="473"/>
      <c r="E17" s="473"/>
      <c r="F17" s="473"/>
      <c r="G17" s="473"/>
      <c r="H17" s="473"/>
      <c r="I17" s="474"/>
      <c r="J17" s="478"/>
      <c r="K17" s="479"/>
      <c r="L17" s="479"/>
      <c r="M17" s="479"/>
      <c r="N17" s="479"/>
      <c r="O17" s="479"/>
      <c r="P17" s="480"/>
      <c r="Q17" s="481"/>
      <c r="R17" s="481"/>
      <c r="S17" s="481"/>
      <c r="T17" s="478"/>
      <c r="U17" s="479"/>
      <c r="V17" s="479"/>
      <c r="W17" s="480"/>
      <c r="X17" s="481"/>
      <c r="Y17" s="481"/>
      <c r="Z17" s="481"/>
      <c r="AA17" s="481"/>
      <c r="AB17" s="481"/>
      <c r="AC17" s="481"/>
      <c r="AD17" s="481"/>
      <c r="AE17" s="481"/>
      <c r="AF17" s="481"/>
      <c r="AG17" s="481"/>
      <c r="AH17" s="482"/>
      <c r="AI17" s="482"/>
      <c r="AJ17" s="482"/>
      <c r="AK17" s="482"/>
    </row>
    <row r="18" spans="1:42" s="32" customFormat="1" ht="30" customHeight="1">
      <c r="A18" s="472"/>
      <c r="B18" s="473"/>
      <c r="C18" s="473"/>
      <c r="D18" s="473"/>
      <c r="E18" s="473"/>
      <c r="F18" s="473"/>
      <c r="G18" s="473"/>
      <c r="H18" s="473"/>
      <c r="I18" s="474"/>
      <c r="J18" s="478"/>
      <c r="K18" s="479"/>
      <c r="L18" s="479"/>
      <c r="M18" s="479"/>
      <c r="N18" s="479"/>
      <c r="O18" s="479"/>
      <c r="P18" s="480"/>
      <c r="Q18" s="481"/>
      <c r="R18" s="481"/>
      <c r="S18" s="481"/>
      <c r="T18" s="478"/>
      <c r="U18" s="479"/>
      <c r="V18" s="479"/>
      <c r="W18" s="480"/>
      <c r="X18" s="481"/>
      <c r="Y18" s="481"/>
      <c r="Z18" s="481"/>
      <c r="AA18" s="481"/>
      <c r="AB18" s="481"/>
      <c r="AC18" s="481"/>
      <c r="AD18" s="481"/>
      <c r="AE18" s="481"/>
      <c r="AF18" s="481"/>
      <c r="AG18" s="481"/>
      <c r="AH18" s="482"/>
      <c r="AI18" s="482"/>
      <c r="AJ18" s="482"/>
      <c r="AK18" s="482"/>
    </row>
    <row r="19" spans="1:42" s="32" customFormat="1" ht="30" customHeight="1">
      <c r="A19" s="472"/>
      <c r="B19" s="473"/>
      <c r="C19" s="473"/>
      <c r="D19" s="473"/>
      <c r="E19" s="473"/>
      <c r="F19" s="473"/>
      <c r="G19" s="473"/>
      <c r="H19" s="473"/>
      <c r="I19" s="474"/>
      <c r="J19" s="478"/>
      <c r="K19" s="479"/>
      <c r="L19" s="479"/>
      <c r="M19" s="479"/>
      <c r="N19" s="479"/>
      <c r="O19" s="479"/>
      <c r="P19" s="480"/>
      <c r="Q19" s="481"/>
      <c r="R19" s="481"/>
      <c r="S19" s="481"/>
      <c r="T19" s="478"/>
      <c r="U19" s="479"/>
      <c r="V19" s="479"/>
      <c r="W19" s="480"/>
      <c r="X19" s="481"/>
      <c r="Y19" s="481"/>
      <c r="Z19" s="481"/>
      <c r="AA19" s="481"/>
      <c r="AB19" s="481"/>
      <c r="AC19" s="481"/>
      <c r="AD19" s="481"/>
      <c r="AE19" s="481"/>
      <c r="AF19" s="481"/>
      <c r="AG19" s="481"/>
      <c r="AH19" s="482"/>
      <c r="AI19" s="482"/>
      <c r="AJ19" s="482"/>
      <c r="AK19" s="482"/>
    </row>
    <row r="20" spans="1:42" s="32" customFormat="1" ht="30" customHeight="1">
      <c r="A20" s="472"/>
      <c r="B20" s="473"/>
      <c r="C20" s="473"/>
      <c r="D20" s="473"/>
      <c r="E20" s="473"/>
      <c r="F20" s="473"/>
      <c r="G20" s="473"/>
      <c r="H20" s="473"/>
      <c r="I20" s="474"/>
      <c r="J20" s="478"/>
      <c r="K20" s="479"/>
      <c r="L20" s="479"/>
      <c r="M20" s="479"/>
      <c r="N20" s="479"/>
      <c r="O20" s="479"/>
      <c r="P20" s="480"/>
      <c r="Q20" s="481"/>
      <c r="R20" s="481"/>
      <c r="S20" s="481"/>
      <c r="T20" s="478"/>
      <c r="U20" s="479"/>
      <c r="V20" s="479"/>
      <c r="W20" s="480"/>
      <c r="X20" s="481"/>
      <c r="Y20" s="481"/>
      <c r="Z20" s="481"/>
      <c r="AA20" s="481"/>
      <c r="AB20" s="481"/>
      <c r="AC20" s="481"/>
      <c r="AD20" s="481"/>
      <c r="AE20" s="481"/>
      <c r="AF20" s="481"/>
      <c r="AG20" s="481"/>
      <c r="AH20" s="482"/>
      <c r="AI20" s="482"/>
      <c r="AJ20" s="482"/>
      <c r="AK20" s="482"/>
    </row>
    <row r="21" spans="1:42" s="32" customFormat="1" ht="30" customHeight="1">
      <c r="A21" s="472"/>
      <c r="B21" s="473"/>
      <c r="C21" s="473"/>
      <c r="D21" s="473"/>
      <c r="E21" s="473"/>
      <c r="F21" s="473"/>
      <c r="G21" s="473"/>
      <c r="H21" s="473"/>
      <c r="I21" s="474"/>
      <c r="J21" s="478"/>
      <c r="K21" s="479"/>
      <c r="L21" s="479"/>
      <c r="M21" s="479"/>
      <c r="N21" s="479"/>
      <c r="O21" s="479"/>
      <c r="P21" s="480"/>
      <c r="Q21" s="481"/>
      <c r="R21" s="481"/>
      <c r="S21" s="481"/>
      <c r="T21" s="478"/>
      <c r="U21" s="479"/>
      <c r="V21" s="479"/>
      <c r="W21" s="480"/>
      <c r="X21" s="481"/>
      <c r="Y21" s="481"/>
      <c r="Z21" s="481"/>
      <c r="AA21" s="481"/>
      <c r="AB21" s="481"/>
      <c r="AC21" s="481"/>
      <c r="AD21" s="481"/>
      <c r="AE21" s="481"/>
      <c r="AF21" s="481"/>
      <c r="AG21" s="481"/>
      <c r="AH21" s="482"/>
      <c r="AI21" s="482"/>
      <c r="AJ21" s="482"/>
      <c r="AK21" s="482"/>
      <c r="AM21" s="35"/>
    </row>
    <row r="22" spans="1:42" s="34" customFormat="1" ht="21" customHeight="1">
      <c r="A22" s="33"/>
      <c r="B22" s="33"/>
      <c r="C22" s="33"/>
      <c r="D22" s="33"/>
      <c r="E22" s="33"/>
      <c r="F22" s="33"/>
      <c r="G22" s="33"/>
      <c r="H22" s="33"/>
      <c r="I22" s="33"/>
      <c r="J22" s="33"/>
      <c r="K22" s="33"/>
      <c r="L22" s="33"/>
      <c r="M22" s="33"/>
      <c r="N22" s="33"/>
      <c r="O22" s="33"/>
      <c r="P22" s="33"/>
      <c r="Q22" s="33"/>
      <c r="R22" s="33"/>
      <c r="S22" s="33"/>
      <c r="T22" s="33"/>
      <c r="U22" s="33"/>
      <c r="V22" s="33"/>
      <c r="W22" s="34" t="s">
        <v>81</v>
      </c>
      <c r="Y22" s="33"/>
      <c r="AA22" s="33"/>
      <c r="AB22" s="33"/>
      <c r="AC22" s="33"/>
      <c r="AD22" s="483"/>
      <c r="AE22" s="483"/>
      <c r="AF22" s="483"/>
      <c r="AG22" s="483"/>
      <c r="AH22" s="34" t="s">
        <v>82</v>
      </c>
      <c r="AI22" s="44"/>
      <c r="AK22" s="33"/>
    </row>
    <row r="23" spans="1:42" s="21" customFormat="1" ht="18" customHeight="1">
      <c r="A23" s="13"/>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c r="AK23" s="25"/>
      <c r="AL23" s="25"/>
      <c r="AM23" s="25"/>
      <c r="AN23" s="25"/>
      <c r="AO23" s="25"/>
    </row>
    <row r="24" spans="1:42" s="21" customFormat="1" ht="24" customHeight="1">
      <c r="A24" s="13" t="s">
        <v>87</v>
      </c>
      <c r="B24" s="25"/>
      <c r="C24" s="25"/>
      <c r="D24" s="25"/>
      <c r="E24" s="25"/>
      <c r="F24" s="25"/>
      <c r="G24" s="25"/>
      <c r="H24" s="25"/>
      <c r="I24" s="25"/>
      <c r="J24" s="25"/>
      <c r="K24" s="25"/>
      <c r="L24" s="25"/>
      <c r="M24" s="25"/>
      <c r="N24" s="25"/>
      <c r="Q24" s="30"/>
      <c r="R24" s="30"/>
      <c r="S24" s="30"/>
      <c r="T24" s="30"/>
      <c r="U24" s="30"/>
      <c r="V24" s="30"/>
      <c r="W24" s="31"/>
      <c r="X24" s="484" t="s">
        <v>75</v>
      </c>
      <c r="Y24" s="484"/>
      <c r="Z24" s="484"/>
      <c r="AA24" s="484"/>
      <c r="AB24" s="484"/>
      <c r="AC24" s="484"/>
      <c r="AD24" s="484"/>
      <c r="AE24" s="484"/>
      <c r="AF24" s="484"/>
      <c r="AG24" s="484"/>
      <c r="AH24" s="484"/>
      <c r="AI24" s="484"/>
      <c r="AJ24" s="484"/>
      <c r="AK24" s="484"/>
      <c r="AL24" s="26"/>
      <c r="AM24" s="26"/>
      <c r="AN24" s="26"/>
      <c r="AO24" s="26"/>
      <c r="AP24" s="25"/>
    </row>
    <row r="25" spans="1:42" s="32" customFormat="1" ht="30" customHeight="1">
      <c r="A25" s="472" t="s">
        <v>76</v>
      </c>
      <c r="B25" s="473"/>
      <c r="C25" s="473"/>
      <c r="D25" s="473"/>
      <c r="E25" s="473"/>
      <c r="F25" s="473"/>
      <c r="G25" s="473"/>
      <c r="H25" s="473"/>
      <c r="I25" s="474"/>
      <c r="J25" s="478" t="s">
        <v>77</v>
      </c>
      <c r="K25" s="479"/>
      <c r="L25" s="479"/>
      <c r="M25" s="479"/>
      <c r="N25" s="479"/>
      <c r="O25" s="479"/>
      <c r="P25" s="480"/>
      <c r="Q25" s="484" t="s">
        <v>78</v>
      </c>
      <c r="R25" s="484"/>
      <c r="S25" s="484"/>
      <c r="T25" s="484" t="s">
        <v>79</v>
      </c>
      <c r="U25" s="484"/>
      <c r="V25" s="484"/>
      <c r="W25" s="484"/>
      <c r="X25" s="485" t="s">
        <v>80</v>
      </c>
      <c r="Y25" s="485"/>
      <c r="Z25" s="485"/>
      <c r="AA25" s="485"/>
      <c r="AB25" s="485"/>
      <c r="AC25" s="485" t="s">
        <v>85</v>
      </c>
      <c r="AD25" s="485"/>
      <c r="AE25" s="485"/>
      <c r="AF25" s="485"/>
      <c r="AG25" s="485"/>
      <c r="AH25" s="486" t="s">
        <v>88</v>
      </c>
      <c r="AI25" s="486"/>
      <c r="AJ25" s="486"/>
      <c r="AK25" s="486"/>
    </row>
    <row r="26" spans="1:42" s="32" customFormat="1" ht="30" customHeight="1">
      <c r="A26" s="475"/>
      <c r="B26" s="476"/>
      <c r="C26" s="476"/>
      <c r="D26" s="476"/>
      <c r="E26" s="476"/>
      <c r="F26" s="476"/>
      <c r="G26" s="476"/>
      <c r="H26" s="476"/>
      <c r="I26" s="477"/>
      <c r="J26" s="478"/>
      <c r="K26" s="479"/>
      <c r="L26" s="479"/>
      <c r="M26" s="479"/>
      <c r="N26" s="479"/>
      <c r="O26" s="479"/>
      <c r="P26" s="480"/>
      <c r="Q26" s="481"/>
      <c r="R26" s="481"/>
      <c r="S26" s="481"/>
      <c r="T26" s="478"/>
      <c r="U26" s="479"/>
      <c r="V26" s="479"/>
      <c r="W26" s="480"/>
      <c r="X26" s="481"/>
      <c r="Y26" s="481"/>
      <c r="Z26" s="481"/>
      <c r="AA26" s="481"/>
      <c r="AB26" s="481"/>
      <c r="AC26" s="481"/>
      <c r="AD26" s="481"/>
      <c r="AE26" s="481"/>
      <c r="AF26" s="481"/>
      <c r="AG26" s="481"/>
      <c r="AH26" s="482"/>
      <c r="AI26" s="482"/>
      <c r="AJ26" s="482"/>
      <c r="AK26" s="482"/>
    </row>
    <row r="27" spans="1:42" s="32" customFormat="1" ht="30" customHeight="1">
      <c r="A27" s="472"/>
      <c r="B27" s="473"/>
      <c r="C27" s="473"/>
      <c r="D27" s="473"/>
      <c r="E27" s="473"/>
      <c r="F27" s="473"/>
      <c r="G27" s="473"/>
      <c r="H27" s="473"/>
      <c r="I27" s="474"/>
      <c r="J27" s="478"/>
      <c r="K27" s="479"/>
      <c r="L27" s="479"/>
      <c r="M27" s="479"/>
      <c r="N27" s="479"/>
      <c r="O27" s="479"/>
      <c r="P27" s="480"/>
      <c r="Q27" s="481"/>
      <c r="R27" s="481"/>
      <c r="S27" s="481"/>
      <c r="T27" s="478"/>
      <c r="U27" s="479"/>
      <c r="V27" s="479"/>
      <c r="W27" s="480"/>
      <c r="X27" s="481"/>
      <c r="Y27" s="481"/>
      <c r="Z27" s="481"/>
      <c r="AA27" s="481"/>
      <c r="AB27" s="481"/>
      <c r="AC27" s="481"/>
      <c r="AD27" s="481"/>
      <c r="AE27" s="481"/>
      <c r="AF27" s="481"/>
      <c r="AG27" s="481"/>
      <c r="AH27" s="482"/>
      <c r="AI27" s="482"/>
      <c r="AJ27" s="482"/>
      <c r="AK27" s="482"/>
    </row>
    <row r="28" spans="1:42" s="32" customFormat="1" ht="30" customHeight="1">
      <c r="A28" s="472"/>
      <c r="B28" s="473"/>
      <c r="C28" s="473"/>
      <c r="D28" s="473"/>
      <c r="E28" s="473"/>
      <c r="F28" s="473"/>
      <c r="G28" s="473"/>
      <c r="H28" s="473"/>
      <c r="I28" s="474"/>
      <c r="J28" s="478"/>
      <c r="K28" s="479"/>
      <c r="L28" s="479"/>
      <c r="M28" s="479"/>
      <c r="N28" s="479"/>
      <c r="O28" s="479"/>
      <c r="P28" s="480"/>
      <c r="Q28" s="481"/>
      <c r="R28" s="481"/>
      <c r="S28" s="481"/>
      <c r="T28" s="478"/>
      <c r="U28" s="479"/>
      <c r="V28" s="479"/>
      <c r="W28" s="480"/>
      <c r="X28" s="481"/>
      <c r="Y28" s="481"/>
      <c r="Z28" s="481"/>
      <c r="AA28" s="481"/>
      <c r="AB28" s="481"/>
      <c r="AC28" s="481"/>
      <c r="AD28" s="481"/>
      <c r="AE28" s="481"/>
      <c r="AF28" s="481"/>
      <c r="AG28" s="481"/>
      <c r="AH28" s="482"/>
      <c r="AI28" s="482"/>
      <c r="AJ28" s="482"/>
      <c r="AK28" s="482"/>
    </row>
    <row r="29" spans="1:42" s="32" customFormat="1" ht="30" customHeight="1">
      <c r="A29" s="472"/>
      <c r="B29" s="473"/>
      <c r="C29" s="473"/>
      <c r="D29" s="473"/>
      <c r="E29" s="473"/>
      <c r="F29" s="473"/>
      <c r="G29" s="473"/>
      <c r="H29" s="473"/>
      <c r="I29" s="474"/>
      <c r="J29" s="478"/>
      <c r="K29" s="479"/>
      <c r="L29" s="479"/>
      <c r="M29" s="479"/>
      <c r="N29" s="479"/>
      <c r="O29" s="479"/>
      <c r="P29" s="480"/>
      <c r="Q29" s="481"/>
      <c r="R29" s="481"/>
      <c r="S29" s="481"/>
      <c r="T29" s="478"/>
      <c r="U29" s="479"/>
      <c r="V29" s="479"/>
      <c r="W29" s="480"/>
      <c r="X29" s="481"/>
      <c r="Y29" s="481"/>
      <c r="Z29" s="481"/>
      <c r="AA29" s="481"/>
      <c r="AB29" s="481"/>
      <c r="AC29" s="481"/>
      <c r="AD29" s="481"/>
      <c r="AE29" s="481"/>
      <c r="AF29" s="481"/>
      <c r="AG29" s="481"/>
      <c r="AH29" s="482"/>
      <c r="AI29" s="482"/>
      <c r="AJ29" s="482"/>
      <c r="AK29" s="482"/>
    </row>
    <row r="30" spans="1:42" s="32" customFormat="1" ht="30" customHeight="1">
      <c r="A30" s="472"/>
      <c r="B30" s="473"/>
      <c r="C30" s="473"/>
      <c r="D30" s="473"/>
      <c r="E30" s="473"/>
      <c r="F30" s="473"/>
      <c r="G30" s="473"/>
      <c r="H30" s="473"/>
      <c r="I30" s="474"/>
      <c r="J30" s="478"/>
      <c r="K30" s="479"/>
      <c r="L30" s="479"/>
      <c r="M30" s="479"/>
      <c r="N30" s="479"/>
      <c r="O30" s="479"/>
      <c r="P30" s="480"/>
      <c r="Q30" s="481"/>
      <c r="R30" s="481"/>
      <c r="S30" s="481"/>
      <c r="T30" s="478"/>
      <c r="U30" s="479"/>
      <c r="V30" s="479"/>
      <c r="W30" s="480"/>
      <c r="X30" s="481"/>
      <c r="Y30" s="481"/>
      <c r="Z30" s="481"/>
      <c r="AA30" s="481"/>
      <c r="AB30" s="481"/>
      <c r="AC30" s="481"/>
      <c r="AD30" s="481"/>
      <c r="AE30" s="481"/>
      <c r="AF30" s="481"/>
      <c r="AG30" s="481"/>
      <c r="AH30" s="482"/>
      <c r="AI30" s="482"/>
      <c r="AJ30" s="482"/>
      <c r="AK30" s="482"/>
    </row>
    <row r="31" spans="1:42" s="32" customFormat="1" ht="30" customHeight="1">
      <c r="A31" s="472"/>
      <c r="B31" s="473"/>
      <c r="C31" s="473"/>
      <c r="D31" s="473"/>
      <c r="E31" s="473"/>
      <c r="F31" s="473"/>
      <c r="G31" s="473"/>
      <c r="H31" s="473"/>
      <c r="I31" s="474"/>
      <c r="J31" s="478"/>
      <c r="K31" s="479"/>
      <c r="L31" s="479"/>
      <c r="M31" s="479"/>
      <c r="N31" s="479"/>
      <c r="O31" s="479"/>
      <c r="P31" s="480"/>
      <c r="Q31" s="481"/>
      <c r="R31" s="481"/>
      <c r="S31" s="481"/>
      <c r="T31" s="478"/>
      <c r="U31" s="479"/>
      <c r="V31" s="479"/>
      <c r="W31" s="480"/>
      <c r="X31" s="481"/>
      <c r="Y31" s="481"/>
      <c r="Z31" s="481"/>
      <c r="AA31" s="481"/>
      <c r="AB31" s="481"/>
      <c r="AC31" s="481"/>
      <c r="AD31" s="481"/>
      <c r="AE31" s="481"/>
      <c r="AF31" s="481"/>
      <c r="AG31" s="481"/>
      <c r="AH31" s="482"/>
      <c r="AI31" s="482"/>
      <c r="AJ31" s="482"/>
      <c r="AK31" s="482"/>
    </row>
    <row r="32" spans="1:42" s="32" customFormat="1" ht="30" customHeight="1">
      <c r="A32" s="472"/>
      <c r="B32" s="473"/>
      <c r="C32" s="473"/>
      <c r="D32" s="473"/>
      <c r="E32" s="473"/>
      <c r="F32" s="473"/>
      <c r="G32" s="473"/>
      <c r="H32" s="473"/>
      <c r="I32" s="474"/>
      <c r="J32" s="478"/>
      <c r="K32" s="479"/>
      <c r="L32" s="479"/>
      <c r="M32" s="479"/>
      <c r="N32" s="479"/>
      <c r="O32" s="479"/>
      <c r="P32" s="480"/>
      <c r="Q32" s="481"/>
      <c r="R32" s="481"/>
      <c r="S32" s="481"/>
      <c r="T32" s="478"/>
      <c r="U32" s="479"/>
      <c r="V32" s="479"/>
      <c r="W32" s="480"/>
      <c r="X32" s="481"/>
      <c r="Y32" s="481"/>
      <c r="Z32" s="481"/>
      <c r="AA32" s="481"/>
      <c r="AB32" s="481"/>
      <c r="AC32" s="481"/>
      <c r="AD32" s="481"/>
      <c r="AE32" s="481"/>
      <c r="AF32" s="481"/>
      <c r="AG32" s="481"/>
      <c r="AH32" s="482"/>
      <c r="AI32" s="482"/>
      <c r="AJ32" s="482"/>
      <c r="AK32" s="482"/>
      <c r="AM32" s="35"/>
    </row>
    <row r="33" spans="1:37" s="34" customFormat="1" ht="21" customHeight="1">
      <c r="A33" s="33"/>
      <c r="B33" s="33"/>
      <c r="C33" s="33"/>
      <c r="D33" s="33"/>
      <c r="E33" s="33"/>
      <c r="F33" s="33"/>
      <c r="G33" s="33"/>
      <c r="H33" s="33"/>
      <c r="I33" s="33"/>
      <c r="J33" s="33"/>
      <c r="K33" s="33"/>
      <c r="L33" s="33"/>
      <c r="M33" s="33"/>
      <c r="N33" s="33"/>
      <c r="O33" s="33"/>
      <c r="P33" s="33"/>
      <c r="Q33" s="33"/>
      <c r="R33" s="33"/>
      <c r="S33" s="33"/>
      <c r="T33" s="33"/>
      <c r="U33" s="33"/>
      <c r="V33" s="33"/>
      <c r="W33" s="34" t="s">
        <v>81</v>
      </c>
      <c r="Y33" s="33"/>
      <c r="AA33" s="33"/>
      <c r="AB33" s="33"/>
      <c r="AC33" s="33"/>
      <c r="AD33" s="483"/>
      <c r="AE33" s="483"/>
      <c r="AF33" s="483"/>
      <c r="AG33" s="483"/>
      <c r="AH33" s="34" t="s">
        <v>82</v>
      </c>
      <c r="AI33" s="44"/>
      <c r="AK33" s="33"/>
    </row>
    <row r="34" spans="1:37" s="32" customFormat="1" ht="18" customHeight="1">
      <c r="A34" s="26"/>
      <c r="B34" s="26"/>
      <c r="C34" s="26"/>
      <c r="D34" s="26"/>
      <c r="E34" s="26"/>
      <c r="F34" s="26"/>
      <c r="G34" s="26"/>
      <c r="H34" s="35"/>
      <c r="I34" s="35"/>
      <c r="J34" s="35"/>
      <c r="K34" s="35"/>
      <c r="L34" s="35"/>
      <c r="M34" s="36"/>
      <c r="N34" s="36"/>
      <c r="O34" s="36"/>
      <c r="P34" s="35"/>
      <c r="Q34" s="35"/>
      <c r="R34" s="35"/>
      <c r="S34" s="35"/>
      <c r="T34" s="36"/>
      <c r="U34" s="36"/>
      <c r="V34" s="36"/>
      <c r="W34" s="36"/>
      <c r="X34" s="36"/>
      <c r="Y34" s="36"/>
      <c r="Z34" s="36"/>
      <c r="AA34" s="36"/>
      <c r="AB34" s="36"/>
      <c r="AC34" s="36"/>
      <c r="AD34" s="37"/>
      <c r="AE34" s="37"/>
      <c r="AF34" s="37"/>
      <c r="AG34" s="36"/>
      <c r="AH34" s="36"/>
      <c r="AI34" s="36"/>
      <c r="AJ34" s="36"/>
      <c r="AK34" s="36"/>
    </row>
    <row r="35" spans="1:37" s="32" customFormat="1" ht="18" customHeight="1">
      <c r="A35" s="119" t="s">
        <v>235</v>
      </c>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row>
    <row r="36" spans="1:37" s="32" customFormat="1" ht="18" customHeight="1">
      <c r="A36" s="119" t="s">
        <v>107</v>
      </c>
      <c r="B36" s="26"/>
      <c r="C36" s="26"/>
      <c r="D36" s="26"/>
      <c r="E36" s="26"/>
      <c r="F36" s="26"/>
      <c r="G36" s="26"/>
      <c r="H36" s="35"/>
      <c r="I36" s="35"/>
      <c r="J36" s="35"/>
      <c r="K36" s="35"/>
      <c r="L36" s="35"/>
      <c r="M36" s="36"/>
      <c r="N36" s="36"/>
      <c r="O36" s="36"/>
      <c r="P36" s="35"/>
      <c r="Q36" s="35"/>
      <c r="R36" s="35"/>
      <c r="S36" s="35"/>
      <c r="T36" s="36"/>
      <c r="U36" s="36"/>
      <c r="V36" s="36"/>
      <c r="W36" s="36"/>
      <c r="X36" s="36"/>
      <c r="Y36" s="36"/>
      <c r="Z36" s="36"/>
      <c r="AA36" s="36"/>
      <c r="AB36" s="36"/>
      <c r="AC36" s="36"/>
      <c r="AD36" s="37"/>
      <c r="AE36" s="37"/>
      <c r="AF36" s="37"/>
      <c r="AG36" s="36"/>
      <c r="AH36" s="36"/>
      <c r="AI36" s="36"/>
      <c r="AJ36" s="36"/>
      <c r="AK36" s="36"/>
    </row>
    <row r="37" spans="1:37" s="32" customFormat="1" ht="18" customHeight="1">
      <c r="A37" s="26"/>
      <c r="B37" s="26"/>
      <c r="C37" s="26"/>
      <c r="D37" s="26"/>
      <c r="E37" s="26"/>
      <c r="F37" s="26"/>
      <c r="G37" s="26"/>
      <c r="H37" s="35"/>
      <c r="I37" s="35"/>
      <c r="J37" s="35"/>
      <c r="K37" s="35"/>
      <c r="L37" s="35"/>
      <c r="M37" s="36"/>
      <c r="N37" s="36"/>
      <c r="O37" s="36"/>
      <c r="P37" s="35"/>
      <c r="Q37" s="35"/>
      <c r="R37" s="35"/>
      <c r="S37" s="35"/>
      <c r="T37" s="36"/>
      <c r="U37" s="36"/>
      <c r="V37" s="36"/>
      <c r="W37" s="36"/>
      <c r="X37" s="36"/>
      <c r="Y37" s="36"/>
      <c r="Z37" s="36"/>
      <c r="AA37" s="36"/>
      <c r="AB37" s="36"/>
      <c r="AC37" s="36"/>
      <c r="AD37" s="37"/>
      <c r="AE37" s="37"/>
      <c r="AF37" s="37"/>
      <c r="AG37" s="36"/>
      <c r="AH37" s="36"/>
      <c r="AI37" s="36"/>
      <c r="AJ37" s="36"/>
      <c r="AK37" s="36"/>
    </row>
    <row r="38" spans="1:37" s="21" customFormat="1" ht="18" customHeight="1">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1:37" s="21" customFormat="1" ht="18" customHeight="1">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1:37" s="21" customFormat="1" ht="18"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sheetData>
  <mergeCells count="126">
    <mergeCell ref="A4:N4"/>
    <mergeCell ref="A5:B6"/>
    <mergeCell ref="C5:D6"/>
    <mergeCell ref="E5:F6"/>
    <mergeCell ref="G5:H6"/>
    <mergeCell ref="I5:J6"/>
    <mergeCell ref="K5:L6"/>
    <mergeCell ref="M5:N6"/>
    <mergeCell ref="A9:AK9"/>
    <mergeCell ref="A10:AK10"/>
    <mergeCell ref="Q14:S14"/>
    <mergeCell ref="T14:W14"/>
    <mergeCell ref="X14:AB14"/>
    <mergeCell ref="AC14:AG14"/>
    <mergeCell ref="AH14:AK14"/>
    <mergeCell ref="AH15:AK15"/>
    <mergeCell ref="A14:I14"/>
    <mergeCell ref="J14:P14"/>
    <mergeCell ref="A15:I15"/>
    <mergeCell ref="J15:P15"/>
    <mergeCell ref="X13:AK13"/>
    <mergeCell ref="Q16:S16"/>
    <mergeCell ref="T16:W16"/>
    <mergeCell ref="X16:AB16"/>
    <mergeCell ref="AC16:AG16"/>
    <mergeCell ref="AH16:AK16"/>
    <mergeCell ref="AH17:AK17"/>
    <mergeCell ref="Q15:S15"/>
    <mergeCell ref="T15:W15"/>
    <mergeCell ref="X15:AB15"/>
    <mergeCell ref="AC15:AG15"/>
    <mergeCell ref="Q20:S20"/>
    <mergeCell ref="T20:W20"/>
    <mergeCell ref="X20:AB20"/>
    <mergeCell ref="AC20:AG20"/>
    <mergeCell ref="Q19:S19"/>
    <mergeCell ref="T19:W19"/>
    <mergeCell ref="X19:AB19"/>
    <mergeCell ref="AC19:AG19"/>
    <mergeCell ref="Q17:S17"/>
    <mergeCell ref="T17:W17"/>
    <mergeCell ref="X17:AB17"/>
    <mergeCell ref="AC17:AG17"/>
    <mergeCell ref="J30:P30"/>
    <mergeCell ref="Q32:S32"/>
    <mergeCell ref="T32:W32"/>
    <mergeCell ref="X32:AB32"/>
    <mergeCell ref="AC32:AG32"/>
    <mergeCell ref="AH18:AK18"/>
    <mergeCell ref="AH19:AK19"/>
    <mergeCell ref="AH20:AK20"/>
    <mergeCell ref="Q21:S21"/>
    <mergeCell ref="T21:W21"/>
    <mergeCell ref="X21:AB21"/>
    <mergeCell ref="AC21:AG21"/>
    <mergeCell ref="Q25:S25"/>
    <mergeCell ref="T25:W25"/>
    <mergeCell ref="X25:AB25"/>
    <mergeCell ref="AC25:AG25"/>
    <mergeCell ref="AD22:AG22"/>
    <mergeCell ref="AH21:AK21"/>
    <mergeCell ref="X24:AK24"/>
    <mergeCell ref="AH25:AK25"/>
    <mergeCell ref="Q18:S18"/>
    <mergeCell ref="T18:W18"/>
    <mergeCell ref="X18:AB18"/>
    <mergeCell ref="AC18:AG18"/>
    <mergeCell ref="A30:I30"/>
    <mergeCell ref="A31:I31"/>
    <mergeCell ref="AD33:AG33"/>
    <mergeCell ref="Q28:S28"/>
    <mergeCell ref="T28:W28"/>
    <mergeCell ref="X28:AB28"/>
    <mergeCell ref="AC28:AG28"/>
    <mergeCell ref="Q27:S27"/>
    <mergeCell ref="T27:W27"/>
    <mergeCell ref="X27:AB27"/>
    <mergeCell ref="AC27:AG27"/>
    <mergeCell ref="J31:P31"/>
    <mergeCell ref="A32:I32"/>
    <mergeCell ref="J27:P27"/>
    <mergeCell ref="J28:P28"/>
    <mergeCell ref="J32:P32"/>
    <mergeCell ref="Q29:S29"/>
    <mergeCell ref="T29:W29"/>
    <mergeCell ref="X29:AB29"/>
    <mergeCell ref="AC29:AG29"/>
    <mergeCell ref="Q31:S31"/>
    <mergeCell ref="T31:W31"/>
    <mergeCell ref="X31:AB31"/>
    <mergeCell ref="AC31:AG31"/>
    <mergeCell ref="Q26:S26"/>
    <mergeCell ref="T26:W26"/>
    <mergeCell ref="X26:AB26"/>
    <mergeCell ref="AC26:AG26"/>
    <mergeCell ref="AH28:AK28"/>
    <mergeCell ref="AH29:AK29"/>
    <mergeCell ref="AH30:AK30"/>
    <mergeCell ref="AH31:AK31"/>
    <mergeCell ref="AH32:AK32"/>
    <mergeCell ref="AH26:AK26"/>
    <mergeCell ref="AH27:AK27"/>
    <mergeCell ref="Q30:S30"/>
    <mergeCell ref="T30:W30"/>
    <mergeCell ref="X30:AB30"/>
    <mergeCell ref="AC30:AG30"/>
    <mergeCell ref="J16:P16"/>
    <mergeCell ref="A17:I17"/>
    <mergeCell ref="J17:P17"/>
    <mergeCell ref="A18:I18"/>
    <mergeCell ref="J18:P18"/>
    <mergeCell ref="A19:I19"/>
    <mergeCell ref="J19:P19"/>
    <mergeCell ref="A20:I20"/>
    <mergeCell ref="J20:P20"/>
    <mergeCell ref="A16:I16"/>
    <mergeCell ref="A25:I25"/>
    <mergeCell ref="A26:I26"/>
    <mergeCell ref="J25:P25"/>
    <mergeCell ref="J26:P26"/>
    <mergeCell ref="A27:I27"/>
    <mergeCell ref="A28:I28"/>
    <mergeCell ref="A29:I29"/>
    <mergeCell ref="A21:I21"/>
    <mergeCell ref="J21:P21"/>
    <mergeCell ref="J29:P29"/>
  </mergeCells>
  <phoneticPr fontId="6"/>
  <pageMargins left="0.78740157480314965" right="0.59055118110236227" top="0.39370078740157483" bottom="0.27559055118110237" header="0.59055118110236227" footer="0.51181102362204722"/>
  <pageSetup paperSize="9" firstPageNumber="36" orientation="portrait" useFirstPageNumber="1"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BR45"/>
  <sheetViews>
    <sheetView tabSelected="1" view="pageBreakPreview" zoomScale="60" zoomScaleNormal="60" workbookViewId="0">
      <selection sqref="A1:A45"/>
    </sheetView>
  </sheetViews>
  <sheetFormatPr defaultRowHeight="13.5"/>
  <cols>
    <col min="1" max="1" width="2.875" style="52" customWidth="1"/>
    <col min="2" max="2" width="1.5" style="52" customWidth="1"/>
    <col min="3" max="45" width="2" style="52" customWidth="1"/>
    <col min="46" max="46" width="8.5" style="52" customWidth="1"/>
    <col min="47" max="58" width="8.625" style="52" customWidth="1"/>
    <col min="59" max="16384" width="9" style="52"/>
  </cols>
  <sheetData>
    <row r="1" spans="1:58" ht="19.5" customHeight="1">
      <c r="A1" s="666"/>
      <c r="B1" s="163" t="s">
        <v>266</v>
      </c>
      <c r="C1" s="118"/>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05" t="s">
        <v>108</v>
      </c>
      <c r="AO1" s="505"/>
      <c r="AP1" s="505"/>
      <c r="AQ1" s="505"/>
      <c r="AR1" s="505"/>
      <c r="AS1" s="505"/>
      <c r="AT1" s="541"/>
      <c r="AU1" s="542"/>
      <c r="AV1" s="543" t="s">
        <v>109</v>
      </c>
      <c r="AW1" s="545"/>
      <c r="AX1" s="546"/>
      <c r="AY1" s="546"/>
      <c r="AZ1" s="547"/>
      <c r="BA1" s="543" t="s">
        <v>110</v>
      </c>
      <c r="BB1" s="551"/>
      <c r="BC1" s="552"/>
      <c r="BD1" s="552"/>
      <c r="BE1" s="553"/>
    </row>
    <row r="2" spans="1:58" s="54" customFormat="1" ht="19.5" customHeight="1">
      <c r="A2" s="666"/>
      <c r="B2" s="56"/>
      <c r="C2" s="557" t="s">
        <v>263</v>
      </c>
      <c r="D2" s="557"/>
      <c r="E2" s="557"/>
      <c r="F2" s="557"/>
      <c r="G2" s="557"/>
      <c r="H2" s="557"/>
      <c r="I2" s="557"/>
      <c r="J2" s="557"/>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557"/>
      <c r="AM2" s="557"/>
      <c r="AN2" s="557"/>
      <c r="AO2" s="557"/>
      <c r="AP2" s="557"/>
      <c r="AQ2" s="557"/>
      <c r="AR2" s="557"/>
      <c r="AS2" s="557"/>
      <c r="AT2" s="53"/>
      <c r="AU2" s="53"/>
      <c r="AV2" s="544"/>
      <c r="AW2" s="548"/>
      <c r="AX2" s="549"/>
      <c r="AY2" s="549"/>
      <c r="AZ2" s="550"/>
      <c r="BA2" s="544"/>
      <c r="BB2" s="554"/>
      <c r="BC2" s="555"/>
      <c r="BD2" s="555"/>
      <c r="BE2" s="556"/>
    </row>
    <row r="3" spans="1:58" s="54" customFormat="1" ht="19.5" customHeight="1">
      <c r="A3" s="666"/>
      <c r="B3" s="56"/>
      <c r="C3" s="558"/>
      <c r="D3" s="558"/>
      <c r="E3" s="558"/>
      <c r="F3" s="558"/>
      <c r="G3" s="558"/>
      <c r="H3" s="558"/>
      <c r="I3" s="558"/>
      <c r="J3" s="558"/>
      <c r="K3" s="558"/>
      <c r="L3" s="558"/>
      <c r="M3" s="558"/>
      <c r="N3" s="558"/>
      <c r="O3" s="558"/>
      <c r="P3" s="558"/>
      <c r="Q3" s="558"/>
      <c r="R3" s="558"/>
      <c r="S3" s="558"/>
      <c r="T3" s="558"/>
      <c r="U3" s="558"/>
      <c r="V3" s="558"/>
      <c r="W3" s="558"/>
      <c r="X3" s="558"/>
      <c r="Y3" s="558"/>
      <c r="Z3" s="558"/>
      <c r="AA3" s="558"/>
      <c r="AB3" s="558"/>
      <c r="AC3" s="558"/>
      <c r="AD3" s="558"/>
      <c r="AE3" s="558"/>
      <c r="AF3" s="558"/>
      <c r="AG3" s="558"/>
      <c r="AH3" s="558"/>
      <c r="AI3" s="558"/>
      <c r="AJ3" s="558"/>
      <c r="AK3" s="558"/>
      <c r="AL3" s="558"/>
      <c r="AM3" s="558"/>
      <c r="AN3" s="558"/>
      <c r="AO3" s="558"/>
      <c r="AP3" s="558"/>
      <c r="AQ3" s="558"/>
      <c r="AR3" s="558"/>
      <c r="AS3" s="558"/>
      <c r="AT3" s="55"/>
      <c r="AU3" s="56"/>
      <c r="AV3" s="56"/>
      <c r="AW3" s="56"/>
      <c r="AX3" s="56"/>
      <c r="AY3" s="56"/>
      <c r="AZ3" s="56"/>
      <c r="BA3" s="56"/>
      <c r="BB3" s="56"/>
      <c r="BC3" s="56"/>
      <c r="BD3" s="56"/>
      <c r="BE3" s="56"/>
      <c r="BF3" s="56"/>
    </row>
    <row r="4" spans="1:58" ht="15.75">
      <c r="A4" s="666"/>
      <c r="B4" s="51"/>
      <c r="C4" s="535" t="s">
        <v>149</v>
      </c>
      <c r="D4" s="559"/>
      <c r="E4" s="559"/>
      <c r="F4" s="559"/>
      <c r="G4" s="559"/>
      <c r="H4" s="559"/>
      <c r="I4" s="559"/>
      <c r="J4" s="559"/>
      <c r="K4" s="560">
        <v>45</v>
      </c>
      <c r="L4" s="560"/>
      <c r="M4" s="560"/>
      <c r="N4" s="560"/>
      <c r="O4" s="560"/>
      <c r="P4" s="561" t="s">
        <v>163</v>
      </c>
      <c r="Q4" s="561"/>
      <c r="R4" s="561"/>
      <c r="S4" s="561"/>
      <c r="T4" s="562"/>
      <c r="U4" s="51"/>
      <c r="V4" s="51"/>
      <c r="W4" s="507" t="s">
        <v>150</v>
      </c>
      <c r="X4" s="507"/>
      <c r="Y4" s="507"/>
      <c r="Z4" s="507"/>
      <c r="AA4" s="507"/>
      <c r="AB4" s="507"/>
      <c r="AC4" s="507"/>
      <c r="AD4" s="507"/>
      <c r="AE4" s="507"/>
      <c r="AF4" s="507"/>
      <c r="AG4" s="507"/>
      <c r="AH4" s="507"/>
      <c r="AI4" s="507"/>
      <c r="AJ4" s="507"/>
      <c r="AK4" s="507"/>
      <c r="AL4" s="507"/>
      <c r="AM4" s="507"/>
      <c r="AN4" s="507"/>
      <c r="AO4" s="507"/>
      <c r="AP4" s="507"/>
      <c r="AQ4" s="507"/>
      <c r="AR4" s="507"/>
      <c r="AS4" s="507"/>
      <c r="AT4" s="507"/>
      <c r="AU4" s="507"/>
      <c r="AV4" s="507"/>
      <c r="AW4" s="507"/>
      <c r="AX4" s="51"/>
      <c r="AY4" s="51"/>
      <c r="AZ4" s="51"/>
      <c r="BA4" s="51"/>
      <c r="BB4" s="51"/>
      <c r="BC4" s="51"/>
      <c r="BD4" s="51"/>
      <c r="BE4" s="51"/>
      <c r="BF4" s="51"/>
    </row>
    <row r="5" spans="1:58" ht="18" customHeight="1">
      <c r="A5" s="666"/>
      <c r="B5" s="51"/>
      <c r="C5" s="51"/>
      <c r="D5" s="51"/>
      <c r="E5" s="51"/>
      <c r="F5" s="51"/>
      <c r="G5" s="51"/>
      <c r="H5" s="51"/>
      <c r="I5" s="51"/>
      <c r="J5" s="51"/>
      <c r="K5" s="51"/>
      <c r="L5" s="51"/>
      <c r="M5" s="51"/>
      <c r="N5" s="51"/>
      <c r="O5" s="51"/>
      <c r="P5" s="51"/>
      <c r="Q5" s="51"/>
      <c r="R5" s="51"/>
      <c r="S5" s="51"/>
      <c r="T5" s="51"/>
      <c r="U5" s="57"/>
      <c r="V5" s="57"/>
      <c r="W5" s="563" t="s">
        <v>124</v>
      </c>
      <c r="X5" s="563"/>
      <c r="Y5" s="563" t="s">
        <v>151</v>
      </c>
      <c r="Z5" s="563"/>
      <c r="AA5" s="563"/>
      <c r="AB5" s="563"/>
      <c r="AC5" s="564" t="s">
        <v>164</v>
      </c>
      <c r="AD5" s="564"/>
      <c r="AE5" s="564"/>
      <c r="AF5" s="564"/>
      <c r="AG5" s="564"/>
      <c r="AH5" s="564"/>
      <c r="AI5" s="564"/>
      <c r="AJ5" s="564"/>
      <c r="AK5" s="564"/>
      <c r="AL5" s="564"/>
      <c r="AM5" s="564"/>
      <c r="AN5" s="507" t="s">
        <v>165</v>
      </c>
      <c r="AO5" s="507"/>
      <c r="AP5" s="507"/>
      <c r="AQ5" s="507"/>
      <c r="AR5" s="507"/>
      <c r="AS5" s="507"/>
      <c r="AT5" s="58">
        <v>9.9700000000000006</v>
      </c>
      <c r="AU5" s="59" t="s">
        <v>131</v>
      </c>
      <c r="AV5" s="60" t="s">
        <v>166</v>
      </c>
      <c r="AW5" s="45"/>
      <c r="AX5" s="61"/>
      <c r="AY5" s="51"/>
      <c r="AZ5" s="51"/>
      <c r="BA5" s="51"/>
      <c r="BB5" s="51"/>
      <c r="BC5" s="51"/>
      <c r="BD5" s="51"/>
      <c r="BE5" s="51"/>
      <c r="BF5" s="62"/>
    </row>
    <row r="6" spans="1:58" ht="18" customHeight="1">
      <c r="A6" s="666"/>
      <c r="B6" s="51"/>
      <c r="C6" s="63"/>
      <c r="D6" s="63"/>
      <c r="E6" s="64"/>
      <c r="F6" s="57"/>
      <c r="G6" s="57"/>
      <c r="H6" s="57"/>
      <c r="I6" s="57"/>
      <c r="J6" s="57"/>
      <c r="K6" s="51"/>
      <c r="L6" s="51"/>
      <c r="M6" s="51"/>
      <c r="N6" s="51"/>
      <c r="O6" s="51"/>
      <c r="P6" s="57"/>
      <c r="Q6" s="57"/>
      <c r="R6" s="57"/>
      <c r="S6" s="57"/>
      <c r="T6" s="57"/>
      <c r="U6" s="57"/>
      <c r="V6" s="57"/>
      <c r="W6" s="563"/>
      <c r="X6" s="563"/>
      <c r="Y6" s="563"/>
      <c r="Z6" s="563"/>
      <c r="AA6" s="563"/>
      <c r="AB6" s="563"/>
      <c r="AC6" s="564" t="s">
        <v>167</v>
      </c>
      <c r="AD6" s="564"/>
      <c r="AE6" s="564"/>
      <c r="AF6" s="564"/>
      <c r="AG6" s="564"/>
      <c r="AH6" s="564"/>
      <c r="AI6" s="564"/>
      <c r="AJ6" s="564"/>
      <c r="AK6" s="564"/>
      <c r="AL6" s="564"/>
      <c r="AM6" s="564"/>
      <c r="AN6" s="507" t="s">
        <v>165</v>
      </c>
      <c r="AO6" s="507"/>
      <c r="AP6" s="507"/>
      <c r="AQ6" s="507"/>
      <c r="AR6" s="507"/>
      <c r="AS6" s="507"/>
      <c r="AT6" s="65">
        <f>AT5*1.3</f>
        <v>12.961000000000002</v>
      </c>
      <c r="AU6" s="66" t="s">
        <v>132</v>
      </c>
      <c r="AV6" s="67" t="s">
        <v>166</v>
      </c>
      <c r="AW6" s="46"/>
      <c r="AX6" s="61"/>
      <c r="AY6" s="51"/>
      <c r="AZ6" s="51"/>
      <c r="BA6" s="51"/>
      <c r="BB6" s="51"/>
      <c r="BC6" s="51"/>
      <c r="BD6" s="51"/>
      <c r="BE6" s="51"/>
      <c r="BF6" s="62"/>
    </row>
    <row r="7" spans="1:58" ht="18" customHeight="1">
      <c r="A7" s="666"/>
      <c r="B7" s="51"/>
      <c r="C7" s="63"/>
      <c r="D7" s="63"/>
      <c r="E7" s="64"/>
      <c r="F7" s="57"/>
      <c r="G7" s="57"/>
      <c r="H7" s="57"/>
      <c r="I7" s="57"/>
      <c r="J7" s="57"/>
      <c r="K7" s="51"/>
      <c r="L7" s="51"/>
      <c r="M7" s="51"/>
      <c r="N7" s="51"/>
      <c r="O7" s="51"/>
      <c r="P7" s="57"/>
      <c r="Q7" s="57"/>
      <c r="R7" s="57"/>
      <c r="S7" s="57"/>
      <c r="T7" s="57"/>
      <c r="U7" s="57"/>
      <c r="V7" s="57"/>
      <c r="W7" s="563"/>
      <c r="X7" s="563"/>
      <c r="Y7" s="563"/>
      <c r="Z7" s="563"/>
      <c r="AA7" s="563"/>
      <c r="AB7" s="563"/>
      <c r="AC7" s="506" t="s">
        <v>168</v>
      </c>
      <c r="AD7" s="506"/>
      <c r="AE7" s="506"/>
      <c r="AF7" s="506"/>
      <c r="AG7" s="506"/>
      <c r="AH7" s="506"/>
      <c r="AI7" s="506"/>
      <c r="AJ7" s="506"/>
      <c r="AK7" s="506"/>
      <c r="AL7" s="506"/>
      <c r="AM7" s="506"/>
      <c r="AN7" s="507" t="s">
        <v>165</v>
      </c>
      <c r="AO7" s="507"/>
      <c r="AP7" s="507"/>
      <c r="AQ7" s="507"/>
      <c r="AR7" s="507"/>
      <c r="AS7" s="507"/>
      <c r="AT7" s="65">
        <v>9.2799999999999994</v>
      </c>
      <c r="AU7" s="66" t="s">
        <v>133</v>
      </c>
      <c r="AV7" s="67" t="s">
        <v>166</v>
      </c>
      <c r="AW7" s="46"/>
      <c r="AX7" s="62"/>
      <c r="AY7" s="68"/>
      <c r="AZ7" s="69" t="s">
        <v>152</v>
      </c>
      <c r="BA7" s="69"/>
      <c r="BB7" s="51"/>
      <c r="BC7" s="51"/>
      <c r="BD7" s="51"/>
      <c r="BE7" s="51"/>
      <c r="BF7" s="62"/>
    </row>
    <row r="8" spans="1:58" ht="18" customHeight="1">
      <c r="A8" s="666"/>
      <c r="B8" s="51"/>
      <c r="C8" s="63"/>
      <c r="D8" s="63"/>
      <c r="E8" s="64"/>
      <c r="F8" s="57"/>
      <c r="G8" s="57"/>
      <c r="H8" s="57"/>
      <c r="I8" s="57"/>
      <c r="J8" s="57"/>
      <c r="K8" s="57"/>
      <c r="L8" s="57"/>
      <c r="M8" s="57"/>
      <c r="N8" s="57"/>
      <c r="O8" s="57"/>
      <c r="P8" s="57"/>
      <c r="Q8" s="57"/>
      <c r="R8" s="57"/>
      <c r="S8" s="57"/>
      <c r="T8" s="57"/>
      <c r="U8" s="57"/>
      <c r="V8" s="57"/>
      <c r="W8" s="563"/>
      <c r="X8" s="563"/>
      <c r="Y8" s="506" t="s">
        <v>169</v>
      </c>
      <c r="Z8" s="506"/>
      <c r="AA8" s="506"/>
      <c r="AB8" s="506"/>
      <c r="AC8" s="506"/>
      <c r="AD8" s="506"/>
      <c r="AE8" s="506"/>
      <c r="AF8" s="506"/>
      <c r="AG8" s="506"/>
      <c r="AH8" s="506"/>
      <c r="AI8" s="506"/>
      <c r="AJ8" s="506"/>
      <c r="AK8" s="506"/>
      <c r="AL8" s="506"/>
      <c r="AM8" s="506"/>
      <c r="AN8" s="507" t="s">
        <v>165</v>
      </c>
      <c r="AO8" s="507"/>
      <c r="AP8" s="507"/>
      <c r="AQ8" s="507"/>
      <c r="AR8" s="507"/>
      <c r="AS8" s="507"/>
      <c r="AT8" s="47">
        <v>9.76</v>
      </c>
      <c r="AU8" s="70"/>
      <c r="AV8" s="71"/>
      <c r="AW8" s="71"/>
      <c r="AX8" s="62"/>
      <c r="AY8" s="72"/>
      <c r="AZ8" s="69" t="s">
        <v>153</v>
      </c>
      <c r="BA8" s="73"/>
      <c r="BB8" s="51"/>
      <c r="BC8" s="51"/>
      <c r="BD8" s="51"/>
      <c r="BE8" s="51"/>
      <c r="BF8" s="62"/>
    </row>
    <row r="9" spans="1:58" s="51" customFormat="1" ht="18" customHeight="1" thickBot="1">
      <c r="A9" s="666"/>
      <c r="C9" s="74"/>
      <c r="D9" s="74"/>
      <c r="E9" s="75"/>
      <c r="F9" s="76"/>
      <c r="G9" s="76"/>
      <c r="H9" s="76"/>
      <c r="I9" s="76"/>
      <c r="J9" s="76"/>
      <c r="K9" s="76"/>
      <c r="L9" s="76"/>
      <c r="M9" s="76"/>
      <c r="N9" s="76"/>
      <c r="O9" s="76"/>
      <c r="P9" s="76"/>
      <c r="Q9" s="76"/>
      <c r="R9" s="76"/>
      <c r="S9" s="76"/>
      <c r="T9" s="76"/>
      <c r="U9" s="76"/>
      <c r="V9" s="76"/>
      <c r="W9" s="76"/>
      <c r="X9" s="76"/>
      <c r="Y9" s="76"/>
      <c r="Z9" s="76"/>
      <c r="AA9" s="76"/>
      <c r="AB9" s="76"/>
      <c r="AC9" s="76"/>
      <c r="AD9" s="77"/>
      <c r="AE9" s="78"/>
      <c r="AF9" s="78"/>
      <c r="AG9" s="78"/>
      <c r="AH9" s="78"/>
      <c r="AI9" s="79"/>
      <c r="AJ9" s="79"/>
      <c r="AK9" s="79"/>
      <c r="AL9" s="79"/>
      <c r="AM9" s="79"/>
      <c r="AN9" s="79"/>
      <c r="AO9" s="79"/>
      <c r="AP9" s="79"/>
      <c r="AQ9" s="79"/>
      <c r="AR9" s="48"/>
      <c r="AS9" s="48"/>
      <c r="AT9" s="80"/>
      <c r="AU9" s="81"/>
      <c r="AV9" s="82"/>
      <c r="AW9" s="83"/>
      <c r="AX9" s="81"/>
      <c r="AY9" s="81"/>
      <c r="AZ9" s="81"/>
      <c r="BA9" s="84"/>
      <c r="BB9" s="49"/>
      <c r="BC9" s="81"/>
      <c r="BD9" s="81"/>
      <c r="BE9" s="81"/>
      <c r="BF9" s="62"/>
    </row>
    <row r="10" spans="1:58" ht="18" customHeight="1" thickBot="1">
      <c r="A10" s="666"/>
      <c r="B10" s="51"/>
      <c r="C10" s="508" t="s">
        <v>111</v>
      </c>
      <c r="D10" s="509"/>
      <c r="E10" s="509"/>
      <c r="F10" s="509"/>
      <c r="G10" s="509"/>
      <c r="H10" s="509"/>
      <c r="I10" s="509"/>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09"/>
      <c r="AI10" s="509" t="s">
        <v>112</v>
      </c>
      <c r="AJ10" s="509"/>
      <c r="AK10" s="509"/>
      <c r="AL10" s="509"/>
      <c r="AM10" s="509"/>
      <c r="AN10" s="509"/>
      <c r="AO10" s="509"/>
      <c r="AP10" s="509"/>
      <c r="AQ10" s="509"/>
      <c r="AR10" s="85"/>
      <c r="AS10" s="86"/>
      <c r="AT10" s="87" t="s">
        <v>114</v>
      </c>
      <c r="AU10" s="88" t="s">
        <v>115</v>
      </c>
      <c r="AV10" s="88" t="s">
        <v>100</v>
      </c>
      <c r="AW10" s="88" t="s">
        <v>101</v>
      </c>
      <c r="AX10" s="88" t="s">
        <v>102</v>
      </c>
      <c r="AY10" s="88" t="s">
        <v>103</v>
      </c>
      <c r="AZ10" s="88" t="s">
        <v>104</v>
      </c>
      <c r="BA10" s="88" t="s">
        <v>105</v>
      </c>
      <c r="BB10" s="88" t="s">
        <v>106</v>
      </c>
      <c r="BC10" s="88" t="s">
        <v>116</v>
      </c>
      <c r="BD10" s="88" t="s">
        <v>117</v>
      </c>
      <c r="BE10" s="89" t="s">
        <v>118</v>
      </c>
      <c r="BF10" s="90"/>
    </row>
    <row r="11" spans="1:58" ht="18" customHeight="1">
      <c r="A11" s="666"/>
      <c r="B11" s="51"/>
      <c r="C11" s="510" t="s">
        <v>113</v>
      </c>
      <c r="D11" s="511"/>
      <c r="E11" s="516" t="s">
        <v>119</v>
      </c>
      <c r="F11" s="517"/>
      <c r="G11" s="517"/>
      <c r="H11" s="517"/>
      <c r="I11" s="517"/>
      <c r="J11" s="517"/>
      <c r="K11" s="517"/>
      <c r="L11" s="517"/>
      <c r="M11" s="517"/>
      <c r="N11" s="517"/>
      <c r="O11" s="517"/>
      <c r="P11" s="517"/>
      <c r="Q11" s="517"/>
      <c r="R11" s="517"/>
      <c r="S11" s="517"/>
      <c r="T11" s="517"/>
      <c r="U11" s="517"/>
      <c r="V11" s="517"/>
      <c r="W11" s="517"/>
      <c r="X11" s="517"/>
      <c r="Y11" s="517"/>
      <c r="Z11" s="517"/>
      <c r="AA11" s="517"/>
      <c r="AB11" s="517"/>
      <c r="AC11" s="518"/>
      <c r="AD11" s="519" t="s">
        <v>120</v>
      </c>
      <c r="AE11" s="520"/>
      <c r="AF11" s="520"/>
      <c r="AG11" s="520"/>
      <c r="AH11" s="521"/>
      <c r="AI11" s="522">
        <f t="shared" ref="AI11:AI27" si="0">SUM(AT11:BE11)</f>
        <v>0</v>
      </c>
      <c r="AJ11" s="523"/>
      <c r="AK11" s="523"/>
      <c r="AL11" s="523"/>
      <c r="AM11" s="523"/>
      <c r="AN11" s="523"/>
      <c r="AO11" s="523"/>
      <c r="AP11" s="523"/>
      <c r="AQ11" s="524"/>
      <c r="AR11" s="501" t="s">
        <v>170</v>
      </c>
      <c r="AS11" s="525"/>
      <c r="AT11" s="91"/>
      <c r="AU11" s="92"/>
      <c r="AV11" s="92"/>
      <c r="AW11" s="92"/>
      <c r="AX11" s="92"/>
      <c r="AY11" s="92"/>
      <c r="AZ11" s="92"/>
      <c r="BA11" s="92"/>
      <c r="BB11" s="92"/>
      <c r="BC11" s="92"/>
      <c r="BD11" s="92"/>
      <c r="BE11" s="93"/>
      <c r="BF11" s="51"/>
    </row>
    <row r="12" spans="1:58" ht="18" customHeight="1">
      <c r="A12" s="666"/>
      <c r="B12" s="51"/>
      <c r="C12" s="512"/>
      <c r="D12" s="513"/>
      <c r="E12" s="526" t="s">
        <v>211</v>
      </c>
      <c r="F12" s="527"/>
      <c r="G12" s="532" t="s">
        <v>12</v>
      </c>
      <c r="H12" s="533"/>
      <c r="I12" s="533"/>
      <c r="J12" s="533"/>
      <c r="K12" s="533"/>
      <c r="L12" s="533"/>
      <c r="M12" s="533"/>
      <c r="N12" s="533"/>
      <c r="O12" s="533"/>
      <c r="P12" s="533"/>
      <c r="Q12" s="533"/>
      <c r="R12" s="533"/>
      <c r="S12" s="533"/>
      <c r="T12" s="533"/>
      <c r="U12" s="533"/>
      <c r="V12" s="533"/>
      <c r="W12" s="533"/>
      <c r="X12" s="533"/>
      <c r="Y12" s="533"/>
      <c r="Z12" s="533"/>
      <c r="AA12" s="533"/>
      <c r="AB12" s="533"/>
      <c r="AC12" s="534"/>
      <c r="AD12" s="535" t="s">
        <v>125</v>
      </c>
      <c r="AE12" s="536"/>
      <c r="AF12" s="536"/>
      <c r="AG12" s="536"/>
      <c r="AH12" s="537"/>
      <c r="AI12" s="538">
        <f>SUM(AT12:BE12)</f>
        <v>0</v>
      </c>
      <c r="AJ12" s="539"/>
      <c r="AK12" s="539"/>
      <c r="AL12" s="539"/>
      <c r="AM12" s="539"/>
      <c r="AN12" s="539"/>
      <c r="AO12" s="539"/>
      <c r="AP12" s="539"/>
      <c r="AQ12" s="540"/>
      <c r="AR12" s="501" t="s">
        <v>171</v>
      </c>
      <c r="AS12" s="525"/>
      <c r="AT12" s="94" t="str">
        <f>IF(SUM(AT13:AT15)=0,"",SUM(AT13:AT15))</f>
        <v/>
      </c>
      <c r="AU12" s="95" t="str">
        <f t="shared" ref="AU12:BE12" si="1">IF(SUM(AU13:AU15)=0,"",SUM(AU13:AU15))</f>
        <v/>
      </c>
      <c r="AV12" s="95" t="str">
        <f t="shared" si="1"/>
        <v/>
      </c>
      <c r="AW12" s="95" t="str">
        <f t="shared" si="1"/>
        <v/>
      </c>
      <c r="AX12" s="95" t="str">
        <f t="shared" si="1"/>
        <v/>
      </c>
      <c r="AY12" s="95" t="str">
        <f t="shared" si="1"/>
        <v/>
      </c>
      <c r="AZ12" s="95" t="str">
        <f t="shared" si="1"/>
        <v/>
      </c>
      <c r="BA12" s="95" t="str">
        <f t="shared" si="1"/>
        <v/>
      </c>
      <c r="BB12" s="95" t="str">
        <f t="shared" si="1"/>
        <v/>
      </c>
      <c r="BC12" s="95" t="str">
        <f t="shared" si="1"/>
        <v/>
      </c>
      <c r="BD12" s="95" t="str">
        <f t="shared" si="1"/>
        <v/>
      </c>
      <c r="BE12" s="96" t="str">
        <f t="shared" si="1"/>
        <v/>
      </c>
      <c r="BF12" s="51"/>
    </row>
    <row r="13" spans="1:58" ht="18" customHeight="1">
      <c r="A13" s="666"/>
      <c r="B13" s="51"/>
      <c r="C13" s="512"/>
      <c r="D13" s="513"/>
      <c r="E13" s="528"/>
      <c r="F13" s="529"/>
      <c r="G13" s="516" t="s">
        <v>212</v>
      </c>
      <c r="H13" s="517"/>
      <c r="I13" s="517"/>
      <c r="J13" s="517"/>
      <c r="K13" s="517"/>
      <c r="L13" s="517"/>
      <c r="M13" s="517"/>
      <c r="N13" s="517"/>
      <c r="O13" s="517"/>
      <c r="P13" s="518"/>
      <c r="Q13" s="575" t="s">
        <v>121</v>
      </c>
      <c r="R13" s="576"/>
      <c r="S13" s="576"/>
      <c r="T13" s="576"/>
      <c r="U13" s="576"/>
      <c r="V13" s="576"/>
      <c r="W13" s="576"/>
      <c r="X13" s="576"/>
      <c r="Y13" s="576"/>
      <c r="Z13" s="576"/>
      <c r="AA13" s="576"/>
      <c r="AB13" s="576"/>
      <c r="AC13" s="577"/>
      <c r="AD13" s="535" t="s">
        <v>125</v>
      </c>
      <c r="AE13" s="536"/>
      <c r="AF13" s="536"/>
      <c r="AG13" s="536"/>
      <c r="AH13" s="537"/>
      <c r="AI13" s="538">
        <f t="shared" si="0"/>
        <v>0</v>
      </c>
      <c r="AJ13" s="539"/>
      <c r="AK13" s="539"/>
      <c r="AL13" s="539"/>
      <c r="AM13" s="539"/>
      <c r="AN13" s="539"/>
      <c r="AO13" s="539"/>
      <c r="AP13" s="539"/>
      <c r="AQ13" s="540"/>
      <c r="AR13" s="501" t="s">
        <v>172</v>
      </c>
      <c r="AS13" s="502"/>
      <c r="AT13" s="91"/>
      <c r="AU13" s="92"/>
      <c r="AV13" s="92"/>
      <c r="AW13" s="97"/>
      <c r="AX13" s="97"/>
      <c r="AY13" s="97"/>
      <c r="AZ13" s="92"/>
      <c r="BA13" s="92"/>
      <c r="BB13" s="97"/>
      <c r="BC13" s="97"/>
      <c r="BD13" s="97"/>
      <c r="BE13" s="98"/>
      <c r="BF13" s="51"/>
    </row>
    <row r="14" spans="1:58" ht="18" customHeight="1">
      <c r="A14" s="666"/>
      <c r="B14" s="51"/>
      <c r="C14" s="512"/>
      <c r="D14" s="513"/>
      <c r="E14" s="528"/>
      <c r="F14" s="529"/>
      <c r="G14" s="569"/>
      <c r="H14" s="570"/>
      <c r="I14" s="570"/>
      <c r="J14" s="570"/>
      <c r="K14" s="570"/>
      <c r="L14" s="570"/>
      <c r="M14" s="570"/>
      <c r="N14" s="570"/>
      <c r="O14" s="570"/>
      <c r="P14" s="571"/>
      <c r="Q14" s="575" t="s">
        <v>122</v>
      </c>
      <c r="R14" s="576"/>
      <c r="S14" s="576"/>
      <c r="T14" s="576"/>
      <c r="U14" s="576"/>
      <c r="V14" s="576"/>
      <c r="W14" s="576"/>
      <c r="X14" s="576"/>
      <c r="Y14" s="576"/>
      <c r="Z14" s="576"/>
      <c r="AA14" s="576"/>
      <c r="AB14" s="576"/>
      <c r="AC14" s="577"/>
      <c r="AD14" s="535" t="s">
        <v>125</v>
      </c>
      <c r="AE14" s="536"/>
      <c r="AF14" s="536"/>
      <c r="AG14" s="536"/>
      <c r="AH14" s="537"/>
      <c r="AI14" s="538">
        <f t="shared" si="0"/>
        <v>0</v>
      </c>
      <c r="AJ14" s="539"/>
      <c r="AK14" s="539"/>
      <c r="AL14" s="539"/>
      <c r="AM14" s="539"/>
      <c r="AN14" s="539"/>
      <c r="AO14" s="539"/>
      <c r="AP14" s="539"/>
      <c r="AQ14" s="540"/>
      <c r="AR14" s="501" t="s">
        <v>173</v>
      </c>
      <c r="AS14" s="502"/>
      <c r="AT14" s="99"/>
      <c r="AU14" s="97"/>
      <c r="AV14" s="97"/>
      <c r="AW14" s="92"/>
      <c r="AX14" s="92"/>
      <c r="AY14" s="92"/>
      <c r="AZ14" s="97"/>
      <c r="BA14" s="97"/>
      <c r="BB14" s="92"/>
      <c r="BC14" s="92"/>
      <c r="BD14" s="92"/>
      <c r="BE14" s="93"/>
      <c r="BF14" s="51"/>
    </row>
    <row r="15" spans="1:58" ht="18" customHeight="1">
      <c r="A15" s="666"/>
      <c r="B15" s="51"/>
      <c r="C15" s="512"/>
      <c r="D15" s="513"/>
      <c r="E15" s="528"/>
      <c r="F15" s="529"/>
      <c r="G15" s="572"/>
      <c r="H15" s="573"/>
      <c r="I15" s="573"/>
      <c r="J15" s="573"/>
      <c r="K15" s="573"/>
      <c r="L15" s="573"/>
      <c r="M15" s="573"/>
      <c r="N15" s="573"/>
      <c r="O15" s="573"/>
      <c r="P15" s="574"/>
      <c r="Q15" s="575" t="s">
        <v>123</v>
      </c>
      <c r="R15" s="576"/>
      <c r="S15" s="576"/>
      <c r="T15" s="576"/>
      <c r="U15" s="576"/>
      <c r="V15" s="576"/>
      <c r="W15" s="576"/>
      <c r="X15" s="576"/>
      <c r="Y15" s="576"/>
      <c r="Z15" s="576"/>
      <c r="AA15" s="576"/>
      <c r="AB15" s="576"/>
      <c r="AC15" s="577"/>
      <c r="AD15" s="535" t="s">
        <v>125</v>
      </c>
      <c r="AE15" s="536"/>
      <c r="AF15" s="536"/>
      <c r="AG15" s="536"/>
      <c r="AH15" s="537"/>
      <c r="AI15" s="538">
        <f t="shared" si="0"/>
        <v>0</v>
      </c>
      <c r="AJ15" s="539"/>
      <c r="AK15" s="539"/>
      <c r="AL15" s="539"/>
      <c r="AM15" s="539"/>
      <c r="AN15" s="539"/>
      <c r="AO15" s="539"/>
      <c r="AP15" s="539"/>
      <c r="AQ15" s="540"/>
      <c r="AR15" s="501" t="s">
        <v>174</v>
      </c>
      <c r="AS15" s="502"/>
      <c r="AT15" s="91"/>
      <c r="AU15" s="92"/>
      <c r="AV15" s="92"/>
      <c r="AW15" s="92"/>
      <c r="AX15" s="92"/>
      <c r="AY15" s="92"/>
      <c r="AZ15" s="92"/>
      <c r="BA15" s="92"/>
      <c r="BB15" s="92"/>
      <c r="BC15" s="92"/>
      <c r="BD15" s="92"/>
      <c r="BE15" s="93"/>
      <c r="BF15" s="51"/>
    </row>
    <row r="16" spans="1:58" ht="18" customHeight="1">
      <c r="A16" s="666"/>
      <c r="B16" s="51"/>
      <c r="C16" s="512"/>
      <c r="D16" s="513"/>
      <c r="E16" s="530"/>
      <c r="F16" s="531"/>
      <c r="G16" s="565" t="s">
        <v>126</v>
      </c>
      <c r="H16" s="566"/>
      <c r="I16" s="566"/>
      <c r="J16" s="566"/>
      <c r="K16" s="566"/>
      <c r="L16" s="566"/>
      <c r="M16" s="566"/>
      <c r="N16" s="566"/>
      <c r="O16" s="566"/>
      <c r="P16" s="566"/>
      <c r="Q16" s="566"/>
      <c r="R16" s="566"/>
      <c r="S16" s="566"/>
      <c r="T16" s="566"/>
      <c r="U16" s="566"/>
      <c r="V16" s="566"/>
      <c r="W16" s="566"/>
      <c r="X16" s="566"/>
      <c r="Y16" s="566"/>
      <c r="Z16" s="566"/>
      <c r="AA16" s="566"/>
      <c r="AB16" s="566"/>
      <c r="AC16" s="567"/>
      <c r="AD16" s="568" t="s">
        <v>125</v>
      </c>
      <c r="AE16" s="525"/>
      <c r="AF16" s="525"/>
      <c r="AG16" s="525"/>
      <c r="AH16" s="502"/>
      <c r="AI16" s="538">
        <f t="shared" si="0"/>
        <v>0</v>
      </c>
      <c r="AJ16" s="539"/>
      <c r="AK16" s="539"/>
      <c r="AL16" s="539"/>
      <c r="AM16" s="539"/>
      <c r="AN16" s="539"/>
      <c r="AO16" s="539"/>
      <c r="AP16" s="539"/>
      <c r="AQ16" s="540"/>
      <c r="AR16" s="501" t="s">
        <v>175</v>
      </c>
      <c r="AS16" s="502"/>
      <c r="AT16" s="91"/>
      <c r="AU16" s="92"/>
      <c r="AV16" s="92"/>
      <c r="AW16" s="92"/>
      <c r="AX16" s="92"/>
      <c r="AY16" s="92"/>
      <c r="AZ16" s="92"/>
      <c r="BA16" s="92"/>
      <c r="BB16" s="92"/>
      <c r="BC16" s="92"/>
      <c r="BD16" s="92"/>
      <c r="BE16" s="93"/>
      <c r="BF16" s="51"/>
    </row>
    <row r="17" spans="1:70" ht="18" customHeight="1">
      <c r="A17" s="666"/>
      <c r="B17" s="51"/>
      <c r="C17" s="512"/>
      <c r="D17" s="513"/>
      <c r="E17" s="584" t="s">
        <v>154</v>
      </c>
      <c r="F17" s="585"/>
      <c r="G17" s="585"/>
      <c r="H17" s="585"/>
      <c r="I17" s="585"/>
      <c r="J17" s="585"/>
      <c r="K17" s="588" t="s">
        <v>155</v>
      </c>
      <c r="L17" s="588"/>
      <c r="M17" s="588"/>
      <c r="N17" s="588"/>
      <c r="O17" s="588"/>
      <c r="P17" s="589" t="s">
        <v>176</v>
      </c>
      <c r="Q17" s="590"/>
      <c r="R17" s="590"/>
      <c r="S17" s="590"/>
      <c r="T17" s="590"/>
      <c r="U17" s="590"/>
      <c r="V17" s="590"/>
      <c r="W17" s="590"/>
      <c r="X17" s="590"/>
      <c r="Y17" s="590"/>
      <c r="Z17" s="590"/>
      <c r="AA17" s="590"/>
      <c r="AB17" s="590"/>
      <c r="AC17" s="591"/>
      <c r="AD17" s="519" t="s">
        <v>177</v>
      </c>
      <c r="AE17" s="592"/>
      <c r="AF17" s="592"/>
      <c r="AG17" s="592"/>
      <c r="AH17" s="593"/>
      <c r="AI17" s="538">
        <f>SUM(AT17:BE17)</f>
        <v>0</v>
      </c>
      <c r="AJ17" s="539"/>
      <c r="AK17" s="539"/>
      <c r="AL17" s="539"/>
      <c r="AM17" s="539"/>
      <c r="AN17" s="539"/>
      <c r="AO17" s="539"/>
      <c r="AP17" s="539"/>
      <c r="AQ17" s="540"/>
      <c r="AR17" s="501" t="s">
        <v>178</v>
      </c>
      <c r="AS17" s="502"/>
      <c r="AT17" s="100"/>
      <c r="AU17" s="101"/>
      <c r="AV17" s="101"/>
      <c r="AW17" s="101"/>
      <c r="AX17" s="101"/>
      <c r="AY17" s="101"/>
      <c r="AZ17" s="101"/>
      <c r="BA17" s="101"/>
      <c r="BB17" s="101"/>
      <c r="BC17" s="101"/>
      <c r="BD17" s="101"/>
      <c r="BE17" s="102"/>
      <c r="BF17" s="51"/>
      <c r="BG17" s="50"/>
      <c r="BH17" s="50"/>
      <c r="BI17" s="50"/>
      <c r="BJ17" s="50"/>
      <c r="BK17" s="50"/>
      <c r="BL17" s="50"/>
      <c r="BM17" s="50"/>
      <c r="BN17" s="50"/>
      <c r="BO17" s="50"/>
      <c r="BP17" s="50"/>
      <c r="BQ17" s="50"/>
      <c r="BR17" s="50"/>
    </row>
    <row r="18" spans="1:70" ht="18" customHeight="1">
      <c r="A18" s="666"/>
      <c r="B18" s="51"/>
      <c r="C18" s="512"/>
      <c r="D18" s="513"/>
      <c r="E18" s="586"/>
      <c r="F18" s="587"/>
      <c r="G18" s="587"/>
      <c r="H18" s="587"/>
      <c r="I18" s="587"/>
      <c r="J18" s="587"/>
      <c r="K18" s="578" t="s">
        <v>156</v>
      </c>
      <c r="L18" s="578"/>
      <c r="M18" s="578"/>
      <c r="N18" s="578"/>
      <c r="O18" s="578"/>
      <c r="P18" s="578"/>
      <c r="Q18" s="578"/>
      <c r="R18" s="578"/>
      <c r="S18" s="578"/>
      <c r="T18" s="578"/>
      <c r="U18" s="578"/>
      <c r="V18" s="578"/>
      <c r="W18" s="578"/>
      <c r="X18" s="578"/>
      <c r="Y18" s="578"/>
      <c r="Z18" s="578"/>
      <c r="AA18" s="578"/>
      <c r="AB18" s="578"/>
      <c r="AC18" s="578"/>
      <c r="AD18" s="519" t="s">
        <v>127</v>
      </c>
      <c r="AE18" s="520"/>
      <c r="AF18" s="520"/>
      <c r="AG18" s="520"/>
      <c r="AH18" s="521"/>
      <c r="AI18" s="538">
        <f>SUM(AT18:BE18)</f>
        <v>0</v>
      </c>
      <c r="AJ18" s="539"/>
      <c r="AK18" s="539"/>
      <c r="AL18" s="539"/>
      <c r="AM18" s="539"/>
      <c r="AN18" s="539"/>
      <c r="AO18" s="539"/>
      <c r="AP18" s="539"/>
      <c r="AQ18" s="540"/>
      <c r="AR18" s="501" t="s">
        <v>179</v>
      </c>
      <c r="AS18" s="525"/>
      <c r="AT18" s="94" t="str">
        <f>IF(AT17="","",AT17*$K$4/1000)</f>
        <v/>
      </c>
      <c r="AU18" s="95" t="str">
        <f t="shared" ref="AU18:BE18" si="2">IF(AU17="","",AU17*$K$4/1000)</f>
        <v/>
      </c>
      <c r="AV18" s="95" t="str">
        <f t="shared" si="2"/>
        <v/>
      </c>
      <c r="AW18" s="95" t="str">
        <f t="shared" si="2"/>
        <v/>
      </c>
      <c r="AX18" s="95" t="str">
        <f t="shared" si="2"/>
        <v/>
      </c>
      <c r="AY18" s="95" t="str">
        <f t="shared" si="2"/>
        <v/>
      </c>
      <c r="AZ18" s="95" t="str">
        <f t="shared" si="2"/>
        <v/>
      </c>
      <c r="BA18" s="95" t="str">
        <f t="shared" si="2"/>
        <v/>
      </c>
      <c r="BB18" s="95" t="str">
        <f t="shared" si="2"/>
        <v/>
      </c>
      <c r="BC18" s="95" t="str">
        <f t="shared" si="2"/>
        <v/>
      </c>
      <c r="BD18" s="95" t="str">
        <f t="shared" si="2"/>
        <v/>
      </c>
      <c r="BE18" s="96" t="str">
        <f t="shared" si="2"/>
        <v/>
      </c>
      <c r="BF18" s="51"/>
    </row>
    <row r="19" spans="1:70" ht="18" customHeight="1">
      <c r="A19" s="666"/>
      <c r="B19" s="51"/>
      <c r="C19" s="512"/>
      <c r="D19" s="513"/>
      <c r="E19" s="586"/>
      <c r="F19" s="587"/>
      <c r="G19" s="587"/>
      <c r="H19" s="587"/>
      <c r="I19" s="587"/>
      <c r="J19" s="587"/>
      <c r="K19" s="578" t="s">
        <v>157</v>
      </c>
      <c r="L19" s="578"/>
      <c r="M19" s="578"/>
      <c r="N19" s="578"/>
      <c r="O19" s="578"/>
      <c r="P19" s="578"/>
      <c r="Q19" s="578"/>
      <c r="R19" s="578"/>
      <c r="S19" s="578"/>
      <c r="T19" s="578"/>
      <c r="U19" s="578"/>
      <c r="V19" s="578"/>
      <c r="W19" s="578"/>
      <c r="X19" s="578"/>
      <c r="Y19" s="578"/>
      <c r="Z19" s="578"/>
      <c r="AA19" s="578"/>
      <c r="AB19" s="578"/>
      <c r="AC19" s="578"/>
      <c r="AD19" s="519" t="s">
        <v>128</v>
      </c>
      <c r="AE19" s="520"/>
      <c r="AF19" s="520"/>
      <c r="AG19" s="520"/>
      <c r="AH19" s="521"/>
      <c r="AI19" s="538">
        <f>SUM(AT19:BE19)</f>
        <v>0</v>
      </c>
      <c r="AJ19" s="539"/>
      <c r="AK19" s="539"/>
      <c r="AL19" s="539"/>
      <c r="AM19" s="539"/>
      <c r="AN19" s="539"/>
      <c r="AO19" s="539"/>
      <c r="AP19" s="539"/>
      <c r="AQ19" s="540"/>
      <c r="AR19" s="501" t="s">
        <v>180</v>
      </c>
      <c r="AS19" s="525"/>
      <c r="AT19" s="94" t="str">
        <f>IF(AT17="","",AT18*0.0258)</f>
        <v/>
      </c>
      <c r="AU19" s="95" t="str">
        <f t="shared" ref="AU19:BE19" si="3">IF(AU17="","",AU18*0.0258)</f>
        <v/>
      </c>
      <c r="AV19" s="95" t="str">
        <f t="shared" si="3"/>
        <v/>
      </c>
      <c r="AW19" s="95" t="str">
        <f t="shared" si="3"/>
        <v/>
      </c>
      <c r="AX19" s="95" t="str">
        <f t="shared" si="3"/>
        <v/>
      </c>
      <c r="AY19" s="95" t="str">
        <f t="shared" si="3"/>
        <v/>
      </c>
      <c r="AZ19" s="95" t="str">
        <f t="shared" si="3"/>
        <v/>
      </c>
      <c r="BA19" s="95" t="str">
        <f t="shared" si="3"/>
        <v/>
      </c>
      <c r="BB19" s="95" t="str">
        <f t="shared" si="3"/>
        <v/>
      </c>
      <c r="BC19" s="95" t="str">
        <f t="shared" si="3"/>
        <v/>
      </c>
      <c r="BD19" s="95" t="str">
        <f t="shared" si="3"/>
        <v/>
      </c>
      <c r="BE19" s="96" t="str">
        <f t="shared" si="3"/>
        <v/>
      </c>
      <c r="BF19" s="51"/>
    </row>
    <row r="20" spans="1:70" ht="18" customHeight="1">
      <c r="A20" s="666"/>
      <c r="B20" s="51"/>
      <c r="C20" s="514"/>
      <c r="D20" s="515"/>
      <c r="E20" s="579" t="s">
        <v>129</v>
      </c>
      <c r="F20" s="580"/>
      <c r="G20" s="580"/>
      <c r="H20" s="580"/>
      <c r="I20" s="580"/>
      <c r="J20" s="580"/>
      <c r="K20" s="581"/>
      <c r="L20" s="581"/>
      <c r="M20" s="581"/>
      <c r="N20" s="581"/>
      <c r="O20" s="581"/>
      <c r="P20" s="581"/>
      <c r="Q20" s="581"/>
      <c r="R20" s="581"/>
      <c r="S20" s="581"/>
      <c r="T20" s="581"/>
      <c r="U20" s="581"/>
      <c r="V20" s="581"/>
      <c r="W20" s="581"/>
      <c r="X20" s="581"/>
      <c r="Y20" s="581"/>
      <c r="Z20" s="581"/>
      <c r="AA20" s="581"/>
      <c r="AB20" s="581"/>
      <c r="AC20" s="582"/>
      <c r="AD20" s="583" t="s">
        <v>240</v>
      </c>
      <c r="AE20" s="561"/>
      <c r="AF20" s="561"/>
      <c r="AG20" s="561"/>
      <c r="AH20" s="562"/>
      <c r="AI20" s="538">
        <f t="shared" si="0"/>
        <v>0</v>
      </c>
      <c r="AJ20" s="539"/>
      <c r="AK20" s="539"/>
      <c r="AL20" s="539"/>
      <c r="AM20" s="539"/>
      <c r="AN20" s="539"/>
      <c r="AO20" s="539"/>
      <c r="AP20" s="539"/>
      <c r="AQ20" s="540"/>
      <c r="AR20" s="501" t="s">
        <v>181</v>
      </c>
      <c r="AS20" s="525"/>
      <c r="AT20" s="94" t="str">
        <f>IF(AT17="","",AT18*0.0136*44/12)</f>
        <v/>
      </c>
      <c r="AU20" s="95" t="str">
        <f t="shared" ref="AU20:BE20" si="4">IF(AU17="","",AU18*0.0136*44/12)</f>
        <v/>
      </c>
      <c r="AV20" s="95" t="str">
        <f t="shared" si="4"/>
        <v/>
      </c>
      <c r="AW20" s="95" t="str">
        <f t="shared" si="4"/>
        <v/>
      </c>
      <c r="AX20" s="95" t="str">
        <f t="shared" si="4"/>
        <v/>
      </c>
      <c r="AY20" s="95" t="str">
        <f t="shared" si="4"/>
        <v/>
      </c>
      <c r="AZ20" s="95" t="str">
        <f t="shared" si="4"/>
        <v/>
      </c>
      <c r="BA20" s="95" t="str">
        <f t="shared" si="4"/>
        <v/>
      </c>
      <c r="BB20" s="95" t="str">
        <f t="shared" si="4"/>
        <v/>
      </c>
      <c r="BC20" s="95" t="str">
        <f t="shared" si="4"/>
        <v/>
      </c>
      <c r="BD20" s="95" t="str">
        <f t="shared" si="4"/>
        <v/>
      </c>
      <c r="BE20" s="96" t="str">
        <f t="shared" si="4"/>
        <v/>
      </c>
      <c r="BF20" s="51"/>
    </row>
    <row r="21" spans="1:70" ht="18" customHeight="1">
      <c r="A21" s="666"/>
      <c r="B21" s="51"/>
      <c r="C21" s="510" t="s">
        <v>130</v>
      </c>
      <c r="D21" s="511"/>
      <c r="E21" s="603" t="s">
        <v>158</v>
      </c>
      <c r="F21" s="533"/>
      <c r="G21" s="533"/>
      <c r="H21" s="533"/>
      <c r="I21" s="533"/>
      <c r="J21" s="533"/>
      <c r="K21" s="533"/>
      <c r="L21" s="533"/>
      <c r="M21" s="533"/>
      <c r="N21" s="533"/>
      <c r="O21" s="533"/>
      <c r="P21" s="533"/>
      <c r="Q21" s="533"/>
      <c r="R21" s="533"/>
      <c r="S21" s="533"/>
      <c r="T21" s="533"/>
      <c r="U21" s="533"/>
      <c r="V21" s="533"/>
      <c r="W21" s="533"/>
      <c r="X21" s="533"/>
      <c r="Y21" s="533"/>
      <c r="Z21" s="533"/>
      <c r="AA21" s="533"/>
      <c r="AB21" s="533"/>
      <c r="AC21" s="534"/>
      <c r="AD21" s="535" t="s">
        <v>127</v>
      </c>
      <c r="AE21" s="536"/>
      <c r="AF21" s="536"/>
      <c r="AG21" s="536"/>
      <c r="AH21" s="537"/>
      <c r="AI21" s="538">
        <f t="shared" si="0"/>
        <v>0</v>
      </c>
      <c r="AJ21" s="539"/>
      <c r="AK21" s="539"/>
      <c r="AL21" s="539"/>
      <c r="AM21" s="539"/>
      <c r="AN21" s="539"/>
      <c r="AO21" s="539"/>
      <c r="AP21" s="539"/>
      <c r="AQ21" s="540"/>
      <c r="AR21" s="501" t="s">
        <v>182</v>
      </c>
      <c r="AS21" s="525"/>
      <c r="AT21" s="91"/>
      <c r="AU21" s="92"/>
      <c r="AV21" s="92"/>
      <c r="AW21" s="92"/>
      <c r="AX21" s="92"/>
      <c r="AY21" s="92"/>
      <c r="AZ21" s="92"/>
      <c r="BA21" s="92"/>
      <c r="BB21" s="92"/>
      <c r="BC21" s="92"/>
      <c r="BD21" s="92"/>
      <c r="BE21" s="93"/>
      <c r="BF21" s="51"/>
    </row>
    <row r="22" spans="1:70" ht="18" customHeight="1">
      <c r="A22" s="666"/>
      <c r="B22" s="51"/>
      <c r="C22" s="512"/>
      <c r="D22" s="513"/>
      <c r="E22" s="603" t="s">
        <v>159</v>
      </c>
      <c r="F22" s="533"/>
      <c r="G22" s="533"/>
      <c r="H22" s="533"/>
      <c r="I22" s="533"/>
      <c r="J22" s="533"/>
      <c r="K22" s="533"/>
      <c r="L22" s="533"/>
      <c r="M22" s="533"/>
      <c r="N22" s="533"/>
      <c r="O22" s="533"/>
      <c r="P22" s="533"/>
      <c r="Q22" s="533"/>
      <c r="R22" s="533"/>
      <c r="S22" s="533"/>
      <c r="T22" s="533"/>
      <c r="U22" s="533"/>
      <c r="V22" s="533"/>
      <c r="W22" s="533"/>
      <c r="X22" s="533"/>
      <c r="Y22" s="533"/>
      <c r="Z22" s="533"/>
      <c r="AA22" s="533"/>
      <c r="AB22" s="533"/>
      <c r="AC22" s="534"/>
      <c r="AD22" s="535" t="s">
        <v>127</v>
      </c>
      <c r="AE22" s="536"/>
      <c r="AF22" s="536"/>
      <c r="AG22" s="536"/>
      <c r="AH22" s="537"/>
      <c r="AI22" s="538">
        <f t="shared" si="0"/>
        <v>0</v>
      </c>
      <c r="AJ22" s="539"/>
      <c r="AK22" s="539"/>
      <c r="AL22" s="539"/>
      <c r="AM22" s="539"/>
      <c r="AN22" s="539"/>
      <c r="AO22" s="539"/>
      <c r="AP22" s="539"/>
      <c r="AQ22" s="540"/>
      <c r="AR22" s="501" t="s">
        <v>183</v>
      </c>
      <c r="AS22" s="525"/>
      <c r="AT22" s="91"/>
      <c r="AU22" s="92"/>
      <c r="AV22" s="92"/>
      <c r="AW22" s="92"/>
      <c r="AX22" s="92"/>
      <c r="AY22" s="92"/>
      <c r="AZ22" s="92"/>
      <c r="BA22" s="92"/>
      <c r="BB22" s="92"/>
      <c r="BC22" s="92"/>
      <c r="BD22" s="92"/>
      <c r="BE22" s="93"/>
      <c r="BF22" s="51"/>
    </row>
    <row r="23" spans="1:70" ht="18" customHeight="1">
      <c r="A23" s="666"/>
      <c r="B23" s="51"/>
      <c r="C23" s="514"/>
      <c r="D23" s="515"/>
      <c r="E23" s="603" t="s">
        <v>160</v>
      </c>
      <c r="F23" s="533"/>
      <c r="G23" s="533"/>
      <c r="H23" s="533"/>
      <c r="I23" s="533"/>
      <c r="J23" s="533"/>
      <c r="K23" s="533"/>
      <c r="L23" s="533"/>
      <c r="M23" s="533"/>
      <c r="N23" s="533"/>
      <c r="O23" s="533"/>
      <c r="P23" s="533"/>
      <c r="Q23" s="533"/>
      <c r="R23" s="533"/>
      <c r="S23" s="533"/>
      <c r="T23" s="533"/>
      <c r="U23" s="533"/>
      <c r="V23" s="533"/>
      <c r="W23" s="533"/>
      <c r="X23" s="533"/>
      <c r="Y23" s="533"/>
      <c r="Z23" s="533"/>
      <c r="AA23" s="533"/>
      <c r="AB23" s="533"/>
      <c r="AC23" s="534"/>
      <c r="AD23" s="535" t="s">
        <v>127</v>
      </c>
      <c r="AE23" s="536"/>
      <c r="AF23" s="536"/>
      <c r="AG23" s="536"/>
      <c r="AH23" s="537"/>
      <c r="AI23" s="538">
        <f t="shared" si="0"/>
        <v>0</v>
      </c>
      <c r="AJ23" s="539"/>
      <c r="AK23" s="539"/>
      <c r="AL23" s="539"/>
      <c r="AM23" s="539"/>
      <c r="AN23" s="539"/>
      <c r="AO23" s="539"/>
      <c r="AP23" s="539"/>
      <c r="AQ23" s="540"/>
      <c r="AR23" s="501" t="s">
        <v>184</v>
      </c>
      <c r="AS23" s="525"/>
      <c r="AT23" s="91"/>
      <c r="AU23" s="92"/>
      <c r="AV23" s="92"/>
      <c r="AW23" s="92"/>
      <c r="AX23" s="92"/>
      <c r="AY23" s="92"/>
      <c r="AZ23" s="92"/>
      <c r="BA23" s="92"/>
      <c r="BB23" s="92"/>
      <c r="BC23" s="92"/>
      <c r="BD23" s="92"/>
      <c r="BE23" s="93"/>
      <c r="BF23" s="51"/>
    </row>
    <row r="24" spans="1:70" ht="18" customHeight="1">
      <c r="A24" s="666"/>
      <c r="B24" s="51"/>
      <c r="C24" s="594" t="s">
        <v>134</v>
      </c>
      <c r="D24" s="595"/>
      <c r="E24" s="595"/>
      <c r="F24" s="595"/>
      <c r="G24" s="595"/>
      <c r="H24" s="595"/>
      <c r="I24" s="595"/>
      <c r="J24" s="595"/>
      <c r="K24" s="595"/>
      <c r="L24" s="595"/>
      <c r="M24" s="595"/>
      <c r="N24" s="595"/>
      <c r="O24" s="595"/>
      <c r="P24" s="595"/>
      <c r="Q24" s="595"/>
      <c r="R24" s="595"/>
      <c r="S24" s="595"/>
      <c r="T24" s="595"/>
      <c r="U24" s="595"/>
      <c r="V24" s="595"/>
      <c r="W24" s="595"/>
      <c r="X24" s="595"/>
      <c r="Y24" s="595"/>
      <c r="Z24" s="595"/>
      <c r="AA24" s="595"/>
      <c r="AB24" s="595"/>
      <c r="AC24" s="596"/>
      <c r="AD24" s="535" t="s">
        <v>127</v>
      </c>
      <c r="AE24" s="536"/>
      <c r="AF24" s="536"/>
      <c r="AG24" s="536"/>
      <c r="AH24" s="537"/>
      <c r="AI24" s="600">
        <f t="shared" si="0"/>
        <v>0</v>
      </c>
      <c r="AJ24" s="601"/>
      <c r="AK24" s="601"/>
      <c r="AL24" s="601"/>
      <c r="AM24" s="601"/>
      <c r="AN24" s="601"/>
      <c r="AO24" s="601"/>
      <c r="AP24" s="601"/>
      <c r="AQ24" s="602"/>
      <c r="AR24" s="501" t="s">
        <v>185</v>
      </c>
      <c r="AS24" s="525"/>
      <c r="AT24" s="103" t="str">
        <f t="shared" ref="AT24:BE24" si="5">IF(SUM(AT13:AT15)=0,"",AT13*$AT$5+AT14*$AT$6+AT15*$AT$7+AT16*$AT$8+AT21*$AW$5+AT22*$AW$6+AT23*$AW$7)</f>
        <v/>
      </c>
      <c r="AU24" s="104" t="str">
        <f t="shared" si="5"/>
        <v/>
      </c>
      <c r="AV24" s="104" t="str">
        <f t="shared" si="5"/>
        <v/>
      </c>
      <c r="AW24" s="104" t="str">
        <f t="shared" si="5"/>
        <v/>
      </c>
      <c r="AX24" s="104" t="str">
        <f t="shared" si="5"/>
        <v/>
      </c>
      <c r="AY24" s="104" t="str">
        <f t="shared" si="5"/>
        <v/>
      </c>
      <c r="AZ24" s="104" t="str">
        <f t="shared" si="5"/>
        <v/>
      </c>
      <c r="BA24" s="104" t="str">
        <f t="shared" si="5"/>
        <v/>
      </c>
      <c r="BB24" s="104" t="str">
        <f t="shared" si="5"/>
        <v/>
      </c>
      <c r="BC24" s="104" t="str">
        <f t="shared" si="5"/>
        <v/>
      </c>
      <c r="BD24" s="104" t="str">
        <f t="shared" si="5"/>
        <v/>
      </c>
      <c r="BE24" s="105" t="str">
        <f t="shared" si="5"/>
        <v/>
      </c>
      <c r="BF24" s="51"/>
    </row>
    <row r="25" spans="1:70" ht="18" customHeight="1">
      <c r="A25" s="666"/>
      <c r="B25" s="51"/>
      <c r="C25" s="597"/>
      <c r="D25" s="598"/>
      <c r="E25" s="598"/>
      <c r="F25" s="598"/>
      <c r="G25" s="598"/>
      <c r="H25" s="598"/>
      <c r="I25" s="598"/>
      <c r="J25" s="598"/>
      <c r="K25" s="598"/>
      <c r="L25" s="598"/>
      <c r="M25" s="598"/>
      <c r="N25" s="598"/>
      <c r="O25" s="598"/>
      <c r="P25" s="598"/>
      <c r="Q25" s="598"/>
      <c r="R25" s="598"/>
      <c r="S25" s="598"/>
      <c r="T25" s="598"/>
      <c r="U25" s="598"/>
      <c r="V25" s="598"/>
      <c r="W25" s="598"/>
      <c r="X25" s="598"/>
      <c r="Y25" s="598"/>
      <c r="Z25" s="598"/>
      <c r="AA25" s="598"/>
      <c r="AB25" s="598"/>
      <c r="AC25" s="599"/>
      <c r="AD25" s="535" t="s">
        <v>128</v>
      </c>
      <c r="AE25" s="536"/>
      <c r="AF25" s="536"/>
      <c r="AG25" s="536"/>
      <c r="AH25" s="537"/>
      <c r="AI25" s="600">
        <f t="shared" si="0"/>
        <v>0</v>
      </c>
      <c r="AJ25" s="601"/>
      <c r="AK25" s="601"/>
      <c r="AL25" s="601"/>
      <c r="AM25" s="601"/>
      <c r="AN25" s="601"/>
      <c r="AO25" s="601"/>
      <c r="AP25" s="601"/>
      <c r="AQ25" s="602"/>
      <c r="AR25" s="501" t="s">
        <v>186</v>
      </c>
      <c r="AS25" s="525"/>
      <c r="AT25" s="103" t="str">
        <f t="shared" ref="AT25:BE25" si="6">IF(SUM(AT13:AT15)=0,"",AT24*0.0258)</f>
        <v/>
      </c>
      <c r="AU25" s="104" t="str">
        <f t="shared" si="6"/>
        <v/>
      </c>
      <c r="AV25" s="104" t="str">
        <f t="shared" si="6"/>
        <v/>
      </c>
      <c r="AW25" s="104" t="str">
        <f t="shared" si="6"/>
        <v/>
      </c>
      <c r="AX25" s="104" t="str">
        <f t="shared" si="6"/>
        <v/>
      </c>
      <c r="AY25" s="104" t="str">
        <f t="shared" si="6"/>
        <v/>
      </c>
      <c r="AZ25" s="104" t="str">
        <f t="shared" si="6"/>
        <v/>
      </c>
      <c r="BA25" s="104" t="str">
        <f t="shared" si="6"/>
        <v/>
      </c>
      <c r="BB25" s="104" t="str">
        <f t="shared" si="6"/>
        <v/>
      </c>
      <c r="BC25" s="104" t="str">
        <f t="shared" si="6"/>
        <v/>
      </c>
      <c r="BD25" s="104" t="str">
        <f t="shared" si="6"/>
        <v/>
      </c>
      <c r="BE25" s="105" t="str">
        <f t="shared" si="6"/>
        <v/>
      </c>
      <c r="BF25" s="51"/>
    </row>
    <row r="26" spans="1:70" ht="18" customHeight="1">
      <c r="A26" s="666"/>
      <c r="B26" s="51"/>
      <c r="C26" s="610" t="s">
        <v>135</v>
      </c>
      <c r="D26" s="517"/>
      <c r="E26" s="517"/>
      <c r="F26" s="517"/>
      <c r="G26" s="517"/>
      <c r="H26" s="517"/>
      <c r="I26" s="517"/>
      <c r="J26" s="517"/>
      <c r="K26" s="517"/>
      <c r="L26" s="517"/>
      <c r="M26" s="517"/>
      <c r="N26" s="517"/>
      <c r="O26" s="517"/>
      <c r="P26" s="517"/>
      <c r="Q26" s="517"/>
      <c r="R26" s="517"/>
      <c r="S26" s="517"/>
      <c r="T26" s="517"/>
      <c r="U26" s="517"/>
      <c r="V26" s="517"/>
      <c r="W26" s="517"/>
      <c r="X26" s="517"/>
      <c r="Y26" s="517"/>
      <c r="Z26" s="517"/>
      <c r="AA26" s="517"/>
      <c r="AB26" s="517"/>
      <c r="AC26" s="518"/>
      <c r="AD26" s="535" t="s">
        <v>127</v>
      </c>
      <c r="AE26" s="536"/>
      <c r="AF26" s="536"/>
      <c r="AG26" s="536"/>
      <c r="AH26" s="537"/>
      <c r="AI26" s="600">
        <f t="shared" si="0"/>
        <v>0</v>
      </c>
      <c r="AJ26" s="601"/>
      <c r="AK26" s="601"/>
      <c r="AL26" s="601"/>
      <c r="AM26" s="601"/>
      <c r="AN26" s="601"/>
      <c r="AO26" s="601"/>
      <c r="AP26" s="601"/>
      <c r="AQ26" s="602"/>
      <c r="AR26" s="501" t="s">
        <v>187</v>
      </c>
      <c r="AS26" s="525"/>
      <c r="AT26" s="103" t="str">
        <f t="shared" ref="AT26:BE26" si="7">IF(SUM(AT13:AT15)=0,"",AT24-AT18)</f>
        <v/>
      </c>
      <c r="AU26" s="104" t="str">
        <f t="shared" si="7"/>
        <v/>
      </c>
      <c r="AV26" s="104" t="str">
        <f t="shared" si="7"/>
        <v/>
      </c>
      <c r="AW26" s="104" t="str">
        <f t="shared" si="7"/>
        <v/>
      </c>
      <c r="AX26" s="104" t="str">
        <f t="shared" si="7"/>
        <v/>
      </c>
      <c r="AY26" s="104" t="str">
        <f t="shared" si="7"/>
        <v/>
      </c>
      <c r="AZ26" s="104" t="str">
        <f t="shared" si="7"/>
        <v/>
      </c>
      <c r="BA26" s="104" t="str">
        <f t="shared" si="7"/>
        <v/>
      </c>
      <c r="BB26" s="104" t="str">
        <f t="shared" si="7"/>
        <v/>
      </c>
      <c r="BC26" s="104" t="str">
        <f t="shared" si="7"/>
        <v/>
      </c>
      <c r="BD26" s="104" t="str">
        <f t="shared" si="7"/>
        <v/>
      </c>
      <c r="BE26" s="105" t="str">
        <f t="shared" si="7"/>
        <v/>
      </c>
      <c r="BF26" s="51"/>
    </row>
    <row r="27" spans="1:70" s="106" customFormat="1" ht="18" customHeight="1">
      <c r="A27" s="666"/>
      <c r="B27" s="51"/>
      <c r="C27" s="611"/>
      <c r="D27" s="573"/>
      <c r="E27" s="573"/>
      <c r="F27" s="573"/>
      <c r="G27" s="573"/>
      <c r="H27" s="573"/>
      <c r="I27" s="573"/>
      <c r="J27" s="573"/>
      <c r="K27" s="573"/>
      <c r="L27" s="573"/>
      <c r="M27" s="573"/>
      <c r="N27" s="573"/>
      <c r="O27" s="573"/>
      <c r="P27" s="573"/>
      <c r="Q27" s="573"/>
      <c r="R27" s="573"/>
      <c r="S27" s="573"/>
      <c r="T27" s="573"/>
      <c r="U27" s="573"/>
      <c r="V27" s="573"/>
      <c r="W27" s="573"/>
      <c r="X27" s="573"/>
      <c r="Y27" s="573"/>
      <c r="Z27" s="573"/>
      <c r="AA27" s="573"/>
      <c r="AB27" s="573"/>
      <c r="AC27" s="574"/>
      <c r="AD27" s="535" t="s">
        <v>128</v>
      </c>
      <c r="AE27" s="536"/>
      <c r="AF27" s="536"/>
      <c r="AG27" s="536"/>
      <c r="AH27" s="537"/>
      <c r="AI27" s="600">
        <f t="shared" si="0"/>
        <v>0</v>
      </c>
      <c r="AJ27" s="601"/>
      <c r="AK27" s="601"/>
      <c r="AL27" s="601"/>
      <c r="AM27" s="601"/>
      <c r="AN27" s="601"/>
      <c r="AO27" s="601"/>
      <c r="AP27" s="601"/>
      <c r="AQ27" s="602"/>
      <c r="AR27" s="501" t="s">
        <v>188</v>
      </c>
      <c r="AS27" s="525"/>
      <c r="AT27" s="103" t="str">
        <f t="shared" ref="AT27:BE27" si="8">IF(SUM(AT13:AT15)=0,"",AT25-AT19)</f>
        <v/>
      </c>
      <c r="AU27" s="104" t="str">
        <f t="shared" si="8"/>
        <v/>
      </c>
      <c r="AV27" s="104" t="str">
        <f t="shared" si="8"/>
        <v/>
      </c>
      <c r="AW27" s="104" t="str">
        <f t="shared" si="8"/>
        <v/>
      </c>
      <c r="AX27" s="104" t="str">
        <f t="shared" si="8"/>
        <v/>
      </c>
      <c r="AY27" s="104" t="str">
        <f t="shared" si="8"/>
        <v/>
      </c>
      <c r="AZ27" s="104" t="str">
        <f t="shared" si="8"/>
        <v/>
      </c>
      <c r="BA27" s="104" t="str">
        <f t="shared" si="8"/>
        <v/>
      </c>
      <c r="BB27" s="104" t="str">
        <f t="shared" si="8"/>
        <v/>
      </c>
      <c r="BC27" s="104" t="str">
        <f t="shared" si="8"/>
        <v/>
      </c>
      <c r="BD27" s="104" t="str">
        <f t="shared" si="8"/>
        <v/>
      </c>
      <c r="BE27" s="105" t="str">
        <f t="shared" si="8"/>
        <v/>
      </c>
      <c r="BF27" s="51"/>
    </row>
    <row r="28" spans="1:70" ht="18" customHeight="1">
      <c r="A28" s="666"/>
      <c r="B28" s="51"/>
      <c r="C28" s="604" t="s">
        <v>136</v>
      </c>
      <c r="D28" s="533"/>
      <c r="E28" s="533"/>
      <c r="F28" s="533"/>
      <c r="G28" s="533"/>
      <c r="H28" s="533"/>
      <c r="I28" s="533"/>
      <c r="J28" s="533"/>
      <c r="K28" s="533"/>
      <c r="L28" s="533"/>
      <c r="M28" s="533"/>
      <c r="N28" s="533"/>
      <c r="O28" s="533"/>
      <c r="P28" s="533"/>
      <c r="Q28" s="533"/>
      <c r="R28" s="533"/>
      <c r="S28" s="533"/>
      <c r="T28" s="533"/>
      <c r="U28" s="533"/>
      <c r="V28" s="533"/>
      <c r="W28" s="533"/>
      <c r="X28" s="533"/>
      <c r="Y28" s="533"/>
      <c r="Z28" s="533"/>
      <c r="AA28" s="533"/>
      <c r="AB28" s="533"/>
      <c r="AC28" s="534"/>
      <c r="AD28" s="535" t="s">
        <v>189</v>
      </c>
      <c r="AE28" s="536"/>
      <c r="AF28" s="536"/>
      <c r="AG28" s="536"/>
      <c r="AH28" s="537"/>
      <c r="AI28" s="495">
        <f>IF(AI25=0,0,ROUND(AI27/AI25*100,1))</f>
        <v>0</v>
      </c>
      <c r="AJ28" s="496"/>
      <c r="AK28" s="496"/>
      <c r="AL28" s="496"/>
      <c r="AM28" s="496"/>
      <c r="AN28" s="496"/>
      <c r="AO28" s="496"/>
      <c r="AP28" s="496"/>
      <c r="AQ28" s="497"/>
      <c r="AR28" s="501" t="s">
        <v>190</v>
      </c>
      <c r="AS28" s="525"/>
      <c r="AT28" s="107" t="str">
        <f t="shared" ref="AT28:BE28" si="9">IF(SUM(AT13:AT15)=0,"",ROUND(AT27/AT25*100,1))</f>
        <v/>
      </c>
      <c r="AU28" s="108" t="str">
        <f t="shared" si="9"/>
        <v/>
      </c>
      <c r="AV28" s="108" t="str">
        <f t="shared" si="9"/>
        <v/>
      </c>
      <c r="AW28" s="108" t="str">
        <f t="shared" si="9"/>
        <v/>
      </c>
      <c r="AX28" s="108" t="str">
        <f t="shared" si="9"/>
        <v/>
      </c>
      <c r="AY28" s="108" t="str">
        <f t="shared" si="9"/>
        <v/>
      </c>
      <c r="AZ28" s="108" t="str">
        <f t="shared" si="9"/>
        <v/>
      </c>
      <c r="BA28" s="108" t="str">
        <f t="shared" si="9"/>
        <v/>
      </c>
      <c r="BB28" s="108" t="str">
        <f t="shared" si="9"/>
        <v/>
      </c>
      <c r="BC28" s="108" t="str">
        <f t="shared" si="9"/>
        <v/>
      </c>
      <c r="BD28" s="108" t="str">
        <f t="shared" si="9"/>
        <v/>
      </c>
      <c r="BE28" s="109" t="str">
        <f t="shared" si="9"/>
        <v/>
      </c>
      <c r="BF28" s="51"/>
    </row>
    <row r="29" spans="1:70" ht="18" customHeight="1">
      <c r="A29" s="666"/>
      <c r="B29" s="51"/>
      <c r="C29" s="605" t="s">
        <v>137</v>
      </c>
      <c r="D29" s="606"/>
      <c r="E29" s="606"/>
      <c r="F29" s="606"/>
      <c r="G29" s="606"/>
      <c r="H29" s="606"/>
      <c r="I29" s="606"/>
      <c r="J29" s="606"/>
      <c r="K29" s="606"/>
      <c r="L29" s="606"/>
      <c r="M29" s="606"/>
      <c r="N29" s="606"/>
      <c r="O29" s="606"/>
      <c r="P29" s="606"/>
      <c r="Q29" s="606"/>
      <c r="R29" s="606"/>
      <c r="S29" s="606"/>
      <c r="T29" s="606"/>
      <c r="U29" s="606"/>
      <c r="V29" s="606"/>
      <c r="W29" s="606"/>
      <c r="X29" s="606"/>
      <c r="Y29" s="606"/>
      <c r="Z29" s="606"/>
      <c r="AA29" s="606"/>
      <c r="AB29" s="606"/>
      <c r="AC29" s="606"/>
      <c r="AD29" s="607" t="s">
        <v>240</v>
      </c>
      <c r="AE29" s="607"/>
      <c r="AF29" s="607"/>
      <c r="AG29" s="607"/>
      <c r="AH29" s="607"/>
      <c r="AI29" s="608">
        <f>SUM(AT29:BE29)</f>
        <v>0</v>
      </c>
      <c r="AJ29" s="608"/>
      <c r="AK29" s="608"/>
      <c r="AL29" s="608"/>
      <c r="AM29" s="608"/>
      <c r="AN29" s="608"/>
      <c r="AO29" s="608"/>
      <c r="AP29" s="608"/>
      <c r="AQ29" s="608"/>
      <c r="AR29" s="609" t="s">
        <v>191</v>
      </c>
      <c r="AS29" s="609"/>
      <c r="AT29" s="103" t="str">
        <f t="shared" ref="AT29:BE29" si="10">IF(SUM(AT13:AT15)=0,"",AT12*0.65+(AT21*$AW$5+AT22*$AW$6+AT23*$AW$7)*0.0136*44/12)</f>
        <v/>
      </c>
      <c r="AU29" s="104" t="str">
        <f t="shared" si="10"/>
        <v/>
      </c>
      <c r="AV29" s="104" t="str">
        <f t="shared" si="10"/>
        <v/>
      </c>
      <c r="AW29" s="104" t="str">
        <f t="shared" si="10"/>
        <v/>
      </c>
      <c r="AX29" s="104" t="str">
        <f t="shared" si="10"/>
        <v/>
      </c>
      <c r="AY29" s="104" t="str">
        <f t="shared" si="10"/>
        <v/>
      </c>
      <c r="AZ29" s="104" t="str">
        <f t="shared" si="10"/>
        <v/>
      </c>
      <c r="BA29" s="104" t="str">
        <f t="shared" si="10"/>
        <v/>
      </c>
      <c r="BB29" s="104" t="str">
        <f t="shared" si="10"/>
        <v/>
      </c>
      <c r="BC29" s="104" t="str">
        <f t="shared" si="10"/>
        <v/>
      </c>
      <c r="BD29" s="104" t="str">
        <f t="shared" si="10"/>
        <v/>
      </c>
      <c r="BE29" s="148" t="str">
        <f t="shared" si="10"/>
        <v/>
      </c>
      <c r="BF29" s="51"/>
    </row>
    <row r="30" spans="1:70" ht="18" customHeight="1">
      <c r="A30" s="666"/>
      <c r="B30" s="51"/>
      <c r="C30" s="489" t="s">
        <v>238</v>
      </c>
      <c r="D30" s="490"/>
      <c r="E30" s="490"/>
      <c r="F30" s="490"/>
      <c r="G30" s="490"/>
      <c r="H30" s="490"/>
      <c r="I30" s="490"/>
      <c r="J30" s="490"/>
      <c r="K30" s="490"/>
      <c r="L30" s="490"/>
      <c r="M30" s="490"/>
      <c r="N30" s="490"/>
      <c r="O30" s="490"/>
      <c r="P30" s="490"/>
      <c r="Q30" s="490"/>
      <c r="R30" s="490"/>
      <c r="S30" s="490"/>
      <c r="T30" s="490"/>
      <c r="U30" s="490"/>
      <c r="V30" s="490"/>
      <c r="W30" s="490"/>
      <c r="X30" s="490"/>
      <c r="Y30" s="490"/>
      <c r="Z30" s="490"/>
      <c r="AA30" s="490"/>
      <c r="AB30" s="490"/>
      <c r="AC30" s="490"/>
      <c r="AD30" s="493" t="s">
        <v>241</v>
      </c>
      <c r="AE30" s="493"/>
      <c r="AF30" s="493"/>
      <c r="AG30" s="493"/>
      <c r="AH30" s="493"/>
      <c r="AI30" s="495">
        <f t="shared" ref="AI30:AQ30" si="11">IF(AI20="","",AI29-AI20)</f>
        <v>0</v>
      </c>
      <c r="AJ30" s="496" t="str">
        <f t="shared" si="11"/>
        <v/>
      </c>
      <c r="AK30" s="496" t="str">
        <f t="shared" si="11"/>
        <v/>
      </c>
      <c r="AL30" s="496" t="str">
        <f t="shared" si="11"/>
        <v/>
      </c>
      <c r="AM30" s="496" t="str">
        <f t="shared" si="11"/>
        <v/>
      </c>
      <c r="AN30" s="496" t="str">
        <f t="shared" si="11"/>
        <v/>
      </c>
      <c r="AO30" s="496" t="str">
        <f t="shared" si="11"/>
        <v/>
      </c>
      <c r="AP30" s="496" t="str">
        <f t="shared" si="11"/>
        <v/>
      </c>
      <c r="AQ30" s="497" t="str">
        <f t="shared" si="11"/>
        <v/>
      </c>
      <c r="AR30" s="501" t="s">
        <v>243</v>
      </c>
      <c r="AS30" s="502"/>
      <c r="AT30" s="103" t="str">
        <f>IF(AT20="","",AT29-AT20)</f>
        <v/>
      </c>
      <c r="AU30" s="104" t="str">
        <f t="shared" ref="AU30:BE30" si="12">IF(AU20="","",AU29-AU20)</f>
        <v/>
      </c>
      <c r="AV30" s="104" t="str">
        <f t="shared" si="12"/>
        <v/>
      </c>
      <c r="AW30" s="104" t="str">
        <f t="shared" si="12"/>
        <v/>
      </c>
      <c r="AX30" s="104" t="str">
        <f t="shared" si="12"/>
        <v/>
      </c>
      <c r="AY30" s="104" t="str">
        <f t="shared" si="12"/>
        <v/>
      </c>
      <c r="AZ30" s="104" t="str">
        <f t="shared" si="12"/>
        <v/>
      </c>
      <c r="BA30" s="104" t="str">
        <f t="shared" si="12"/>
        <v/>
      </c>
      <c r="BB30" s="104" t="str">
        <f t="shared" si="12"/>
        <v/>
      </c>
      <c r="BC30" s="104" t="str">
        <f t="shared" si="12"/>
        <v/>
      </c>
      <c r="BD30" s="104" t="str">
        <f t="shared" si="12"/>
        <v/>
      </c>
      <c r="BE30" s="148" t="str">
        <f t="shared" si="12"/>
        <v/>
      </c>
      <c r="BF30" s="51"/>
    </row>
    <row r="31" spans="1:70" ht="18" customHeight="1" thickBot="1">
      <c r="A31" s="666"/>
      <c r="B31" s="51"/>
      <c r="C31" s="491" t="s">
        <v>239</v>
      </c>
      <c r="D31" s="492"/>
      <c r="E31" s="492"/>
      <c r="F31" s="492"/>
      <c r="G31" s="492"/>
      <c r="H31" s="492"/>
      <c r="I31" s="492"/>
      <c r="J31" s="492"/>
      <c r="K31" s="492"/>
      <c r="L31" s="492"/>
      <c r="M31" s="492"/>
      <c r="N31" s="492"/>
      <c r="O31" s="492"/>
      <c r="P31" s="492"/>
      <c r="Q31" s="492"/>
      <c r="R31" s="492"/>
      <c r="S31" s="492"/>
      <c r="T31" s="492"/>
      <c r="U31" s="492"/>
      <c r="V31" s="492"/>
      <c r="W31" s="492"/>
      <c r="X31" s="492"/>
      <c r="Y31" s="492"/>
      <c r="Z31" s="492"/>
      <c r="AA31" s="492"/>
      <c r="AB31" s="492"/>
      <c r="AC31" s="492"/>
      <c r="AD31" s="494" t="s">
        <v>242</v>
      </c>
      <c r="AE31" s="494"/>
      <c r="AF31" s="494"/>
      <c r="AG31" s="494"/>
      <c r="AH31" s="494"/>
      <c r="AI31" s="498">
        <f>IF(AI30=0,0,AI30/AI29)</f>
        <v>0</v>
      </c>
      <c r="AJ31" s="499" t="str">
        <f t="shared" ref="AJ31:AQ31" si="13">IF(AJ30="","",AJ30/AJ29)</f>
        <v/>
      </c>
      <c r="AK31" s="499" t="str">
        <f t="shared" si="13"/>
        <v/>
      </c>
      <c r="AL31" s="499" t="str">
        <f t="shared" si="13"/>
        <v/>
      </c>
      <c r="AM31" s="499" t="str">
        <f t="shared" si="13"/>
        <v/>
      </c>
      <c r="AN31" s="499" t="str">
        <f t="shared" si="13"/>
        <v/>
      </c>
      <c r="AO31" s="499" t="str">
        <f t="shared" si="13"/>
        <v/>
      </c>
      <c r="AP31" s="499" t="str">
        <f t="shared" si="13"/>
        <v/>
      </c>
      <c r="AQ31" s="500" t="str">
        <f t="shared" si="13"/>
        <v/>
      </c>
      <c r="AR31" s="503" t="s">
        <v>244</v>
      </c>
      <c r="AS31" s="504"/>
      <c r="AT31" s="150" t="str">
        <f>IF(AT30="","",AT30/AT29)</f>
        <v/>
      </c>
      <c r="AU31" s="110" t="str">
        <f t="shared" ref="AU31:BE31" si="14">IF(AU30="","",AU30/AU29)</f>
        <v/>
      </c>
      <c r="AV31" s="110" t="str">
        <f t="shared" si="14"/>
        <v/>
      </c>
      <c r="AW31" s="110" t="str">
        <f t="shared" si="14"/>
        <v/>
      </c>
      <c r="AX31" s="110" t="str">
        <f t="shared" si="14"/>
        <v/>
      </c>
      <c r="AY31" s="110" t="str">
        <f t="shared" si="14"/>
        <v/>
      </c>
      <c r="AZ31" s="110" t="str">
        <f t="shared" si="14"/>
        <v/>
      </c>
      <c r="BA31" s="110" t="str">
        <f t="shared" si="14"/>
        <v/>
      </c>
      <c r="BB31" s="110" t="str">
        <f t="shared" si="14"/>
        <v/>
      </c>
      <c r="BC31" s="110" t="str">
        <f t="shared" si="14"/>
        <v/>
      </c>
      <c r="BD31" s="110" t="str">
        <f t="shared" si="14"/>
        <v/>
      </c>
      <c r="BE31" s="149" t="str">
        <f t="shared" si="14"/>
        <v/>
      </c>
      <c r="BF31" s="51"/>
    </row>
    <row r="32" spans="1:70" ht="13.5" customHeight="1" thickBot="1">
      <c r="A32" s="666"/>
      <c r="B32" s="51"/>
      <c r="C32" s="111" t="s">
        <v>204</v>
      </c>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111"/>
      <c r="AN32" s="111"/>
      <c r="AO32" s="111"/>
      <c r="AP32" s="111"/>
      <c r="AQ32" s="111"/>
      <c r="AR32" s="111"/>
      <c r="AS32" s="111"/>
      <c r="AT32" s="64"/>
      <c r="AU32" s="111"/>
      <c r="AV32" s="111"/>
      <c r="AW32" s="111"/>
      <c r="AX32" s="111"/>
      <c r="AY32" s="111"/>
      <c r="AZ32" s="111"/>
      <c r="BA32" s="111"/>
      <c r="BB32" s="111"/>
      <c r="BC32" s="111"/>
      <c r="BD32" s="111"/>
      <c r="BE32" s="111"/>
      <c r="BF32" s="111"/>
    </row>
    <row r="33" spans="1:59" ht="13.5" customHeight="1" thickBot="1">
      <c r="A33" s="666"/>
      <c r="B33" s="51"/>
      <c r="C33" s="629" t="s">
        <v>192</v>
      </c>
      <c r="D33" s="630"/>
      <c r="E33" s="618" t="s">
        <v>76</v>
      </c>
      <c r="F33" s="619"/>
      <c r="G33" s="619"/>
      <c r="H33" s="619"/>
      <c r="I33" s="619"/>
      <c r="J33" s="630"/>
      <c r="K33" s="612" t="s">
        <v>138</v>
      </c>
      <c r="L33" s="613"/>
      <c r="M33" s="613"/>
      <c r="N33" s="613"/>
      <c r="O33" s="613"/>
      <c r="P33" s="613"/>
      <c r="Q33" s="613"/>
      <c r="R33" s="614"/>
      <c r="S33" s="618" t="s">
        <v>78</v>
      </c>
      <c r="T33" s="619"/>
      <c r="U33" s="630"/>
      <c r="V33" s="612" t="s">
        <v>139</v>
      </c>
      <c r="W33" s="613"/>
      <c r="X33" s="613"/>
      <c r="Y33" s="613"/>
      <c r="Z33" s="613"/>
      <c r="AA33" s="614"/>
      <c r="AB33" s="612" t="s">
        <v>140</v>
      </c>
      <c r="AC33" s="613"/>
      <c r="AD33" s="613"/>
      <c r="AE33" s="614"/>
      <c r="AF33" s="612" t="s">
        <v>141</v>
      </c>
      <c r="AG33" s="613"/>
      <c r="AH33" s="613"/>
      <c r="AI33" s="613"/>
      <c r="AJ33" s="614"/>
      <c r="AK33" s="612" t="s">
        <v>142</v>
      </c>
      <c r="AL33" s="613"/>
      <c r="AM33" s="613"/>
      <c r="AN33" s="613"/>
      <c r="AO33" s="614"/>
      <c r="AP33" s="618" t="s">
        <v>143</v>
      </c>
      <c r="AQ33" s="619"/>
      <c r="AR33" s="619"/>
      <c r="AS33" s="620"/>
      <c r="AT33" s="64"/>
      <c r="AU33" s="111"/>
      <c r="AV33" s="111"/>
      <c r="AW33" s="111"/>
      <c r="AX33" s="111"/>
      <c r="AY33" s="111"/>
      <c r="AZ33" s="111"/>
      <c r="BA33" s="111"/>
      <c r="BB33" s="111"/>
      <c r="BC33" s="111"/>
      <c r="BD33" s="111"/>
      <c r="BE33" s="111"/>
      <c r="BF33" s="111"/>
    </row>
    <row r="34" spans="1:59" ht="18" customHeight="1" thickBot="1">
      <c r="A34" s="666"/>
      <c r="B34" s="51"/>
      <c r="C34" s="631"/>
      <c r="D34" s="632"/>
      <c r="E34" s="621"/>
      <c r="F34" s="622"/>
      <c r="G34" s="622"/>
      <c r="H34" s="622"/>
      <c r="I34" s="622"/>
      <c r="J34" s="632"/>
      <c r="K34" s="615"/>
      <c r="L34" s="616"/>
      <c r="M34" s="616"/>
      <c r="N34" s="616"/>
      <c r="O34" s="616"/>
      <c r="P34" s="616"/>
      <c r="Q34" s="616"/>
      <c r="R34" s="617"/>
      <c r="S34" s="621"/>
      <c r="T34" s="622"/>
      <c r="U34" s="632"/>
      <c r="V34" s="615"/>
      <c r="W34" s="616"/>
      <c r="X34" s="616"/>
      <c r="Y34" s="616"/>
      <c r="Z34" s="616"/>
      <c r="AA34" s="617"/>
      <c r="AB34" s="615"/>
      <c r="AC34" s="616"/>
      <c r="AD34" s="616"/>
      <c r="AE34" s="617"/>
      <c r="AF34" s="615"/>
      <c r="AG34" s="616"/>
      <c r="AH34" s="616"/>
      <c r="AI34" s="616"/>
      <c r="AJ34" s="617"/>
      <c r="AK34" s="615"/>
      <c r="AL34" s="616"/>
      <c r="AM34" s="616"/>
      <c r="AN34" s="616"/>
      <c r="AO34" s="617"/>
      <c r="AP34" s="621"/>
      <c r="AQ34" s="622"/>
      <c r="AR34" s="622"/>
      <c r="AS34" s="623"/>
      <c r="AT34" s="64"/>
      <c r="AU34" s="624"/>
      <c r="AV34" s="625"/>
      <c r="AW34" s="112"/>
      <c r="AX34" s="624" t="s">
        <v>144</v>
      </c>
      <c r="AY34" s="626"/>
      <c r="AZ34" s="627" t="s">
        <v>145</v>
      </c>
      <c r="BA34" s="628"/>
      <c r="BB34" s="115"/>
      <c r="BC34" s="111"/>
      <c r="BD34" s="51"/>
      <c r="BE34" s="111"/>
      <c r="BF34" s="111"/>
      <c r="BG34" s="51"/>
    </row>
    <row r="35" spans="1:59" ht="18" customHeight="1">
      <c r="A35" s="666"/>
      <c r="B35" s="51"/>
      <c r="C35" s="653"/>
      <c r="D35" s="645"/>
      <c r="E35" s="643"/>
      <c r="F35" s="644"/>
      <c r="G35" s="644"/>
      <c r="H35" s="644"/>
      <c r="I35" s="644"/>
      <c r="J35" s="645"/>
      <c r="K35" s="643"/>
      <c r="L35" s="644"/>
      <c r="M35" s="644"/>
      <c r="N35" s="644"/>
      <c r="O35" s="644"/>
      <c r="P35" s="644"/>
      <c r="Q35" s="644"/>
      <c r="R35" s="645"/>
      <c r="S35" s="643"/>
      <c r="T35" s="644"/>
      <c r="U35" s="645"/>
      <c r="V35" s="654"/>
      <c r="W35" s="655"/>
      <c r="X35" s="655"/>
      <c r="Y35" s="655"/>
      <c r="Z35" s="655"/>
      <c r="AA35" s="656"/>
      <c r="AB35" s="657"/>
      <c r="AC35" s="658"/>
      <c r="AD35" s="658"/>
      <c r="AE35" s="659"/>
      <c r="AF35" s="643"/>
      <c r="AG35" s="644"/>
      <c r="AH35" s="644"/>
      <c r="AI35" s="644"/>
      <c r="AJ35" s="645"/>
      <c r="AK35" s="643"/>
      <c r="AL35" s="644"/>
      <c r="AM35" s="644"/>
      <c r="AN35" s="644"/>
      <c r="AO35" s="645"/>
      <c r="AP35" s="643"/>
      <c r="AQ35" s="644"/>
      <c r="AR35" s="644"/>
      <c r="AS35" s="646"/>
      <c r="AT35" s="64"/>
      <c r="AU35" s="647" t="s">
        <v>161</v>
      </c>
      <c r="AV35" s="648"/>
      <c r="AW35" s="113" t="s">
        <v>193</v>
      </c>
      <c r="AX35" s="649"/>
      <c r="AY35" s="650"/>
      <c r="AZ35" s="651" t="str">
        <f>IF(AI20=0,"",AI20)</f>
        <v/>
      </c>
      <c r="BA35" s="652"/>
      <c r="BB35" s="633"/>
      <c r="BC35" s="137"/>
      <c r="BD35" s="51"/>
      <c r="BE35" s="111"/>
      <c r="BF35" s="111"/>
      <c r="BG35" s="51"/>
    </row>
    <row r="36" spans="1:59" ht="18" customHeight="1" thickBot="1">
      <c r="A36" s="666"/>
      <c r="B36" s="51"/>
      <c r="C36" s="634"/>
      <c r="D36" s="635"/>
      <c r="E36" s="636"/>
      <c r="F36" s="637"/>
      <c r="G36" s="637"/>
      <c r="H36" s="637"/>
      <c r="I36" s="637"/>
      <c r="J36" s="635"/>
      <c r="K36" s="636"/>
      <c r="L36" s="637"/>
      <c r="M36" s="637"/>
      <c r="N36" s="637"/>
      <c r="O36" s="637"/>
      <c r="P36" s="637"/>
      <c r="Q36" s="637"/>
      <c r="R36" s="635"/>
      <c r="S36" s="636"/>
      <c r="T36" s="637"/>
      <c r="U36" s="635"/>
      <c r="V36" s="541"/>
      <c r="W36" s="638"/>
      <c r="X36" s="638"/>
      <c r="Y36" s="638"/>
      <c r="Z36" s="638"/>
      <c r="AA36" s="542"/>
      <c r="AB36" s="639"/>
      <c r="AC36" s="640"/>
      <c r="AD36" s="640"/>
      <c r="AE36" s="641"/>
      <c r="AF36" s="636"/>
      <c r="AG36" s="637"/>
      <c r="AH36" s="637"/>
      <c r="AI36" s="637"/>
      <c r="AJ36" s="635"/>
      <c r="AK36" s="636"/>
      <c r="AL36" s="637"/>
      <c r="AM36" s="637"/>
      <c r="AN36" s="637"/>
      <c r="AO36" s="635"/>
      <c r="AP36" s="636"/>
      <c r="AQ36" s="637"/>
      <c r="AR36" s="637"/>
      <c r="AS36" s="642"/>
      <c r="AT36" s="64"/>
      <c r="AU36" s="660" t="s">
        <v>146</v>
      </c>
      <c r="AV36" s="661"/>
      <c r="AW36" s="114" t="s">
        <v>194</v>
      </c>
      <c r="AX36" s="662"/>
      <c r="AY36" s="663"/>
      <c r="AZ36" s="664" t="str">
        <f>IF(AI20=0,"",AI29-AI20)</f>
        <v/>
      </c>
      <c r="BA36" s="665"/>
      <c r="BB36" s="633"/>
      <c r="BC36" s="137"/>
      <c r="BD36" s="51"/>
      <c r="BE36" s="111"/>
      <c r="BF36" s="111"/>
      <c r="BG36" s="51"/>
    </row>
    <row r="37" spans="1:59" ht="18" customHeight="1">
      <c r="A37" s="666"/>
      <c r="B37" s="51"/>
      <c r="C37" s="634"/>
      <c r="D37" s="635"/>
      <c r="E37" s="636"/>
      <c r="F37" s="637"/>
      <c r="G37" s="637"/>
      <c r="H37" s="637"/>
      <c r="I37" s="637"/>
      <c r="J37" s="635"/>
      <c r="K37" s="636"/>
      <c r="L37" s="637"/>
      <c r="M37" s="637"/>
      <c r="N37" s="637"/>
      <c r="O37" s="637"/>
      <c r="P37" s="637"/>
      <c r="Q37" s="637"/>
      <c r="R37" s="635"/>
      <c r="S37" s="636"/>
      <c r="T37" s="637"/>
      <c r="U37" s="635"/>
      <c r="V37" s="541"/>
      <c r="W37" s="638"/>
      <c r="X37" s="638"/>
      <c r="Y37" s="638"/>
      <c r="Z37" s="638"/>
      <c r="AA37" s="542"/>
      <c r="AB37" s="639"/>
      <c r="AC37" s="640"/>
      <c r="AD37" s="640"/>
      <c r="AE37" s="641"/>
      <c r="AF37" s="636"/>
      <c r="AG37" s="637"/>
      <c r="AH37" s="637"/>
      <c r="AI37" s="637"/>
      <c r="AJ37" s="635"/>
      <c r="AK37" s="636"/>
      <c r="AL37" s="637"/>
      <c r="AM37" s="637"/>
      <c r="AN37" s="637"/>
      <c r="AO37" s="635"/>
      <c r="AP37" s="636"/>
      <c r="AQ37" s="637"/>
      <c r="AR37" s="637"/>
      <c r="AS37" s="642"/>
      <c r="AT37" s="64"/>
      <c r="AU37" s="138" t="s">
        <v>162</v>
      </c>
      <c r="AV37" s="111"/>
      <c r="AW37" s="51"/>
      <c r="AX37" s="111"/>
      <c r="AY37" s="111"/>
      <c r="AZ37" s="111"/>
      <c r="BA37" s="51"/>
      <c r="BB37" s="51"/>
      <c r="BC37" s="111"/>
      <c r="BD37" s="51"/>
      <c r="BE37" s="111"/>
      <c r="BF37" s="111"/>
      <c r="BG37" s="51"/>
    </row>
    <row r="38" spans="1:59" ht="18" customHeight="1">
      <c r="A38" s="666"/>
      <c r="B38" s="51"/>
      <c r="C38" s="634"/>
      <c r="D38" s="635"/>
      <c r="E38" s="636"/>
      <c r="F38" s="637"/>
      <c r="G38" s="637"/>
      <c r="H38" s="637"/>
      <c r="I38" s="637"/>
      <c r="J38" s="635"/>
      <c r="K38" s="636"/>
      <c r="L38" s="637"/>
      <c r="M38" s="637"/>
      <c r="N38" s="637"/>
      <c r="O38" s="637"/>
      <c r="P38" s="637"/>
      <c r="Q38" s="637"/>
      <c r="R38" s="635"/>
      <c r="S38" s="636"/>
      <c r="T38" s="637"/>
      <c r="U38" s="635"/>
      <c r="V38" s="541"/>
      <c r="W38" s="638"/>
      <c r="X38" s="638"/>
      <c r="Y38" s="638"/>
      <c r="Z38" s="638"/>
      <c r="AA38" s="542"/>
      <c r="AB38" s="639"/>
      <c r="AC38" s="640"/>
      <c r="AD38" s="640"/>
      <c r="AE38" s="641"/>
      <c r="AF38" s="636"/>
      <c r="AG38" s="637"/>
      <c r="AH38" s="637"/>
      <c r="AI38" s="637"/>
      <c r="AJ38" s="635"/>
      <c r="AK38" s="636"/>
      <c r="AL38" s="637"/>
      <c r="AM38" s="637"/>
      <c r="AN38" s="637"/>
      <c r="AO38" s="635"/>
      <c r="AP38" s="636"/>
      <c r="AQ38" s="637"/>
      <c r="AR38" s="637"/>
      <c r="AS38" s="642"/>
      <c r="AT38" s="111"/>
      <c r="AU38" s="51"/>
      <c r="AV38" s="51"/>
      <c r="AW38" s="51"/>
      <c r="AX38" s="51"/>
      <c r="AY38" s="51"/>
      <c r="AZ38" s="51"/>
      <c r="BA38" s="51"/>
      <c r="BB38" s="51"/>
      <c r="BC38" s="51"/>
      <c r="BD38" s="51"/>
      <c r="BE38" s="51"/>
      <c r="BF38" s="51"/>
    </row>
    <row r="39" spans="1:59" ht="18" customHeight="1">
      <c r="A39" s="666"/>
      <c r="B39" s="51"/>
      <c r="C39" s="634"/>
      <c r="D39" s="635"/>
      <c r="E39" s="636"/>
      <c r="F39" s="637"/>
      <c r="G39" s="637"/>
      <c r="H39" s="637"/>
      <c r="I39" s="637"/>
      <c r="J39" s="635"/>
      <c r="K39" s="636"/>
      <c r="L39" s="637"/>
      <c r="M39" s="637"/>
      <c r="N39" s="637"/>
      <c r="O39" s="637"/>
      <c r="P39" s="637"/>
      <c r="Q39" s="637"/>
      <c r="R39" s="635"/>
      <c r="S39" s="636"/>
      <c r="T39" s="637"/>
      <c r="U39" s="635"/>
      <c r="V39" s="541"/>
      <c r="W39" s="638"/>
      <c r="X39" s="638"/>
      <c r="Y39" s="638"/>
      <c r="Z39" s="638"/>
      <c r="AA39" s="542"/>
      <c r="AB39" s="639"/>
      <c r="AC39" s="640"/>
      <c r="AD39" s="640"/>
      <c r="AE39" s="641"/>
      <c r="AF39" s="636"/>
      <c r="AG39" s="637"/>
      <c r="AH39" s="637"/>
      <c r="AI39" s="637"/>
      <c r="AJ39" s="635"/>
      <c r="AK39" s="636"/>
      <c r="AL39" s="637"/>
      <c r="AM39" s="637"/>
      <c r="AN39" s="637"/>
      <c r="AO39" s="635"/>
      <c r="AP39" s="636"/>
      <c r="AQ39" s="637"/>
      <c r="AR39" s="637"/>
      <c r="AS39" s="642"/>
      <c r="AT39" s="111"/>
      <c r="AU39" s="51"/>
      <c r="AV39" s="51"/>
      <c r="AW39" s="51"/>
      <c r="AX39" s="51"/>
      <c r="AY39" s="51"/>
      <c r="AZ39" s="51"/>
      <c r="BA39" s="51"/>
      <c r="BB39" s="51"/>
      <c r="BC39" s="51"/>
      <c r="BD39" s="51"/>
      <c r="BE39" s="51"/>
      <c r="BF39" s="51"/>
    </row>
    <row r="40" spans="1:59" ht="17.25" customHeight="1" thickBot="1">
      <c r="A40" s="666"/>
      <c r="B40" s="51"/>
      <c r="C40" s="671"/>
      <c r="D40" s="669"/>
      <c r="E40" s="667"/>
      <c r="F40" s="668"/>
      <c r="G40" s="668"/>
      <c r="H40" s="668"/>
      <c r="I40" s="668"/>
      <c r="J40" s="669"/>
      <c r="K40" s="667"/>
      <c r="L40" s="668"/>
      <c r="M40" s="668"/>
      <c r="N40" s="668"/>
      <c r="O40" s="668"/>
      <c r="P40" s="668"/>
      <c r="Q40" s="668"/>
      <c r="R40" s="669"/>
      <c r="S40" s="667"/>
      <c r="T40" s="668"/>
      <c r="U40" s="669"/>
      <c r="V40" s="672"/>
      <c r="W40" s="673"/>
      <c r="X40" s="673"/>
      <c r="Y40" s="673"/>
      <c r="Z40" s="673"/>
      <c r="AA40" s="674"/>
      <c r="AB40" s="675"/>
      <c r="AC40" s="676"/>
      <c r="AD40" s="676"/>
      <c r="AE40" s="677"/>
      <c r="AF40" s="667"/>
      <c r="AG40" s="668"/>
      <c r="AH40" s="668"/>
      <c r="AI40" s="668"/>
      <c r="AJ40" s="669"/>
      <c r="AK40" s="667"/>
      <c r="AL40" s="668"/>
      <c r="AM40" s="668"/>
      <c r="AN40" s="668"/>
      <c r="AO40" s="669"/>
      <c r="AP40" s="667"/>
      <c r="AQ40" s="668"/>
      <c r="AR40" s="668"/>
      <c r="AS40" s="670"/>
      <c r="AT40" s="111"/>
      <c r="AU40" s="51"/>
      <c r="AV40" s="51"/>
      <c r="AW40" s="51"/>
      <c r="AX40" s="51"/>
      <c r="AY40" s="51"/>
      <c r="AZ40" s="51"/>
      <c r="BA40" s="51"/>
      <c r="BB40" s="51"/>
      <c r="BC40" s="51"/>
      <c r="BD40" s="51"/>
      <c r="BE40" s="51"/>
      <c r="BF40" s="51"/>
    </row>
    <row r="41" spans="1:59" ht="17.25" customHeight="1">
      <c r="A41" s="666"/>
      <c r="B41" s="51"/>
      <c r="C41" s="64"/>
      <c r="D41" s="64"/>
      <c r="E41" s="64"/>
      <c r="F41" s="64"/>
      <c r="G41" s="64"/>
      <c r="H41" s="64"/>
      <c r="I41" s="64"/>
      <c r="J41" s="64"/>
      <c r="K41" s="64"/>
      <c r="L41" s="64"/>
      <c r="M41" s="64"/>
      <c r="N41" s="64"/>
      <c r="O41" s="64"/>
      <c r="P41" s="64"/>
      <c r="Q41" s="64"/>
      <c r="R41" s="64"/>
      <c r="S41" s="64"/>
      <c r="T41" s="64"/>
      <c r="U41" s="64"/>
      <c r="V41" s="115"/>
      <c r="W41" s="115"/>
      <c r="X41" s="115"/>
      <c r="Y41" s="115"/>
      <c r="Z41" s="115"/>
      <c r="AA41" s="115"/>
      <c r="AB41" s="116"/>
      <c r="AC41" s="116"/>
      <c r="AD41" s="116"/>
      <c r="AE41" s="116"/>
      <c r="AF41" s="64"/>
      <c r="AG41" s="64"/>
      <c r="AH41" s="64"/>
      <c r="AI41" s="64"/>
      <c r="AJ41" s="64"/>
      <c r="AK41" s="64"/>
      <c r="AL41" s="64"/>
      <c r="AM41" s="64"/>
      <c r="AN41" s="64"/>
      <c r="AO41" s="64"/>
      <c r="AP41" s="64"/>
      <c r="AQ41" s="64"/>
      <c r="AR41" s="64"/>
      <c r="AS41" s="64"/>
      <c r="AT41" s="111"/>
      <c r="AU41" s="111"/>
      <c r="AV41" s="111"/>
      <c r="AW41" s="111"/>
      <c r="AX41" s="111"/>
      <c r="AY41" s="111"/>
      <c r="AZ41" s="111"/>
      <c r="BA41" s="111"/>
      <c r="BB41" s="111"/>
      <c r="BC41" s="111"/>
      <c r="BD41" s="111"/>
      <c r="BE41" s="111"/>
      <c r="BF41" s="111"/>
    </row>
    <row r="42" spans="1:59" ht="17.25" customHeight="1">
      <c r="A42" s="666"/>
      <c r="B42" s="51"/>
      <c r="C42" s="570" t="s">
        <v>205</v>
      </c>
      <c r="D42" s="570"/>
      <c r="E42" s="570"/>
      <c r="F42" s="570"/>
      <c r="G42" s="570"/>
      <c r="H42" s="570"/>
      <c r="I42" s="570"/>
      <c r="J42" s="570"/>
      <c r="K42" s="570"/>
      <c r="L42" s="570"/>
      <c r="M42" s="64"/>
      <c r="N42" s="64"/>
      <c r="O42" s="64"/>
      <c r="P42" s="64"/>
      <c r="Q42" s="64"/>
      <c r="R42" s="64"/>
      <c r="S42" s="64"/>
      <c r="T42" s="64"/>
      <c r="U42" s="64"/>
      <c r="V42" s="115"/>
      <c r="W42" s="115"/>
      <c r="X42" s="115"/>
      <c r="Y42" s="115"/>
      <c r="Z42" s="115"/>
      <c r="AA42" s="115"/>
      <c r="AB42" s="116"/>
      <c r="AC42" s="116"/>
      <c r="AD42" s="116"/>
      <c r="AE42" s="116"/>
      <c r="AF42" s="64"/>
      <c r="AG42" s="64"/>
      <c r="AH42" s="64"/>
      <c r="AI42" s="64"/>
      <c r="AJ42" s="64"/>
      <c r="AK42" s="64"/>
      <c r="AL42" s="64"/>
      <c r="AM42" s="64"/>
      <c r="AN42" s="64"/>
      <c r="AO42" s="64"/>
      <c r="AP42" s="64"/>
      <c r="AQ42" s="64"/>
      <c r="AR42" s="64"/>
      <c r="AS42" s="64"/>
      <c r="AT42" s="111" t="s">
        <v>195</v>
      </c>
      <c r="AU42" s="51"/>
      <c r="AV42" s="111"/>
      <c r="AW42" s="117" t="s">
        <v>147</v>
      </c>
      <c r="AX42" s="117"/>
      <c r="AY42" s="117"/>
      <c r="AZ42" s="117"/>
      <c r="BA42" s="117"/>
      <c r="BB42" s="117"/>
      <c r="BC42" s="117"/>
      <c r="BD42" s="117"/>
      <c r="BE42" s="117"/>
      <c r="BF42" s="111"/>
    </row>
    <row r="43" spans="1:59" ht="17.25" customHeight="1">
      <c r="A43" s="666"/>
      <c r="B43" s="51"/>
      <c r="C43" s="64"/>
      <c r="D43" s="111" t="s">
        <v>206</v>
      </c>
      <c r="E43" s="64"/>
      <c r="F43" s="64"/>
      <c r="G43" s="64"/>
      <c r="H43" s="64"/>
      <c r="I43" s="64"/>
      <c r="J43" s="64"/>
      <c r="K43" s="64"/>
      <c r="L43" s="64"/>
      <c r="M43" s="64"/>
      <c r="N43" s="64"/>
      <c r="O43" s="64"/>
      <c r="P43" s="64"/>
      <c r="Q43" s="64"/>
      <c r="R43" s="64"/>
      <c r="S43" s="64"/>
      <c r="T43" s="64"/>
      <c r="U43" s="64"/>
      <c r="V43" s="115"/>
      <c r="W43" s="115"/>
      <c r="X43" s="115"/>
      <c r="Y43" s="115"/>
      <c r="Z43" s="115"/>
      <c r="AA43" s="115"/>
      <c r="AB43" s="116"/>
      <c r="AC43" s="116"/>
      <c r="AD43" s="116"/>
      <c r="AE43" s="116"/>
      <c r="AF43" s="64"/>
      <c r="AG43" s="64"/>
      <c r="AH43" s="64"/>
      <c r="AI43" s="64"/>
      <c r="AJ43" s="64"/>
      <c r="AK43" s="64"/>
      <c r="AL43" s="64"/>
      <c r="AM43" s="64"/>
      <c r="AN43" s="64"/>
      <c r="AO43" s="64"/>
      <c r="AP43" s="64"/>
      <c r="AQ43" s="64"/>
      <c r="AR43" s="64"/>
      <c r="AS43" s="64"/>
      <c r="AT43" s="111"/>
      <c r="AU43" s="111"/>
      <c r="AV43" s="111"/>
      <c r="AW43" s="51"/>
      <c r="AX43" s="111"/>
      <c r="AY43" s="111"/>
      <c r="AZ43" s="111"/>
      <c r="BA43" s="111"/>
      <c r="BB43" s="111"/>
      <c r="BC43" s="111"/>
      <c r="BD43" s="111"/>
      <c r="BE43" s="111"/>
      <c r="BF43" s="111"/>
    </row>
    <row r="44" spans="1:59" ht="17.25" customHeight="1">
      <c r="A44" s="666"/>
      <c r="B44" s="51"/>
      <c r="C44" s="64"/>
      <c r="D44" s="111" t="s">
        <v>207</v>
      </c>
      <c r="E44" s="64"/>
      <c r="F44" s="64"/>
      <c r="G44" s="64"/>
      <c r="H44" s="64"/>
      <c r="I44" s="64"/>
      <c r="J44" s="64"/>
      <c r="K44" s="64"/>
      <c r="L44" s="64"/>
      <c r="M44" s="64"/>
      <c r="N44" s="64"/>
      <c r="O44" s="64"/>
      <c r="P44" s="64"/>
      <c r="Q44" s="64"/>
      <c r="R44" s="64"/>
      <c r="S44" s="64"/>
      <c r="T44" s="64"/>
      <c r="U44" s="64"/>
      <c r="V44" s="115"/>
      <c r="W44" s="115"/>
      <c r="X44" s="115"/>
      <c r="Y44" s="115"/>
      <c r="Z44" s="115"/>
      <c r="AA44" s="115"/>
      <c r="AB44" s="116"/>
      <c r="AC44" s="116"/>
      <c r="AD44" s="116"/>
      <c r="AE44" s="116"/>
      <c r="AF44" s="64"/>
      <c r="AG44" s="64"/>
      <c r="AH44" s="64"/>
      <c r="AI44" s="64"/>
      <c r="AJ44" s="64"/>
      <c r="AK44" s="64"/>
      <c r="AL44" s="64"/>
      <c r="AM44" s="64"/>
      <c r="AN44" s="64"/>
      <c r="AO44" s="64"/>
      <c r="AP44" s="64"/>
      <c r="AQ44" s="64"/>
      <c r="AR44" s="64"/>
      <c r="AS44" s="64"/>
      <c r="AT44" s="111"/>
      <c r="AU44" s="111"/>
      <c r="AV44" s="111"/>
      <c r="AW44" s="117" t="s">
        <v>148</v>
      </c>
      <c r="AX44" s="117"/>
      <c r="AY44" s="117"/>
      <c r="AZ44" s="117"/>
      <c r="BA44" s="117"/>
      <c r="BB44" s="117"/>
      <c r="BC44" s="117"/>
      <c r="BD44" s="117"/>
      <c r="BE44" s="117"/>
    </row>
    <row r="45" spans="1:59">
      <c r="A45" s="666"/>
      <c r="B45" s="51"/>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row>
  </sheetData>
  <mergeCells count="187">
    <mergeCell ref="C42:L42"/>
    <mergeCell ref="A1:A45"/>
    <mergeCell ref="AF40:AJ40"/>
    <mergeCell ref="AK40:AO40"/>
    <mergeCell ref="AP40:AS40"/>
    <mergeCell ref="C40:D40"/>
    <mergeCell ref="E40:J40"/>
    <mergeCell ref="K40:R40"/>
    <mergeCell ref="S40:U40"/>
    <mergeCell ref="V40:AA40"/>
    <mergeCell ref="AB40:AE40"/>
    <mergeCell ref="C39:D39"/>
    <mergeCell ref="E39:J39"/>
    <mergeCell ref="K39:R39"/>
    <mergeCell ref="S39:U39"/>
    <mergeCell ref="V39:AA39"/>
    <mergeCell ref="AB39:AE39"/>
    <mergeCell ref="AF39:AJ39"/>
    <mergeCell ref="AK39:AO39"/>
    <mergeCell ref="AP39:AS39"/>
    <mergeCell ref="C38:D38"/>
    <mergeCell ref="E38:J38"/>
    <mergeCell ref="K38:R38"/>
    <mergeCell ref="S38:U38"/>
    <mergeCell ref="V38:AA38"/>
    <mergeCell ref="AB38:AE38"/>
    <mergeCell ref="AF38:AJ38"/>
    <mergeCell ref="AK38:AO38"/>
    <mergeCell ref="AP38:AS38"/>
    <mergeCell ref="AZ36:BA36"/>
    <mergeCell ref="C37:D37"/>
    <mergeCell ref="E37:J37"/>
    <mergeCell ref="K37:R37"/>
    <mergeCell ref="S37:U37"/>
    <mergeCell ref="V37:AA37"/>
    <mergeCell ref="AB37:AE37"/>
    <mergeCell ref="AF37:AJ37"/>
    <mergeCell ref="AK37:AO37"/>
    <mergeCell ref="AP37:AS37"/>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U36:AV36"/>
    <mergeCell ref="AX36:AY36"/>
    <mergeCell ref="AF33:AJ34"/>
    <mergeCell ref="AK33:AO34"/>
    <mergeCell ref="AP33:AS34"/>
    <mergeCell ref="AU34:AV34"/>
    <mergeCell ref="AX34:AY34"/>
    <mergeCell ref="AZ34:BA34"/>
    <mergeCell ref="C33:D34"/>
    <mergeCell ref="E33:J34"/>
    <mergeCell ref="K33:R34"/>
    <mergeCell ref="S33:U34"/>
    <mergeCell ref="V33:AA34"/>
    <mergeCell ref="AB33:AE34"/>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K19:AC19"/>
    <mergeCell ref="AD19:AH19"/>
    <mergeCell ref="AI19:AQ19"/>
    <mergeCell ref="AR19:AS19"/>
    <mergeCell ref="E20:AC20"/>
    <mergeCell ref="AD20:AH20"/>
    <mergeCell ref="AI20:AQ20"/>
    <mergeCell ref="AR20:AS20"/>
    <mergeCell ref="E17:J19"/>
    <mergeCell ref="K17:O17"/>
    <mergeCell ref="P17:AC17"/>
    <mergeCell ref="AD17:AH17"/>
    <mergeCell ref="AI17:AQ17"/>
    <mergeCell ref="AR17:AS17"/>
    <mergeCell ref="K18:AC18"/>
    <mergeCell ref="AD18:AH18"/>
    <mergeCell ref="AI18:AQ18"/>
    <mergeCell ref="AR18:AS18"/>
    <mergeCell ref="AI15:AQ15"/>
    <mergeCell ref="AR15:AS15"/>
    <mergeCell ref="G16:AC16"/>
    <mergeCell ref="AD16:AH16"/>
    <mergeCell ref="AI16:AQ16"/>
    <mergeCell ref="AR16:AS16"/>
    <mergeCell ref="G13:P15"/>
    <mergeCell ref="Q13:AC13"/>
    <mergeCell ref="AD13:AH13"/>
    <mergeCell ref="AI13:AQ13"/>
    <mergeCell ref="AR13:AS13"/>
    <mergeCell ref="Q14:AC14"/>
    <mergeCell ref="AD14:AH14"/>
    <mergeCell ref="AI14:AQ14"/>
    <mergeCell ref="AR14:AS14"/>
    <mergeCell ref="Q15:AC15"/>
    <mergeCell ref="AT1:AU1"/>
    <mergeCell ref="AV1:AV2"/>
    <mergeCell ref="AW1:AZ2"/>
    <mergeCell ref="BA1:BA2"/>
    <mergeCell ref="BB1:BE2"/>
    <mergeCell ref="C2:AS2"/>
    <mergeCell ref="AN6:AS6"/>
    <mergeCell ref="AC7:AM7"/>
    <mergeCell ref="AN7:AS7"/>
    <mergeCell ref="C3:AS3"/>
    <mergeCell ref="C4:J4"/>
    <mergeCell ref="K4:O4"/>
    <mergeCell ref="P4:T4"/>
    <mergeCell ref="W4:AW4"/>
    <mergeCell ref="W5:X8"/>
    <mergeCell ref="Y5:AB7"/>
    <mergeCell ref="AC5:AM5"/>
    <mergeCell ref="AN5:AS5"/>
    <mergeCell ref="AC6:AM6"/>
    <mergeCell ref="C30:AC30"/>
    <mergeCell ref="C31:AC31"/>
    <mergeCell ref="AD30:AH30"/>
    <mergeCell ref="AD31:AH31"/>
    <mergeCell ref="AI30:AQ30"/>
    <mergeCell ref="AI31:AQ31"/>
    <mergeCell ref="AR30:AS30"/>
    <mergeCell ref="AR31:AS31"/>
    <mergeCell ref="AN1:AS1"/>
    <mergeCell ref="Y8:AM8"/>
    <mergeCell ref="AN8:AS8"/>
    <mergeCell ref="C10:AH10"/>
    <mergeCell ref="AI10:AQ10"/>
    <mergeCell ref="C11:D20"/>
    <mergeCell ref="E11:AC11"/>
    <mergeCell ref="AD11:AH11"/>
    <mergeCell ref="AI11:AQ11"/>
    <mergeCell ref="AR11:AS11"/>
    <mergeCell ref="E12:F16"/>
    <mergeCell ref="G12:AC12"/>
    <mergeCell ref="AD12:AH12"/>
    <mergeCell ref="AI12:AQ12"/>
    <mergeCell ref="AR12:AS12"/>
    <mergeCell ref="AD15:AH15"/>
  </mergeCells>
  <phoneticPr fontId="6"/>
  <dataValidations disablePrompts="1" count="1">
    <dataValidation type="list" allowBlank="1" showInputMessage="1" showErrorMessage="1" sqref="AB35:AB44">
      <formula1>"電力,蒸気,温水,冷水"</formula1>
    </dataValidation>
  </dataValidations>
  <pageMargins left="0.31496062992125984" right="0.31496062992125984" top="0.74803149606299213" bottom="0.35433070866141736" header="0.31496062992125984" footer="0.31496062992125984"/>
  <pageSetup paperSize="9" scale="7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別紙１　様式１０</vt:lpstr>
      <vt:lpstr>別紙１　様式１０ (2社用)</vt:lpstr>
      <vt:lpstr>別紙１　様式１０ (3社用)</vt:lpstr>
      <vt:lpstr>別紙２ </vt:lpstr>
      <vt:lpstr>別紙３</vt:lpstr>
      <vt:lpstr>別紙４</vt:lpstr>
      <vt:lpstr>別紙５</vt:lpstr>
      <vt:lpstr>別紙１６－２</vt:lpstr>
      <vt:lpstr>'別紙１　様式１０'!Print_Area</vt:lpstr>
      <vt:lpstr>'別紙１　様式１０ (2社用)'!Print_Area</vt:lpstr>
      <vt:lpstr>'別紙１　様式１０ (3社用)'!Print_Area</vt:lpstr>
      <vt:lpstr>'別紙１６－２'!Print_Area</vt:lpstr>
      <vt:lpstr>'別紙２ '!Print_Area</vt:lpstr>
      <vt:lpstr>別紙３!Print_Area</vt:lpstr>
      <vt:lpstr>別紙４!Print_Area</vt:lpstr>
      <vt:lpstr>別紙５!Print_Area</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kasuya</cp:lastModifiedBy>
  <cp:lastPrinted>2019-06-07T01:10:55Z</cp:lastPrinted>
  <dcterms:created xsi:type="dcterms:W3CDTF">2002-02-13T10:06:05Z</dcterms:created>
  <dcterms:modified xsi:type="dcterms:W3CDTF">2020-07-02T07:34:35Z</dcterms:modified>
</cp:coreProperties>
</file>