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事業部\天然ガス化普及促進グループ\■社会経済活動■\R2 ホームページ\◆過去の補助金_各種届出書\"/>
    </mc:Choice>
  </mc:AlternateContent>
  <bookViews>
    <workbookView xWindow="0" yWindow="0" windowWidth="17115" windowHeight="7365"/>
  </bookViews>
  <sheets>
    <sheet name="別紙１６－１ 燃料使用量データ報告書" sheetId="1" r:id="rId1"/>
    <sheet name="別紙１６－２ 効果検証データシート" sheetId="2" r:id="rId2"/>
  </sheets>
  <externalReferences>
    <externalReference r:id="rId3"/>
    <externalReference r:id="rId4"/>
    <externalReference r:id="rId5"/>
    <externalReference r:id="rId6"/>
    <externalReference r:id="rId7"/>
    <externalReference r:id="rId8"/>
    <externalReference r:id="rId9"/>
  </externalReferences>
  <definedNames>
    <definedName name="Ⅰ_">#REF!</definedName>
    <definedName name="_xlnm.Print_Area" localSheetId="0">'別紙１６－１ 燃料使用量データ報告書'!$A$1:$AS$46</definedName>
    <definedName name="_xlnm.Print_Area" localSheetId="1">'別紙１６－２ 効果検証データシート'!$A$1:$BE$45</definedName>
    <definedName name="ｱ_帰宅困難者受入施設">#REF!</definedName>
    <definedName name="ｱ_防災計画指定">#REF!</definedName>
    <definedName name="ｲ_機能維持">#REF!</definedName>
    <definedName name="ｳ_災害時協定">#REF!</definedName>
    <definedName name="ｴ_その他">#REF!</definedName>
    <definedName name="業種">'[2]業種 (2)'!$C$4:$C$119</definedName>
    <definedName name="産業分類">[3]産業分類!$C$4:$C$119</definedName>
    <definedName name="施設要件">[4]Sheet1!$D$32:$I$32</definedName>
    <definedName name="日本標準産業分類">[5]産業分類!$C$4:$C$119</definedName>
    <definedName name="燃料種">[6]原単位シート!$B$4:$B$18</definedName>
    <definedName name="表題" localSheetId="0">[7]産業分類!#REF!</definedName>
    <definedName name="表題">[7]産業分類!#REF!</definedName>
    <definedName name="補助率1">[5]産業分類!$B$123:$B$125</definedName>
    <definedName name="有無" localSheetId="0">[7]産業分類!#REF!</definedName>
    <definedName name="有無">[7]産業分類!#REF!</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Q30" i="2" l="1"/>
  <c r="AQ31" i="2" s="1"/>
  <c r="AP30" i="2"/>
  <c r="AP31" i="2" s="1"/>
  <c r="AO30" i="2"/>
  <c r="AO31" i="2" s="1"/>
  <c r="AN30" i="2"/>
  <c r="AN31" i="2" s="1"/>
  <c r="AM30" i="2"/>
  <c r="AM31" i="2" s="1"/>
  <c r="AL30" i="2"/>
  <c r="AL31" i="2" s="1"/>
  <c r="AK30" i="2"/>
  <c r="AK31" i="2" s="1"/>
  <c r="AJ30" i="2"/>
  <c r="AJ31" i="2" s="1"/>
  <c r="BE29" i="2"/>
  <c r="BD29" i="2"/>
  <c r="BC29" i="2"/>
  <c r="BB29" i="2"/>
  <c r="BA29" i="2"/>
  <c r="AZ29" i="2"/>
  <c r="AY29" i="2"/>
  <c r="AX29" i="2"/>
  <c r="AW29" i="2"/>
  <c r="AV29" i="2"/>
  <c r="AI29" i="2" s="1"/>
  <c r="AU29" i="2"/>
  <c r="AT29" i="2"/>
  <c r="BE28" i="2"/>
  <c r="BD28" i="2"/>
  <c r="BC28" i="2"/>
  <c r="BB28" i="2"/>
  <c r="BA28" i="2"/>
  <c r="AZ28" i="2"/>
  <c r="AY28" i="2"/>
  <c r="AX28" i="2"/>
  <c r="AW28" i="2"/>
  <c r="AV28" i="2"/>
  <c r="AU28" i="2"/>
  <c r="AT28" i="2"/>
  <c r="BE27" i="2"/>
  <c r="BD27" i="2"/>
  <c r="BC27" i="2"/>
  <c r="BB27" i="2"/>
  <c r="BA27" i="2"/>
  <c r="AZ27" i="2"/>
  <c r="AY27" i="2"/>
  <c r="AX27" i="2"/>
  <c r="AW27" i="2"/>
  <c r="AV27" i="2"/>
  <c r="AU27" i="2"/>
  <c r="AT27" i="2"/>
  <c r="AI27" i="2" s="1"/>
  <c r="BE26" i="2"/>
  <c r="BD26" i="2"/>
  <c r="BC26" i="2"/>
  <c r="BB26" i="2"/>
  <c r="BA26" i="2"/>
  <c r="AZ26" i="2"/>
  <c r="AY26" i="2"/>
  <c r="AX26" i="2"/>
  <c r="AW26" i="2"/>
  <c r="AV26" i="2"/>
  <c r="AU26" i="2"/>
  <c r="AT26" i="2"/>
  <c r="AI26" i="2" s="1"/>
  <c r="BE25" i="2"/>
  <c r="BD25" i="2"/>
  <c r="BC25" i="2"/>
  <c r="BB25" i="2"/>
  <c r="BA25" i="2"/>
  <c r="AZ25" i="2"/>
  <c r="AY25" i="2"/>
  <c r="AX25" i="2"/>
  <c r="AW25" i="2"/>
  <c r="AV25" i="2"/>
  <c r="AI25" i="2" s="1"/>
  <c r="AI28" i="2" s="1"/>
  <c r="AU25" i="2"/>
  <c r="AT25" i="2"/>
  <c r="BE24" i="2"/>
  <c r="BD24" i="2"/>
  <c r="BC24" i="2"/>
  <c r="BB24" i="2"/>
  <c r="BA24" i="2"/>
  <c r="AZ24" i="2"/>
  <c r="AY24" i="2"/>
  <c r="AX24" i="2"/>
  <c r="AW24" i="2"/>
  <c r="AI24" i="2" s="1"/>
  <c r="AV24" i="2"/>
  <c r="AU24" i="2"/>
  <c r="AT24" i="2"/>
  <c r="AI23" i="2"/>
  <c r="AI22" i="2"/>
  <c r="AI21" i="2"/>
  <c r="BE20" i="2"/>
  <c r="BE30" i="2" s="1"/>
  <c r="BE31" i="2" s="1"/>
  <c r="BD20" i="2"/>
  <c r="BD30" i="2" s="1"/>
  <c r="BD31" i="2" s="1"/>
  <c r="BC20" i="2"/>
  <c r="BC30" i="2" s="1"/>
  <c r="BC31" i="2" s="1"/>
  <c r="BB20" i="2"/>
  <c r="BB30" i="2" s="1"/>
  <c r="BB31" i="2" s="1"/>
  <c r="BA20" i="2"/>
  <c r="BA30" i="2" s="1"/>
  <c r="BA31" i="2" s="1"/>
  <c r="AZ20" i="2"/>
  <c r="AZ30" i="2" s="1"/>
  <c r="AZ31" i="2" s="1"/>
  <c r="AY20" i="2"/>
  <c r="AY30" i="2" s="1"/>
  <c r="AY31" i="2" s="1"/>
  <c r="AX20" i="2"/>
  <c r="AX30" i="2" s="1"/>
  <c r="AX31" i="2" s="1"/>
  <c r="AW20" i="2"/>
  <c r="AI20" i="2" s="1"/>
  <c r="AV20" i="2"/>
  <c r="AV30" i="2" s="1"/>
  <c r="AV31" i="2" s="1"/>
  <c r="AU20" i="2"/>
  <c r="AU30" i="2" s="1"/>
  <c r="AU31" i="2" s="1"/>
  <c r="AT20" i="2"/>
  <c r="AT30" i="2" s="1"/>
  <c r="AT31" i="2" s="1"/>
  <c r="BE19" i="2"/>
  <c r="BD19" i="2"/>
  <c r="BC19" i="2"/>
  <c r="BB19" i="2"/>
  <c r="BA19" i="2"/>
  <c r="AZ19" i="2"/>
  <c r="AY19" i="2"/>
  <c r="AX19" i="2"/>
  <c r="AW19" i="2"/>
  <c r="AV19" i="2"/>
  <c r="AU19" i="2"/>
  <c r="AT19" i="2"/>
  <c r="AI19" i="2" s="1"/>
  <c r="BE18" i="2"/>
  <c r="BD18" i="2"/>
  <c r="BC18" i="2"/>
  <c r="BB18" i="2"/>
  <c r="BA18" i="2"/>
  <c r="AZ18" i="2"/>
  <c r="AY18" i="2"/>
  <c r="AX18" i="2"/>
  <c r="AW18" i="2"/>
  <c r="AV18" i="2"/>
  <c r="AU18" i="2"/>
  <c r="AI18" i="2" s="1"/>
  <c r="AT18" i="2"/>
  <c r="AI17" i="2"/>
  <c r="AI16" i="2"/>
  <c r="AI15" i="2"/>
  <c r="AI14" i="2"/>
  <c r="AI13" i="2"/>
  <c r="BE12" i="2"/>
  <c r="BD12" i="2"/>
  <c r="BC12" i="2"/>
  <c r="BB12" i="2"/>
  <c r="BA12" i="2"/>
  <c r="AZ12" i="2"/>
  <c r="AY12" i="2"/>
  <c r="AX12" i="2"/>
  <c r="AW12" i="2"/>
  <c r="AI12" i="2" s="1"/>
  <c r="AV12" i="2"/>
  <c r="AU12" i="2"/>
  <c r="AT12" i="2"/>
  <c r="AI11" i="2"/>
  <c r="AT6" i="2"/>
  <c r="AZ36" i="2" l="1"/>
  <c r="AZ35" i="2"/>
  <c r="AI30" i="2"/>
  <c r="AI31" i="2" s="1"/>
  <c r="AW30" i="2"/>
  <c r="AW31" i="2" s="1"/>
</calcChain>
</file>

<file path=xl/comments1.xml><?xml version="1.0" encoding="utf-8"?>
<comments xmlns="http://schemas.openxmlformats.org/spreadsheetml/2006/main">
  <authors>
    <author>master</author>
  </authors>
  <commentList>
    <comment ref="BB1" authorId="0" shapeId="0">
      <text>
        <r>
          <rPr>
            <sz val="9"/>
            <color indexed="81"/>
            <rFont val="ＭＳ Ｐゴシック"/>
            <family val="3"/>
            <charset val="128"/>
          </rPr>
          <t>法人名、施設名を記載</t>
        </r>
      </text>
    </comment>
  </commentList>
</comments>
</file>

<file path=xl/sharedStrings.xml><?xml version="1.0" encoding="utf-8"?>
<sst xmlns="http://schemas.openxmlformats.org/spreadsheetml/2006/main" count="168" uniqueCount="145">
  <si>
    <t>（別紙１６－１）</t>
    <rPh sb="1" eb="3">
      <t>ベッシ</t>
    </rPh>
    <phoneticPr fontId="3"/>
  </si>
  <si>
    <t>補 助 金 交 付 番 号</t>
    <rPh sb="0" eb="1">
      <t>ホ</t>
    </rPh>
    <rPh sb="2" eb="3">
      <t>スケ</t>
    </rPh>
    <rPh sb="4" eb="5">
      <t>キン</t>
    </rPh>
    <rPh sb="6" eb="7">
      <t>コウ</t>
    </rPh>
    <rPh sb="8" eb="9">
      <t>ヅキ</t>
    </rPh>
    <phoneticPr fontId="3"/>
  </si>
  <si>
    <t>報告日(記入日)</t>
    <rPh sb="0" eb="2">
      <t>ホウコク</t>
    </rPh>
    <phoneticPr fontId="3"/>
  </si>
  <si>
    <t>←交付決定通知書に</t>
    <rPh sb="1" eb="3">
      <t>コウフ</t>
    </rPh>
    <rPh sb="3" eb="5">
      <t>ケッテイ</t>
    </rPh>
    <rPh sb="5" eb="8">
      <t>ツウチショ</t>
    </rPh>
    <phoneticPr fontId="3"/>
  </si>
  <si>
    <t>令 和</t>
    <rPh sb="0" eb="1">
      <t>レイ</t>
    </rPh>
    <rPh sb="2" eb="3">
      <t>ワ</t>
    </rPh>
    <phoneticPr fontId="3"/>
  </si>
  <si>
    <t>　記載の補助金交付番号</t>
    <rPh sb="1" eb="3">
      <t>キサイ</t>
    </rPh>
    <rPh sb="4" eb="7">
      <t>ホジョキン</t>
    </rPh>
    <rPh sb="7" eb="9">
      <t>コウフ</t>
    </rPh>
    <rPh sb="9" eb="11">
      <t>バンゴウ</t>
    </rPh>
    <phoneticPr fontId="3"/>
  </si>
  <si>
    <t>令和２年度社会経済活動の維持に資する天然ガス利用設備導入支援事業費補助金</t>
    <rPh sb="5" eb="36">
      <t>シャカイケイザイ</t>
    </rPh>
    <phoneticPr fontId="3"/>
  </si>
  <si>
    <t xml:space="preserve"> 燃料使用量データ報告書</t>
    <rPh sb="1" eb="3">
      <t>ネンリョウ</t>
    </rPh>
    <rPh sb="3" eb="6">
      <t>シヨウリョウ</t>
    </rPh>
    <rPh sb="9" eb="12">
      <t>ホウコクショ</t>
    </rPh>
    <phoneticPr fontId="3"/>
  </si>
  <si>
    <t>一般社団法人</t>
    <rPh sb="0" eb="2">
      <t>イッパン</t>
    </rPh>
    <rPh sb="2" eb="4">
      <t>シャダン</t>
    </rPh>
    <phoneticPr fontId="3"/>
  </si>
  <si>
    <t>都市ガス振興センター　御中</t>
  </si>
  <si>
    <t>　上記補助事業の効果性報告のため、事業完了後１年間の燃料使用量データを下記のとおり提出</t>
    <rPh sb="8" eb="10">
      <t>コウカ</t>
    </rPh>
    <rPh sb="10" eb="11">
      <t>セイ</t>
    </rPh>
    <rPh sb="11" eb="13">
      <t>ホウコク</t>
    </rPh>
    <rPh sb="17" eb="19">
      <t>ジギョウ</t>
    </rPh>
    <rPh sb="19" eb="21">
      <t>カンリョウ</t>
    </rPh>
    <rPh sb="21" eb="22">
      <t>ゴ</t>
    </rPh>
    <rPh sb="23" eb="25">
      <t>ネンカン</t>
    </rPh>
    <rPh sb="26" eb="28">
      <t>ネンリョウ</t>
    </rPh>
    <rPh sb="28" eb="31">
      <t>シヨウリョウ</t>
    </rPh>
    <rPh sb="35" eb="37">
      <t>カキ</t>
    </rPh>
    <rPh sb="41" eb="43">
      <t>テイシュツ</t>
    </rPh>
    <phoneticPr fontId="3"/>
  </si>
  <si>
    <t>します。</t>
    <phoneticPr fontId="3"/>
  </si>
  <si>
    <t>記</t>
  </si>
  <si>
    <t>１．補助事業者</t>
    <rPh sb="2" eb="4">
      <t>ホジョ</t>
    </rPh>
    <rPh sb="4" eb="6">
      <t>ジギョウ</t>
    </rPh>
    <rPh sb="6" eb="7">
      <t>シャ</t>
    </rPh>
    <phoneticPr fontId="3"/>
  </si>
  <si>
    <t>法 人 名</t>
    <phoneticPr fontId="3"/>
  </si>
  <si>
    <t>印</t>
    <rPh sb="0" eb="1">
      <t>イン</t>
    </rPh>
    <phoneticPr fontId="3"/>
  </si>
  <si>
    <t>代表者名</t>
    <rPh sb="0" eb="3">
      <t>ダイヒョウシャ</t>
    </rPh>
    <phoneticPr fontId="3"/>
  </si>
  <si>
    <t>役　職</t>
    <rPh sb="0" eb="1">
      <t>ヤク</t>
    </rPh>
    <rPh sb="2" eb="3">
      <t>ショク</t>
    </rPh>
    <phoneticPr fontId="3"/>
  </si>
  <si>
    <t>住　　所</t>
    <phoneticPr fontId="3"/>
  </si>
  <si>
    <t>郵便</t>
    <phoneticPr fontId="3"/>
  </si>
  <si>
    <t>-</t>
    <phoneticPr fontId="3"/>
  </si>
  <si>
    <t>番号</t>
  </si>
  <si>
    <r>
      <t>２．申請値</t>
    </r>
    <r>
      <rPr>
        <vertAlign val="superscript"/>
        <sz val="9"/>
        <rFont val="ＭＳ 明朝"/>
        <family val="1"/>
        <charset val="128"/>
      </rPr>
      <t>※１</t>
    </r>
    <rPh sb="2" eb="4">
      <t>シンセイ</t>
    </rPh>
    <rPh sb="4" eb="5">
      <t>チ</t>
    </rPh>
    <phoneticPr fontId="3"/>
  </si>
  <si>
    <t>ＣＯ2排出削減量</t>
    <rPh sb="3" eb="5">
      <t>ハイシュツ</t>
    </rPh>
    <rPh sb="5" eb="7">
      <t>サクゲン</t>
    </rPh>
    <rPh sb="7" eb="8">
      <t>リョウ</t>
    </rPh>
    <phoneticPr fontId="3"/>
  </si>
  <si>
    <t>▲t-CO2/年</t>
    <rPh sb="7" eb="8">
      <t>ネン</t>
    </rPh>
    <phoneticPr fontId="3"/>
  </si>
  <si>
    <t>ＣＯ2削減率</t>
    <rPh sb="3" eb="5">
      <t>サクゲン</t>
    </rPh>
    <rPh sb="5" eb="6">
      <t>リツ</t>
    </rPh>
    <phoneticPr fontId="3"/>
  </si>
  <si>
    <t>※１　交付申請書の計算シートを参照のこと。</t>
    <rPh sb="3" eb="5">
      <t>コウフ</t>
    </rPh>
    <rPh sb="5" eb="7">
      <t>シンセイ</t>
    </rPh>
    <rPh sb="7" eb="8">
      <t>ショ</t>
    </rPh>
    <rPh sb="9" eb="11">
      <t>ケイサン</t>
    </rPh>
    <rPh sb="15" eb="17">
      <t>サンショウ</t>
    </rPh>
    <phoneticPr fontId="3"/>
  </si>
  <si>
    <r>
      <t>３．提出データ</t>
    </r>
    <r>
      <rPr>
        <vertAlign val="superscript"/>
        <sz val="9"/>
        <rFont val="ＭＳ 明朝"/>
        <family val="1"/>
        <charset val="128"/>
      </rPr>
      <t>※２</t>
    </r>
    <rPh sb="2" eb="4">
      <t>テイシュツ</t>
    </rPh>
    <phoneticPr fontId="3"/>
  </si>
  <si>
    <r>
      <t>補助事業方式実ＣＯ2排出削減量</t>
    </r>
    <r>
      <rPr>
        <vertAlign val="superscript"/>
        <sz val="9"/>
        <rFont val="ＭＳ 明朝"/>
        <family val="1"/>
        <charset val="128"/>
      </rPr>
      <t>※3</t>
    </r>
    <rPh sb="0" eb="2">
      <t>ホジョ</t>
    </rPh>
    <rPh sb="2" eb="4">
      <t>ジギョウ</t>
    </rPh>
    <rPh sb="4" eb="6">
      <t>ホウシキ</t>
    </rPh>
    <rPh sb="6" eb="7">
      <t>ジツ</t>
    </rPh>
    <rPh sb="10" eb="12">
      <t>ハイシュツ</t>
    </rPh>
    <rPh sb="12" eb="14">
      <t>サクゲン</t>
    </rPh>
    <rPh sb="14" eb="15">
      <t>リョウ</t>
    </rPh>
    <phoneticPr fontId="3"/>
  </si>
  <si>
    <t>①</t>
    <phoneticPr fontId="3"/>
  </si>
  <si>
    <t>▲t-CO2/年</t>
    <phoneticPr fontId="3"/>
  </si>
  <si>
    <r>
      <t>補助事業方式実ＣＯ2削減率</t>
    </r>
    <r>
      <rPr>
        <vertAlign val="superscript"/>
        <sz val="9"/>
        <rFont val="ＭＳ 明朝"/>
        <family val="1"/>
        <charset val="128"/>
      </rPr>
      <t>※3</t>
    </r>
    <rPh sb="0" eb="2">
      <t>ホジョ</t>
    </rPh>
    <rPh sb="2" eb="4">
      <t>ジギョウ</t>
    </rPh>
    <rPh sb="4" eb="6">
      <t>ホウシキ</t>
    </rPh>
    <rPh sb="6" eb="7">
      <t>ジツ</t>
    </rPh>
    <rPh sb="10" eb="12">
      <t>サクゲン</t>
    </rPh>
    <rPh sb="12" eb="13">
      <t>リツ</t>
    </rPh>
    <phoneticPr fontId="3"/>
  </si>
  <si>
    <t>②</t>
    <phoneticPr fontId="3"/>
  </si>
  <si>
    <t>％</t>
    <phoneticPr fontId="3"/>
  </si>
  <si>
    <r>
      <t xml:space="preserve">※２  </t>
    </r>
    <r>
      <rPr>
        <u/>
        <sz val="10"/>
        <rFont val="ＭＳ 明朝"/>
        <family val="1"/>
        <charset val="128"/>
      </rPr>
      <t>データ収集期間は補助事業完了翌年度４月から１ヶ年とする。</t>
    </r>
    <rPh sb="19" eb="21">
      <t>ネンド</t>
    </rPh>
    <rPh sb="22" eb="23">
      <t>ツキ</t>
    </rPh>
    <phoneticPr fontId="3"/>
  </si>
  <si>
    <t>※３　別途、効果検証データシートを提出すること。</t>
    <rPh sb="3" eb="5">
      <t>ベット</t>
    </rPh>
    <rPh sb="6" eb="8">
      <t>コウカ</t>
    </rPh>
    <rPh sb="8" eb="10">
      <t>ケンショウ</t>
    </rPh>
    <rPh sb="17" eb="19">
      <t>テイシュツ</t>
    </rPh>
    <phoneticPr fontId="3"/>
  </si>
  <si>
    <t>　　　効果検証データシートの判定が未達の場合、その理由と根拠を示す資料を提出すること。</t>
    <rPh sb="3" eb="5">
      <t>コウカ</t>
    </rPh>
    <rPh sb="5" eb="7">
      <t>ケンショウ</t>
    </rPh>
    <rPh sb="14" eb="16">
      <t>ハンテイ</t>
    </rPh>
    <rPh sb="17" eb="19">
      <t>ミタツ</t>
    </rPh>
    <rPh sb="20" eb="22">
      <t>バアイ</t>
    </rPh>
    <rPh sb="25" eb="27">
      <t>リユウ</t>
    </rPh>
    <rPh sb="28" eb="30">
      <t>コンキョ</t>
    </rPh>
    <rPh sb="31" eb="32">
      <t>シメ</t>
    </rPh>
    <rPh sb="33" eb="35">
      <t>シリョウ</t>
    </rPh>
    <rPh sb="36" eb="38">
      <t>テイシュツ</t>
    </rPh>
    <phoneticPr fontId="3"/>
  </si>
  <si>
    <t>交付番号</t>
    <rPh sb="0" eb="2">
      <t>コウフ</t>
    </rPh>
    <rPh sb="2" eb="4">
      <t>バンゴウ</t>
    </rPh>
    <phoneticPr fontId="3"/>
  </si>
  <si>
    <t>事業者名</t>
    <rPh sb="0" eb="3">
      <t>ジギョウシャ</t>
    </rPh>
    <rPh sb="3" eb="4">
      <t>メイ</t>
    </rPh>
    <phoneticPr fontId="3"/>
  </si>
  <si>
    <t>実施場所</t>
    <rPh sb="0" eb="2">
      <t>ジッシ</t>
    </rPh>
    <rPh sb="2" eb="4">
      <t>バショ</t>
    </rPh>
    <phoneticPr fontId="3"/>
  </si>
  <si>
    <t>効果検証データシート</t>
    <rPh sb="0" eb="2">
      <t>コウカ</t>
    </rPh>
    <rPh sb="2" eb="4">
      <t>ケンショウ</t>
    </rPh>
    <phoneticPr fontId="3"/>
  </si>
  <si>
    <t>使用燃料（HHV)</t>
    <rPh sb="0" eb="2">
      <t>シヨウ</t>
    </rPh>
    <rPh sb="2" eb="4">
      <t>ネンリョウ</t>
    </rPh>
    <phoneticPr fontId="3"/>
  </si>
  <si>
    <t>GJ/千Nm3</t>
    <phoneticPr fontId="3"/>
  </si>
  <si>
    <t>換算係数</t>
    <rPh sb="0" eb="2">
      <t>カンザン</t>
    </rPh>
    <rPh sb="2" eb="4">
      <t>ケイスウ</t>
    </rPh>
    <phoneticPr fontId="3"/>
  </si>
  <si>
    <t>電力</t>
    <rPh sb="0" eb="2">
      <t>デンリョク</t>
    </rPh>
    <phoneticPr fontId="3"/>
  </si>
  <si>
    <t>構内
使用
電力量</t>
    <rPh sb="0" eb="2">
      <t>コウナイ</t>
    </rPh>
    <rPh sb="3" eb="5">
      <t>シヨウ</t>
    </rPh>
    <rPh sb="6" eb="8">
      <t>デンリョク</t>
    </rPh>
    <rPh sb="8" eb="9">
      <t>リョウ</t>
    </rPh>
    <phoneticPr fontId="3"/>
  </si>
  <si>
    <t>昼間（電気需要平準化時間帯以外）</t>
    <phoneticPr fontId="3"/>
  </si>
  <si>
    <t>GJ/MWh</t>
    <phoneticPr fontId="3"/>
  </si>
  <si>
    <t>蒸気</t>
    <rPh sb="0" eb="2">
      <t>ジョウキ</t>
    </rPh>
    <phoneticPr fontId="3"/>
  </si>
  <si>
    <t>GJ/GJ</t>
    <phoneticPr fontId="3"/>
  </si>
  <si>
    <t>電気需要平準化時間帯</t>
    <phoneticPr fontId="3"/>
  </si>
  <si>
    <t>温水</t>
    <rPh sb="0" eb="2">
      <t>オンスイ</t>
    </rPh>
    <phoneticPr fontId="3"/>
  </si>
  <si>
    <t>夜間</t>
    <phoneticPr fontId="3"/>
  </si>
  <si>
    <t>冷水</t>
    <rPh sb="0" eb="2">
      <t>レイスイ</t>
    </rPh>
    <phoneticPr fontId="3"/>
  </si>
  <si>
    <t>薄青欄は値を記入</t>
    <rPh sb="0" eb="1">
      <t>ウス</t>
    </rPh>
    <rPh sb="1" eb="2">
      <t>アオ</t>
    </rPh>
    <rPh sb="2" eb="3">
      <t>ラン</t>
    </rPh>
    <rPh sb="4" eb="5">
      <t>アタイ</t>
    </rPh>
    <rPh sb="6" eb="8">
      <t>キニュウ</t>
    </rPh>
    <phoneticPr fontId="3"/>
  </si>
  <si>
    <t>逆潮流電力</t>
    <phoneticPr fontId="3"/>
  </si>
  <si>
    <t>無色欄は自動計算（入力は不要）</t>
    <rPh sb="0" eb="2">
      <t>ムショク</t>
    </rPh>
    <rPh sb="2" eb="3">
      <t>ラン</t>
    </rPh>
    <rPh sb="4" eb="6">
      <t>ジドウ</t>
    </rPh>
    <rPh sb="6" eb="8">
      <t>ケイサン</t>
    </rPh>
    <rPh sb="9" eb="11">
      <t>ニュウリョク</t>
    </rPh>
    <rPh sb="12" eb="14">
      <t>フヨウ</t>
    </rPh>
    <phoneticPr fontId="3"/>
  </si>
  <si>
    <t>項目</t>
    <rPh sb="0" eb="2">
      <t>コウモク</t>
    </rPh>
    <phoneticPr fontId="3"/>
  </si>
  <si>
    <t>実績報告値</t>
    <rPh sb="0" eb="2">
      <t>ジッセキ</t>
    </rPh>
    <rPh sb="2" eb="4">
      <t>ホウコク</t>
    </rPh>
    <rPh sb="4" eb="5">
      <t>チ</t>
    </rPh>
    <phoneticPr fontId="3"/>
  </si>
  <si>
    <t>4月</t>
    <rPh sb="1" eb="2">
      <t>ガツ</t>
    </rPh>
    <phoneticPr fontId="3"/>
  </si>
  <si>
    <t>5月</t>
    <rPh sb="1" eb="2">
      <t>ガツ</t>
    </rPh>
    <phoneticPr fontId="3"/>
  </si>
  <si>
    <t>6月</t>
  </si>
  <si>
    <t>7月</t>
  </si>
  <si>
    <t>8月</t>
  </si>
  <si>
    <t>9月</t>
  </si>
  <si>
    <t>10月</t>
  </si>
  <si>
    <t>11月</t>
  </si>
  <si>
    <t>12月</t>
  </si>
  <si>
    <t>1月</t>
  </si>
  <si>
    <t>2月</t>
  </si>
  <si>
    <t>3月</t>
  </si>
  <si>
    <t>年間値</t>
    <rPh sb="0" eb="2">
      <t>ネンカン</t>
    </rPh>
    <rPh sb="2" eb="3">
      <t>チ</t>
    </rPh>
    <phoneticPr fontId="3"/>
  </si>
  <si>
    <t>運転時間</t>
    <rPh sb="0" eb="2">
      <t>ウンテン</t>
    </rPh>
    <rPh sb="2" eb="4">
      <t>ジカン</t>
    </rPh>
    <phoneticPr fontId="3"/>
  </si>
  <si>
    <t>h/年</t>
    <rPh sb="2" eb="3">
      <t>ネン</t>
    </rPh>
    <phoneticPr fontId="3"/>
  </si>
  <si>
    <r>
      <t>送電電力量</t>
    </r>
    <r>
      <rPr>
        <sz val="6"/>
        <rFont val="Meiryo UI"/>
        <family val="3"/>
        <charset val="128"/>
      </rPr>
      <t>※1</t>
    </r>
    <rPh sb="0" eb="2">
      <t>ソウデン</t>
    </rPh>
    <rPh sb="2" eb="4">
      <t>デンリョク</t>
    </rPh>
    <rPh sb="4" eb="5">
      <t>リョウ</t>
    </rPh>
    <phoneticPr fontId="3"/>
  </si>
  <si>
    <t>合計</t>
    <rPh sb="0" eb="2">
      <t>ゴウケイ</t>
    </rPh>
    <phoneticPr fontId="3"/>
  </si>
  <si>
    <t>MWh/年</t>
    <rPh sb="4" eb="5">
      <t>ネン</t>
    </rPh>
    <phoneticPr fontId="3"/>
  </si>
  <si>
    <r>
      <t xml:space="preserve">送電電力量
</t>
    </r>
    <r>
      <rPr>
        <sz val="9"/>
        <rFont val="Meiryo UI"/>
        <family val="3"/>
        <charset val="128"/>
      </rPr>
      <t>（発電電力量－補機電力量）</t>
    </r>
    <rPh sb="0" eb="2">
      <t>ソウデン</t>
    </rPh>
    <rPh sb="2" eb="4">
      <t>デンリョク</t>
    </rPh>
    <rPh sb="4" eb="5">
      <t>リョウ</t>
    </rPh>
    <rPh sb="7" eb="9">
      <t>ハツデン</t>
    </rPh>
    <rPh sb="9" eb="11">
      <t>デンリョク</t>
    </rPh>
    <rPh sb="11" eb="12">
      <t>リョウ</t>
    </rPh>
    <rPh sb="13" eb="15">
      <t>ホキ</t>
    </rPh>
    <rPh sb="15" eb="17">
      <t>デンリョク</t>
    </rPh>
    <rPh sb="17" eb="18">
      <t>リョウ</t>
    </rPh>
    <phoneticPr fontId="3"/>
  </si>
  <si>
    <t>昼間（電気需要平準化時間帯以外）</t>
    <rPh sb="0" eb="2">
      <t>ヒルマ</t>
    </rPh>
    <rPh sb="3" eb="5">
      <t>デンキ</t>
    </rPh>
    <rPh sb="5" eb="7">
      <t>ジュヨウ</t>
    </rPh>
    <rPh sb="7" eb="9">
      <t>ヘイジュン</t>
    </rPh>
    <rPh sb="9" eb="10">
      <t>カ</t>
    </rPh>
    <rPh sb="10" eb="13">
      <t>ジカンタイ</t>
    </rPh>
    <rPh sb="13" eb="15">
      <t>イガイ</t>
    </rPh>
    <phoneticPr fontId="3"/>
  </si>
  <si>
    <t>③</t>
    <phoneticPr fontId="3"/>
  </si>
  <si>
    <t>電気需要平準化時間帯</t>
    <rPh sb="0" eb="10">
      <t>デンキジュヨウヘイジュンカジカンタイ</t>
    </rPh>
    <phoneticPr fontId="3"/>
  </si>
  <si>
    <t>④</t>
    <phoneticPr fontId="3"/>
  </si>
  <si>
    <t>夜間（22:00～翌日8:00）</t>
    <rPh sb="0" eb="2">
      <t>ヤカン</t>
    </rPh>
    <phoneticPr fontId="3"/>
  </si>
  <si>
    <t>⑤</t>
    <phoneticPr fontId="3"/>
  </si>
  <si>
    <t>逆潮流電力</t>
    <rPh sb="0" eb="1">
      <t>ギャク</t>
    </rPh>
    <rPh sb="1" eb="3">
      <t>チョウリュウ</t>
    </rPh>
    <rPh sb="3" eb="5">
      <t>デンリョク</t>
    </rPh>
    <phoneticPr fontId="3"/>
  </si>
  <si>
    <t>⑥</t>
    <phoneticPr fontId="3"/>
  </si>
  <si>
    <t>燃料消費量</t>
    <rPh sb="0" eb="2">
      <t>ネンリョウ</t>
    </rPh>
    <rPh sb="2" eb="5">
      <t>ショウヒリョウ</t>
    </rPh>
    <phoneticPr fontId="3"/>
  </si>
  <si>
    <t>燃料使用量</t>
    <rPh sb="0" eb="2">
      <t>ネンリョウ</t>
    </rPh>
    <rPh sb="2" eb="5">
      <t>シヨウリョウ</t>
    </rPh>
    <phoneticPr fontId="3"/>
  </si>
  <si>
    <t>標準状態(0℃、1気圧）に換算</t>
    <phoneticPr fontId="3"/>
  </si>
  <si>
    <t>Nm3/年</t>
    <rPh sb="4" eb="5">
      <t>ネン</t>
    </rPh>
    <phoneticPr fontId="3"/>
  </si>
  <si>
    <t>⑦</t>
    <phoneticPr fontId="3"/>
  </si>
  <si>
    <t>熱量換算燃料使用量</t>
    <rPh sb="0" eb="2">
      <t>ネツリョウ</t>
    </rPh>
    <rPh sb="2" eb="4">
      <t>カンザン</t>
    </rPh>
    <rPh sb="4" eb="6">
      <t>ネンリョウ</t>
    </rPh>
    <rPh sb="6" eb="9">
      <t>シヨウリョウ</t>
    </rPh>
    <phoneticPr fontId="3"/>
  </si>
  <si>
    <t>GJ/年</t>
    <rPh sb="3" eb="4">
      <t>ネン</t>
    </rPh>
    <phoneticPr fontId="3"/>
  </si>
  <si>
    <t>⑧</t>
    <phoneticPr fontId="3"/>
  </si>
  <si>
    <t>原油換算燃料使用量</t>
    <rPh sb="0" eb="2">
      <t>ゲンユ</t>
    </rPh>
    <rPh sb="2" eb="4">
      <t>カンザン</t>
    </rPh>
    <rPh sb="4" eb="6">
      <t>ネンリョウ</t>
    </rPh>
    <rPh sb="6" eb="9">
      <t>シヨウリョウ</t>
    </rPh>
    <phoneticPr fontId="3"/>
  </si>
  <si>
    <t>kL/年</t>
    <rPh sb="3" eb="4">
      <t>ネン</t>
    </rPh>
    <phoneticPr fontId="3"/>
  </si>
  <si>
    <t>⑨</t>
    <phoneticPr fontId="3"/>
  </si>
  <si>
    <t>ＣＯ2排出量</t>
    <rPh sb="3" eb="5">
      <t>ハイシュツ</t>
    </rPh>
    <rPh sb="5" eb="6">
      <t>リョウ</t>
    </rPh>
    <phoneticPr fontId="3"/>
  </si>
  <si>
    <t>t-ＣＯ2/年</t>
    <rPh sb="6" eb="7">
      <t>ネン</t>
    </rPh>
    <phoneticPr fontId="3"/>
  </si>
  <si>
    <t>⑪</t>
    <phoneticPr fontId="3"/>
  </si>
  <si>
    <t>負荷</t>
    <rPh sb="0" eb="2">
      <t>フカ</t>
    </rPh>
    <phoneticPr fontId="3"/>
  </si>
  <si>
    <t>蒸気利用量</t>
    <rPh sb="0" eb="2">
      <t>ジョウキ</t>
    </rPh>
    <rPh sb="2" eb="4">
      <t>リヨウ</t>
    </rPh>
    <rPh sb="4" eb="5">
      <t>リョウ</t>
    </rPh>
    <phoneticPr fontId="3"/>
  </si>
  <si>
    <t>⑫</t>
    <phoneticPr fontId="3"/>
  </si>
  <si>
    <t>温水利用量</t>
    <rPh sb="0" eb="2">
      <t>オンスイ</t>
    </rPh>
    <rPh sb="2" eb="4">
      <t>リヨウ</t>
    </rPh>
    <rPh sb="4" eb="5">
      <t>リョウ</t>
    </rPh>
    <phoneticPr fontId="3"/>
  </si>
  <si>
    <t>⑬</t>
    <phoneticPr fontId="3"/>
  </si>
  <si>
    <t>冷水利用量</t>
    <rPh sb="0" eb="2">
      <t>レイスイ</t>
    </rPh>
    <rPh sb="2" eb="4">
      <t>リヨウ</t>
    </rPh>
    <rPh sb="4" eb="5">
      <t>リョウ</t>
    </rPh>
    <phoneticPr fontId="3"/>
  </si>
  <si>
    <t>⑭</t>
    <phoneticPr fontId="3"/>
  </si>
  <si>
    <t>従来方式一次エネルギー消費量</t>
    <rPh sb="0" eb="2">
      <t>ジュウライ</t>
    </rPh>
    <rPh sb="2" eb="4">
      <t>ホウシキ</t>
    </rPh>
    <rPh sb="4" eb="6">
      <t>イチジ</t>
    </rPh>
    <rPh sb="11" eb="14">
      <t>ショウヒリョウ</t>
    </rPh>
    <phoneticPr fontId="3"/>
  </si>
  <si>
    <t>⑮</t>
    <phoneticPr fontId="3"/>
  </si>
  <si>
    <t>⑯</t>
    <phoneticPr fontId="3"/>
  </si>
  <si>
    <t>省エネルギー量</t>
    <rPh sb="0" eb="1">
      <t>ショウ</t>
    </rPh>
    <rPh sb="6" eb="7">
      <t>リョウ</t>
    </rPh>
    <phoneticPr fontId="3"/>
  </si>
  <si>
    <t>⑰</t>
    <phoneticPr fontId="3"/>
  </si>
  <si>
    <t>⑱</t>
    <phoneticPr fontId="3"/>
  </si>
  <si>
    <t>省エネルギー率</t>
    <rPh sb="0" eb="1">
      <t>ショウ</t>
    </rPh>
    <rPh sb="6" eb="7">
      <t>リツ</t>
    </rPh>
    <phoneticPr fontId="3"/>
  </si>
  <si>
    <t>⑲</t>
    <phoneticPr fontId="3"/>
  </si>
  <si>
    <t>従来方式ＣＯ2排出量</t>
    <rPh sb="0" eb="2">
      <t>ジュウライ</t>
    </rPh>
    <rPh sb="2" eb="4">
      <t>ホウシキ</t>
    </rPh>
    <rPh sb="7" eb="9">
      <t>ハイシュツ</t>
    </rPh>
    <rPh sb="9" eb="10">
      <t>リョウ</t>
    </rPh>
    <phoneticPr fontId="3"/>
  </si>
  <si>
    <t>⑳</t>
    <phoneticPr fontId="3"/>
  </si>
  <si>
    <t>CO2排出削減量</t>
    <rPh sb="3" eb="5">
      <t>ハイシュツ</t>
    </rPh>
    <rPh sb="5" eb="7">
      <t>サクゲン</t>
    </rPh>
    <rPh sb="7" eb="8">
      <t>リョウ</t>
    </rPh>
    <phoneticPr fontId="3"/>
  </si>
  <si>
    <t>▲t-ＣＯ2/年</t>
    <rPh sb="7" eb="8">
      <t>ネン</t>
    </rPh>
    <phoneticPr fontId="3"/>
  </si>
  <si>
    <t>㉑</t>
    <phoneticPr fontId="3"/>
  </si>
  <si>
    <t>CO2削減率</t>
    <rPh sb="3" eb="5">
      <t>サクゲン</t>
    </rPh>
    <rPh sb="5" eb="6">
      <t>リツ</t>
    </rPh>
    <phoneticPr fontId="3"/>
  </si>
  <si>
    <t>㉒</t>
    <phoneticPr fontId="3"/>
  </si>
  <si>
    <t>※１　送電電力量＝発電電力量ー補機電力量</t>
    <rPh sb="3" eb="5">
      <t>ソウデン</t>
    </rPh>
    <rPh sb="5" eb="7">
      <t>デンリョク</t>
    </rPh>
    <rPh sb="7" eb="8">
      <t>リョウ</t>
    </rPh>
    <rPh sb="9" eb="11">
      <t>ハツデン</t>
    </rPh>
    <rPh sb="11" eb="13">
      <t>デンリョク</t>
    </rPh>
    <rPh sb="13" eb="14">
      <t>リョウ</t>
    </rPh>
    <rPh sb="15" eb="17">
      <t>ホキ</t>
    </rPh>
    <rPh sb="17" eb="19">
      <t>デンリョク</t>
    </rPh>
    <rPh sb="19" eb="20">
      <t>リョウ</t>
    </rPh>
    <phoneticPr fontId="3"/>
  </si>
  <si>
    <t>NO</t>
    <phoneticPr fontId="3"/>
  </si>
  <si>
    <t>設備名称</t>
    <rPh sb="0" eb="2">
      <t>セツビ</t>
    </rPh>
    <rPh sb="2" eb="4">
      <t>メイショウ</t>
    </rPh>
    <phoneticPr fontId="3"/>
  </si>
  <si>
    <t>製造メーカ
型式</t>
    <rPh sb="0" eb="2">
      <t>セイゾウ</t>
    </rPh>
    <rPh sb="6" eb="8">
      <t>カタシキ</t>
    </rPh>
    <phoneticPr fontId="3"/>
  </si>
  <si>
    <t>台数</t>
    <rPh sb="0" eb="2">
      <t>ダイスウ</t>
    </rPh>
    <phoneticPr fontId="3"/>
  </si>
  <si>
    <t>入力
エネルギー</t>
    <rPh sb="0" eb="2">
      <t>ニュウリョク</t>
    </rPh>
    <phoneticPr fontId="3"/>
  </si>
  <si>
    <t>出力
形態</t>
    <rPh sb="0" eb="2">
      <t>シュツリョク</t>
    </rPh>
    <rPh sb="3" eb="5">
      <t>ケイタイ</t>
    </rPh>
    <phoneticPr fontId="3"/>
  </si>
  <si>
    <t>消費量
kW(HHV)</t>
    <rPh sb="0" eb="2">
      <t>ショウヒ</t>
    </rPh>
    <rPh sb="2" eb="3">
      <t>リョウ</t>
    </rPh>
    <phoneticPr fontId="3"/>
  </si>
  <si>
    <r>
      <t>出力</t>
    </r>
    <r>
      <rPr>
        <sz val="9"/>
        <rFont val="Meiryo UI"/>
        <family val="3"/>
        <charset val="128"/>
      </rPr>
      <t xml:space="preserve">
kW</t>
    </r>
    <rPh sb="0" eb="2">
      <t>シュツリョク</t>
    </rPh>
    <phoneticPr fontId="3"/>
  </si>
  <si>
    <t>効率</t>
    <rPh sb="0" eb="2">
      <t>コウリツ</t>
    </rPh>
    <phoneticPr fontId="3"/>
  </si>
  <si>
    <t>申請値</t>
    <rPh sb="0" eb="2">
      <t>シンセイ</t>
    </rPh>
    <rPh sb="2" eb="3">
      <t>チ</t>
    </rPh>
    <phoneticPr fontId="3"/>
  </si>
  <si>
    <t>効果検証結果</t>
    <rPh sb="0" eb="2">
      <t>コウカ</t>
    </rPh>
    <rPh sb="2" eb="4">
      <t>ケンショウ</t>
    </rPh>
    <rPh sb="4" eb="6">
      <t>ケッカ</t>
    </rPh>
    <phoneticPr fontId="3"/>
  </si>
  <si>
    <t>CO2排出量</t>
    <rPh sb="3" eb="5">
      <t>ハイシュツ</t>
    </rPh>
    <rPh sb="5" eb="6">
      <t>リョウ</t>
    </rPh>
    <phoneticPr fontId="3"/>
  </si>
  <si>
    <t>tCO2/年</t>
    <phoneticPr fontId="3"/>
  </si>
  <si>
    <t>CO2削減量</t>
    <rPh sb="3" eb="5">
      <t>サクゲン</t>
    </rPh>
    <rPh sb="5" eb="6">
      <t>リョウ</t>
    </rPh>
    <phoneticPr fontId="3"/>
  </si>
  <si>
    <t>▲tCO2/年</t>
    <phoneticPr fontId="3"/>
  </si>
  <si>
    <t>CO2排出量が申請値より多く、かつ、CO2削減量が申請値より少ない場合未達判定となる。</t>
    <rPh sb="3" eb="5">
      <t>ハイシュツ</t>
    </rPh>
    <rPh sb="5" eb="6">
      <t>リョウ</t>
    </rPh>
    <rPh sb="7" eb="9">
      <t>シンセイ</t>
    </rPh>
    <rPh sb="9" eb="10">
      <t>チ</t>
    </rPh>
    <rPh sb="12" eb="13">
      <t>オオ</t>
    </rPh>
    <rPh sb="21" eb="23">
      <t>サクゲン</t>
    </rPh>
    <rPh sb="23" eb="24">
      <t>リョウ</t>
    </rPh>
    <rPh sb="25" eb="27">
      <t>シンセイ</t>
    </rPh>
    <rPh sb="27" eb="28">
      <t>チ</t>
    </rPh>
    <rPh sb="30" eb="31">
      <t>スク</t>
    </rPh>
    <rPh sb="33" eb="35">
      <t>バアイ</t>
    </rPh>
    <rPh sb="35" eb="37">
      <t>ミタツ</t>
    </rPh>
    <rPh sb="37" eb="39">
      <t>ハンテイ</t>
    </rPh>
    <phoneticPr fontId="3"/>
  </si>
  <si>
    <t>【添付が必要な資料】</t>
    <rPh sb="1" eb="3">
      <t>テンプ</t>
    </rPh>
    <rPh sb="4" eb="6">
      <t>ヒツヨウ</t>
    </rPh>
    <rPh sb="7" eb="9">
      <t>シリョウ</t>
    </rPh>
    <phoneticPr fontId="3"/>
  </si>
  <si>
    <t>＜自家発電設備使用者＞</t>
    <rPh sb="1" eb="3">
      <t>ジカ</t>
    </rPh>
    <rPh sb="3" eb="5">
      <t>ハツデン</t>
    </rPh>
    <rPh sb="5" eb="7">
      <t>セツビ</t>
    </rPh>
    <rPh sb="7" eb="10">
      <t>シヨウシャ</t>
    </rPh>
    <phoneticPr fontId="3"/>
  </si>
  <si>
    <t>（事業者名）</t>
    <rPh sb="1" eb="4">
      <t>ジギョウシャ</t>
    </rPh>
    <rPh sb="4" eb="5">
      <t>メイ</t>
    </rPh>
    <phoneticPr fontId="3"/>
  </si>
  <si>
    <t>●　運転実績の根拠となる資料を添付すること。</t>
    <rPh sb="2" eb="4">
      <t>ウンテン</t>
    </rPh>
    <rPh sb="4" eb="6">
      <t>ジッセキ</t>
    </rPh>
    <rPh sb="7" eb="9">
      <t>コンキョ</t>
    </rPh>
    <rPh sb="12" eb="14">
      <t>シリョウ</t>
    </rPh>
    <rPh sb="15" eb="17">
      <t>テンプ</t>
    </rPh>
    <phoneticPr fontId="3"/>
  </si>
  <si>
    <t>●　都市ガスの使用量を標準状態に換算する際の根拠となる資料を添付すること。</t>
    <rPh sb="2" eb="4">
      <t>トシ</t>
    </rPh>
    <rPh sb="7" eb="10">
      <t>シヨウリョウ</t>
    </rPh>
    <rPh sb="11" eb="13">
      <t>ヒョウジュン</t>
    </rPh>
    <rPh sb="13" eb="15">
      <t>ジョウタイ</t>
    </rPh>
    <rPh sb="16" eb="18">
      <t>カンザン</t>
    </rPh>
    <rPh sb="20" eb="21">
      <t>サイ</t>
    </rPh>
    <rPh sb="22" eb="24">
      <t>コンキョ</t>
    </rPh>
    <rPh sb="27" eb="29">
      <t>シリョウ</t>
    </rPh>
    <rPh sb="30" eb="32">
      <t>テンプ</t>
    </rPh>
    <phoneticPr fontId="3"/>
  </si>
  <si>
    <t>（担当者）</t>
    <rPh sb="1" eb="4">
      <t>タントウシャ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</si>
</sst>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411]ggge&quot;年&quot;m&quot;月&quot;d&quot;日&quot;;@"/>
    <numFmt numFmtId="177" formatCode="0.0"/>
    <numFmt numFmtId="178" formatCode="0.0_);[Red]\(0.0\)"/>
    <numFmt numFmtId="179" formatCode="0.00_ ;[Red]\-0.00\ "/>
    <numFmt numFmtId="180" formatCode="#,##0.0_ "/>
    <numFmt numFmtId="181" formatCode="#,##0.0_ ;[Red]\-#,##0.0\ "/>
    <numFmt numFmtId="182" formatCode="0.00_ "/>
    <numFmt numFmtId="183" formatCode="0.0%"/>
  </numFmts>
  <fonts count="40">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9"/>
      <name val="ＭＳ 明朝"/>
      <family val="1"/>
      <charset val="128"/>
    </font>
    <font>
      <b/>
      <sz val="10"/>
      <name val="ＭＳ 明朝"/>
      <family val="1"/>
      <charset val="128"/>
    </font>
    <font>
      <sz val="12"/>
      <name val="ＭＳ 明朝"/>
      <family val="1"/>
      <charset val="128"/>
    </font>
    <font>
      <sz val="12"/>
      <name val="ＭＳ Ｐゴシック"/>
      <family val="3"/>
      <charset val="128"/>
    </font>
    <font>
      <sz val="8"/>
      <name val="ＭＳ 明朝"/>
      <family val="1"/>
      <charset val="128"/>
    </font>
    <font>
      <sz val="10"/>
      <name val="ＭＳ 明朝"/>
      <family val="1"/>
      <charset val="128"/>
    </font>
    <font>
      <b/>
      <sz val="12"/>
      <name val="ＭＳ 明朝"/>
      <family val="1"/>
      <charset val="128"/>
    </font>
    <font>
      <sz val="13"/>
      <name val="ＭＳ 明朝"/>
      <family val="1"/>
      <charset val="128"/>
    </font>
    <font>
      <b/>
      <sz val="13"/>
      <name val="ＭＳ 明朝"/>
      <family val="1"/>
      <charset val="128"/>
    </font>
    <font>
      <sz val="11"/>
      <color indexed="8"/>
      <name val="ＭＳ 明朝"/>
      <family val="1"/>
      <charset val="128"/>
    </font>
    <font>
      <sz val="10"/>
      <color theme="1"/>
      <name val="ＭＳ 明朝"/>
      <family val="1"/>
      <charset val="128"/>
    </font>
    <font>
      <sz val="9"/>
      <color theme="1"/>
      <name val="ＭＳ 明朝"/>
      <family val="1"/>
      <charset val="128"/>
    </font>
    <font>
      <sz val="11"/>
      <color theme="1"/>
      <name val="ＭＳ 明朝"/>
      <family val="1"/>
      <charset val="128"/>
    </font>
    <font>
      <sz val="11"/>
      <color theme="1"/>
      <name val="ＭＳ Ｐゴシック"/>
      <family val="3"/>
      <charset val="128"/>
    </font>
    <font>
      <sz val="12"/>
      <color theme="1"/>
      <name val="ＭＳ 明朝"/>
      <family val="1"/>
      <charset val="128"/>
    </font>
    <font>
      <vertAlign val="superscript"/>
      <sz val="9"/>
      <name val="ＭＳ 明朝"/>
      <family val="1"/>
      <charset val="128"/>
    </font>
    <font>
      <sz val="8"/>
      <name val="ＭＳ Ｐゴシック"/>
      <family val="3"/>
      <charset val="128"/>
    </font>
    <font>
      <u/>
      <sz val="10"/>
      <name val="ＭＳ 明朝"/>
      <family val="1"/>
      <charset val="128"/>
    </font>
    <font>
      <sz val="10"/>
      <name val="ＭＳ Ｐゴシック"/>
      <family val="3"/>
      <charset val="128"/>
    </font>
    <font>
      <sz val="6"/>
      <name val="ＭＳ 明朝"/>
      <family val="1"/>
      <charset val="128"/>
    </font>
    <font>
      <sz val="14"/>
      <name val="ＭＳ Ｐゴシック"/>
      <family val="3"/>
      <charset val="128"/>
    </font>
    <font>
      <sz val="11"/>
      <name val="ＭＳ ゴシック"/>
      <family val="3"/>
      <charset val="128"/>
    </font>
    <font>
      <sz val="9"/>
      <name val="Meiryo UI"/>
      <family val="3"/>
      <charset val="128"/>
    </font>
    <font>
      <sz val="11"/>
      <name val="Meiryo UI"/>
      <family val="3"/>
      <charset val="128"/>
    </font>
    <font>
      <b/>
      <sz val="14"/>
      <name val="Meiryo UI"/>
      <family val="3"/>
      <charset val="128"/>
    </font>
    <font>
      <b/>
      <sz val="10"/>
      <name val="Meiryo UI"/>
      <family val="3"/>
      <charset val="128"/>
    </font>
    <font>
      <b/>
      <sz val="11"/>
      <name val="ＭＳ 明朝"/>
      <family val="1"/>
      <charset val="128"/>
    </font>
    <font>
      <sz val="11"/>
      <color theme="1"/>
      <name val="Meiryo UI"/>
      <family val="3"/>
      <charset val="128"/>
    </font>
    <font>
      <sz val="10"/>
      <color theme="1"/>
      <name val="Meiryo UI"/>
      <family val="3"/>
      <charset val="128"/>
    </font>
    <font>
      <sz val="11"/>
      <name val="明朝"/>
      <family val="3"/>
      <charset val="128"/>
    </font>
    <font>
      <sz val="10"/>
      <name val="Meiryo UI"/>
      <family val="3"/>
      <charset val="128"/>
    </font>
    <font>
      <sz val="6"/>
      <name val="Meiryo UI"/>
      <family val="3"/>
      <charset val="128"/>
    </font>
    <font>
      <sz val="9"/>
      <color theme="1"/>
      <name val="Meiryo UI"/>
      <family val="3"/>
      <charset val="128"/>
    </font>
    <font>
      <sz val="8"/>
      <name val="Meiryo UI"/>
      <family val="3"/>
      <charset val="128"/>
    </font>
    <font>
      <b/>
      <sz val="11"/>
      <name val="Meiryo UI"/>
      <family val="3"/>
      <charset val="128"/>
    </font>
    <font>
      <sz val="9"/>
      <color indexed="8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14996795556505021"/>
        <bgColor indexed="64"/>
      </patternFill>
    </fill>
  </fills>
  <borders count="8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diagonalUp="1">
      <left style="thin">
        <color indexed="64"/>
      </left>
      <right style="dotted">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1" fillId="0" borderId="0">
      <alignment vertical="center"/>
    </xf>
    <xf numFmtId="0" fontId="33" fillId="0" borderId="0"/>
    <xf numFmtId="38" fontId="1" fillId="0" borderId="0" applyFont="0" applyFill="0" applyBorder="0" applyAlignment="0" applyProtection="0">
      <alignment vertical="center"/>
    </xf>
  </cellStyleXfs>
  <cellXfs count="430">
    <xf numFmtId="0" fontId="0" fillId="0" borderId="0" xfId="0"/>
    <xf numFmtId="0" fontId="2" fillId="2" borderId="0" xfId="0" applyNumberFormat="1" applyFont="1" applyFill="1" applyBorder="1" applyAlignment="1">
      <alignment vertical="center"/>
    </xf>
    <xf numFmtId="0" fontId="4" fillId="2" borderId="1" xfId="0" applyNumberFormat="1" applyFont="1" applyFill="1" applyBorder="1" applyAlignment="1">
      <alignment horizontal="center"/>
    </xf>
    <xf numFmtId="0" fontId="4" fillId="2" borderId="2" xfId="0" applyNumberFormat="1" applyFont="1" applyFill="1" applyBorder="1" applyAlignment="1">
      <alignment horizontal="center"/>
    </xf>
    <xf numFmtId="0" fontId="4" fillId="2" borderId="3" xfId="0" applyNumberFormat="1" applyFont="1" applyFill="1" applyBorder="1" applyAlignment="1">
      <alignment horizontal="center"/>
    </xf>
    <xf numFmtId="0" fontId="2" fillId="2" borderId="0" xfId="0" applyNumberFormat="1" applyFont="1" applyFill="1" applyAlignment="1"/>
    <xf numFmtId="0" fontId="5" fillId="2" borderId="0" xfId="0" applyNumberFormat="1" applyFont="1" applyFill="1" applyAlignment="1">
      <alignment horizontal="center"/>
    </xf>
    <xf numFmtId="0" fontId="4" fillId="2" borderId="4" xfId="0" applyNumberFormat="1" applyFont="1" applyFill="1" applyBorder="1" applyAlignment="1">
      <alignment horizontal="center"/>
    </xf>
    <xf numFmtId="0" fontId="4" fillId="2" borderId="5" xfId="0" applyNumberFormat="1" applyFont="1" applyFill="1" applyBorder="1" applyAlignment="1">
      <alignment horizontal="center"/>
    </xf>
    <xf numFmtId="0" fontId="4" fillId="2" borderId="6" xfId="0" applyNumberFormat="1" applyFont="1" applyFill="1" applyBorder="1" applyAlignment="1">
      <alignment horizontal="center"/>
    </xf>
    <xf numFmtId="0" fontId="6" fillId="2" borderId="4" xfId="0" applyNumberFormat="1" applyFont="1" applyFill="1" applyBorder="1" applyAlignment="1" applyProtection="1">
      <alignment horizontal="center" vertical="center"/>
      <protection locked="0"/>
    </xf>
    <xf numFmtId="0" fontId="6" fillId="2" borderId="7" xfId="0" applyNumberFormat="1" applyFont="1" applyFill="1" applyBorder="1" applyAlignment="1" applyProtection="1">
      <alignment horizontal="center" vertical="center"/>
      <protection locked="0"/>
    </xf>
    <xf numFmtId="0" fontId="6" fillId="2" borderId="8" xfId="0" applyNumberFormat="1" applyFont="1" applyFill="1" applyBorder="1" applyAlignment="1" applyProtection="1">
      <alignment horizontal="center" vertical="center"/>
      <protection locked="0"/>
    </xf>
    <xf numFmtId="0" fontId="7" fillId="2" borderId="7" xfId="0" applyNumberFormat="1" applyFont="1" applyFill="1" applyBorder="1" applyAlignment="1" applyProtection="1">
      <alignment horizontal="center" vertical="center"/>
      <protection locked="0"/>
    </xf>
    <xf numFmtId="0" fontId="7" fillId="2" borderId="8" xfId="0" applyNumberFormat="1" applyFont="1" applyFill="1" applyBorder="1" applyAlignment="1" applyProtection="1">
      <alignment horizontal="center" vertical="center"/>
      <protection locked="0"/>
    </xf>
    <xf numFmtId="0" fontId="6" fillId="2" borderId="6" xfId="0" applyNumberFormat="1" applyFont="1" applyFill="1" applyBorder="1" applyAlignment="1" applyProtection="1">
      <alignment horizontal="center" vertical="center"/>
      <protection locked="0"/>
    </xf>
    <xf numFmtId="0" fontId="8" fillId="2" borderId="0" xfId="0" applyNumberFormat="1" applyFont="1" applyFill="1" applyAlignment="1"/>
    <xf numFmtId="0" fontId="5" fillId="2" borderId="0" xfId="0" applyNumberFormat="1" applyFont="1" applyFill="1" applyAlignment="1">
      <alignment horizontal="centerContinuous"/>
    </xf>
    <xf numFmtId="0" fontId="6" fillId="2" borderId="9" xfId="0" applyNumberFormat="1" applyFont="1" applyFill="1" applyBorder="1" applyAlignment="1" applyProtection="1">
      <alignment horizontal="center" vertical="center"/>
      <protection locked="0"/>
    </xf>
    <xf numFmtId="0" fontId="1" fillId="2" borderId="10" xfId="0" applyFont="1" applyFill="1" applyBorder="1" applyAlignment="1">
      <alignment horizontal="center" vertical="center"/>
    </xf>
    <xf numFmtId="49" fontId="6" fillId="2" borderId="10" xfId="0" applyNumberFormat="1" applyFont="1" applyFill="1" applyBorder="1" applyAlignment="1" applyProtection="1">
      <alignment horizontal="center" vertical="center"/>
      <protection locked="0"/>
    </xf>
    <xf numFmtId="49" fontId="7" fillId="2" borderId="10" xfId="0" applyNumberFormat="1" applyFont="1" applyFill="1" applyBorder="1" applyAlignment="1" applyProtection="1">
      <alignment horizontal="center" vertical="center"/>
      <protection locked="0"/>
    </xf>
    <xf numFmtId="49" fontId="1" fillId="2" borderId="10" xfId="0" applyNumberFormat="1" applyFont="1" applyFill="1" applyBorder="1" applyAlignment="1">
      <alignment horizontal="center" vertical="center"/>
    </xf>
    <xf numFmtId="49" fontId="1" fillId="2" borderId="11" xfId="0" applyNumberFormat="1" applyFont="1" applyFill="1" applyBorder="1" applyAlignment="1">
      <alignment horizontal="center" vertical="center"/>
    </xf>
    <xf numFmtId="0" fontId="6" fillId="2" borderId="12" xfId="0" applyNumberFormat="1" applyFont="1" applyFill="1" applyBorder="1" applyAlignment="1" applyProtection="1">
      <alignment horizontal="center" vertical="center"/>
      <protection locked="0"/>
    </xf>
    <xf numFmtId="0" fontId="6" fillId="2" borderId="13" xfId="0" applyNumberFormat="1" applyFont="1" applyFill="1" applyBorder="1" applyAlignment="1" applyProtection="1">
      <alignment horizontal="center" vertical="center"/>
      <protection locked="0"/>
    </xf>
    <xf numFmtId="0" fontId="7" fillId="2" borderId="14" xfId="0" applyNumberFormat="1" applyFont="1" applyFill="1" applyBorder="1" applyAlignment="1" applyProtection="1">
      <alignment horizontal="center" vertical="center"/>
      <protection locked="0"/>
    </xf>
    <xf numFmtId="0" fontId="7" fillId="2" borderId="13" xfId="0" applyNumberFormat="1" applyFont="1" applyFill="1" applyBorder="1" applyAlignment="1" applyProtection="1">
      <alignment horizontal="center" vertical="center"/>
      <protection locked="0"/>
    </xf>
    <xf numFmtId="0" fontId="6" fillId="2" borderId="14" xfId="0" applyNumberFormat="1" applyFont="1" applyFill="1" applyBorder="1" applyAlignment="1" applyProtection="1">
      <alignment horizontal="center" vertical="center"/>
      <protection locked="0"/>
    </xf>
    <xf numFmtId="0" fontId="6" fillId="2" borderId="15" xfId="0" applyNumberFormat="1" applyFont="1" applyFill="1" applyBorder="1" applyAlignment="1" applyProtection="1">
      <alignment horizontal="center" vertical="center"/>
      <protection locked="0"/>
    </xf>
    <xf numFmtId="0" fontId="9" fillId="2" borderId="0" xfId="0" applyNumberFormat="1" applyFont="1" applyFill="1" applyAlignment="1"/>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49" fontId="7" fillId="2" borderId="17" xfId="0" applyNumberFormat="1" applyFont="1" applyFill="1" applyBorder="1" applyAlignment="1" applyProtection="1">
      <alignment horizontal="center" vertical="center"/>
      <protection locked="0"/>
    </xf>
    <xf numFmtId="49" fontId="1" fillId="2" borderId="17" xfId="0" applyNumberFormat="1" applyFont="1" applyFill="1" applyBorder="1" applyAlignment="1">
      <alignment horizontal="center" vertical="center"/>
    </xf>
    <xf numFmtId="49" fontId="1" fillId="2" borderId="18" xfId="0" applyNumberFormat="1" applyFont="1" applyFill="1" applyBorder="1" applyAlignment="1">
      <alignment horizontal="center" vertical="center"/>
    </xf>
    <xf numFmtId="0" fontId="9" fillId="2" borderId="0" xfId="0" applyNumberFormat="1" applyFont="1" applyFill="1" applyBorder="1" applyAlignment="1">
      <alignment horizontal="center"/>
    </xf>
    <xf numFmtId="0" fontId="4" fillId="2" borderId="0" xfId="0" applyNumberFormat="1" applyFont="1" applyFill="1" applyBorder="1" applyAlignment="1">
      <alignment horizontal="center"/>
    </xf>
    <xf numFmtId="0" fontId="8" fillId="2" borderId="0" xfId="0" applyNumberFormat="1" applyFont="1" applyFill="1" applyBorder="1" applyAlignment="1">
      <alignment horizontal="center"/>
    </xf>
    <xf numFmtId="0" fontId="10" fillId="2" borderId="0" xfId="0" applyNumberFormat="1" applyFont="1" applyFill="1" applyAlignment="1">
      <alignment horizontal="center" vertical="center"/>
    </xf>
    <xf numFmtId="0" fontId="11" fillId="2" borderId="0" xfId="0" applyNumberFormat="1" applyFont="1" applyFill="1" applyAlignment="1">
      <alignment vertical="center"/>
    </xf>
    <xf numFmtId="0" fontId="11" fillId="2" borderId="0" xfId="0" applyNumberFormat="1" applyFont="1" applyFill="1" applyAlignment="1"/>
    <xf numFmtId="0" fontId="12" fillId="2" borderId="0" xfId="0" applyNumberFormat="1" applyFont="1" applyFill="1" applyAlignment="1">
      <alignment horizontal="center"/>
    </xf>
    <xf numFmtId="0" fontId="13" fillId="2" borderId="0" xfId="0" applyNumberFormat="1" applyFont="1" applyFill="1" applyAlignment="1"/>
    <xf numFmtId="0" fontId="2" fillId="2" borderId="0" xfId="0" applyNumberFormat="1" applyFont="1" applyFill="1" applyAlignment="1">
      <alignment horizontal="center"/>
    </xf>
    <xf numFmtId="0" fontId="2" fillId="2" borderId="0" xfId="0" applyNumberFormat="1" applyFont="1" applyFill="1" applyBorder="1" applyAlignment="1"/>
    <xf numFmtId="0" fontId="14" fillId="2" borderId="4" xfId="0" applyNumberFormat="1" applyFont="1" applyFill="1" applyBorder="1" applyAlignment="1">
      <alignment horizontal="center" vertical="center" wrapText="1"/>
    </xf>
    <xf numFmtId="0" fontId="14" fillId="2" borderId="5" xfId="0" applyNumberFormat="1" applyFont="1" applyFill="1" applyBorder="1" applyAlignment="1">
      <alignment horizontal="center" vertical="center" wrapText="1"/>
    </xf>
    <xf numFmtId="0" fontId="14" fillId="2" borderId="6" xfId="0" applyNumberFormat="1" applyFont="1" applyFill="1" applyBorder="1" applyAlignment="1">
      <alignment horizontal="center" vertical="center" wrapText="1"/>
    </xf>
    <xf numFmtId="0" fontId="15" fillId="2" borderId="4" xfId="0" applyNumberFormat="1" applyFont="1" applyFill="1" applyBorder="1" applyAlignment="1">
      <alignment horizontal="center" vertical="center" wrapText="1"/>
    </xf>
    <xf numFmtId="0" fontId="15" fillId="2" borderId="5" xfId="0" applyNumberFormat="1" applyFont="1" applyFill="1" applyBorder="1" applyAlignment="1">
      <alignment horizontal="center" vertical="center" wrapText="1"/>
    </xf>
    <xf numFmtId="0" fontId="15" fillId="2" borderId="6" xfId="0" applyNumberFormat="1" applyFont="1" applyFill="1" applyBorder="1" applyAlignment="1">
      <alignment horizontal="center" vertical="center" wrapText="1"/>
    </xf>
    <xf numFmtId="0" fontId="14" fillId="2" borderId="1" xfId="0" applyNumberFormat="1" applyFont="1" applyFill="1" applyBorder="1" applyAlignment="1" applyProtection="1">
      <alignment horizontal="center"/>
      <protection locked="0"/>
    </xf>
    <xf numFmtId="0" fontId="14" fillId="2" borderId="2" xfId="0" applyNumberFormat="1" applyFont="1" applyFill="1" applyBorder="1" applyAlignment="1" applyProtection="1">
      <alignment horizontal="center"/>
      <protection locked="0"/>
    </xf>
    <xf numFmtId="0" fontId="14" fillId="2" borderId="3" xfId="0" applyNumberFormat="1" applyFont="1" applyFill="1" applyBorder="1" applyAlignment="1" applyProtection="1">
      <alignment horizontal="center"/>
      <protection locked="0"/>
    </xf>
    <xf numFmtId="0" fontId="16" fillId="2" borderId="0" xfId="0" applyNumberFormat="1" applyFont="1" applyFill="1" applyAlignment="1"/>
    <xf numFmtId="0" fontId="14" fillId="2" borderId="19" xfId="0" applyNumberFormat="1" applyFont="1" applyFill="1" applyBorder="1" applyAlignment="1">
      <alignment horizontal="center" vertical="center" wrapText="1"/>
    </xf>
    <xf numFmtId="0" fontId="14" fillId="2" borderId="0" xfId="0" applyNumberFormat="1" applyFont="1" applyFill="1" applyBorder="1" applyAlignment="1">
      <alignment horizontal="center" vertical="center" wrapText="1"/>
    </xf>
    <xf numFmtId="0" fontId="14" fillId="2" borderId="20" xfId="0" applyNumberFormat="1" applyFont="1" applyFill="1" applyBorder="1" applyAlignment="1">
      <alignment horizontal="center" vertical="center" wrapText="1"/>
    </xf>
    <xf numFmtId="0" fontId="15" fillId="2" borderId="19"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20" xfId="0" applyNumberFormat="1" applyFont="1" applyFill="1" applyBorder="1" applyAlignment="1">
      <alignment horizontal="center" vertical="center" wrapText="1"/>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6" xfId="0" applyFont="1" applyFill="1" applyBorder="1" applyAlignment="1">
      <alignment horizontal="center" vertical="center"/>
    </xf>
    <xf numFmtId="0" fontId="14" fillId="2" borderId="12" xfId="0" applyNumberFormat="1" applyFont="1" applyFill="1" applyBorder="1" applyAlignment="1">
      <alignment horizontal="center" vertical="center" wrapText="1"/>
    </xf>
    <xf numFmtId="0" fontId="14" fillId="2" borderId="21" xfId="0" applyNumberFormat="1" applyFont="1" applyFill="1" applyBorder="1" applyAlignment="1">
      <alignment horizontal="center" vertical="center" wrapText="1"/>
    </xf>
    <xf numFmtId="0" fontId="14" fillId="2" borderId="15" xfId="0" applyNumberFormat="1" applyFont="1" applyFill="1" applyBorder="1" applyAlignment="1">
      <alignment horizontal="center" vertical="center" wrapText="1"/>
    </xf>
    <xf numFmtId="0" fontId="15" fillId="2" borderId="12" xfId="0" applyNumberFormat="1" applyFont="1" applyFill="1" applyBorder="1" applyAlignment="1">
      <alignment horizontal="center" vertical="center" wrapText="1"/>
    </xf>
    <xf numFmtId="0" fontId="15" fillId="2" borderId="21"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7" fillId="2" borderId="19"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20" xfId="0" applyFont="1" applyFill="1" applyBorder="1" applyAlignment="1">
      <alignment horizontal="center" vertical="center"/>
    </xf>
    <xf numFmtId="0" fontId="15" fillId="2" borderId="4" xfId="0" applyNumberFormat="1" applyFont="1" applyFill="1" applyBorder="1" applyAlignment="1">
      <alignment horizontal="center" vertical="center"/>
    </xf>
    <xf numFmtId="0" fontId="15" fillId="2" borderId="5" xfId="0" applyNumberFormat="1" applyFont="1" applyFill="1" applyBorder="1" applyAlignment="1">
      <alignment horizontal="center" vertical="center"/>
    </xf>
    <xf numFmtId="0" fontId="15" fillId="2" borderId="6" xfId="0" applyNumberFormat="1" applyFont="1" applyFill="1" applyBorder="1" applyAlignment="1">
      <alignment horizontal="center" vertical="center"/>
    </xf>
    <xf numFmtId="0" fontId="15" fillId="2" borderId="19" xfId="0" applyNumberFormat="1" applyFont="1" applyFill="1" applyBorder="1" applyAlignment="1">
      <alignment horizontal="center" vertical="center"/>
    </xf>
    <xf numFmtId="0" fontId="15" fillId="2" borderId="0" xfId="0" applyNumberFormat="1" applyFont="1" applyFill="1" applyBorder="1" applyAlignment="1">
      <alignment horizontal="center" vertical="center"/>
    </xf>
    <xf numFmtId="0" fontId="15" fillId="2" borderId="20" xfId="0" applyNumberFormat="1" applyFont="1" applyFill="1" applyBorder="1" applyAlignment="1">
      <alignment horizontal="center" vertical="center"/>
    </xf>
    <xf numFmtId="0" fontId="15" fillId="2" borderId="12" xfId="0" applyNumberFormat="1" applyFont="1" applyFill="1" applyBorder="1" applyAlignment="1">
      <alignment horizontal="center" vertical="center"/>
    </xf>
    <xf numFmtId="0" fontId="15" fillId="2" borderId="21" xfId="0" applyNumberFormat="1" applyFont="1" applyFill="1" applyBorder="1" applyAlignment="1">
      <alignment horizontal="center" vertical="center"/>
    </xf>
    <xf numFmtId="0" fontId="15" fillId="2" borderId="15" xfId="0" applyNumberFormat="1" applyFont="1" applyFill="1" applyBorder="1" applyAlignment="1">
      <alignment horizontal="center" vertical="center"/>
    </xf>
    <xf numFmtId="0" fontId="15" fillId="2" borderId="4" xfId="0" applyNumberFormat="1" applyFont="1" applyFill="1" applyBorder="1" applyAlignment="1">
      <alignment horizontal="left" vertical="center"/>
    </xf>
    <xf numFmtId="0" fontId="15" fillId="2" borderId="5" xfId="0" applyNumberFormat="1" applyFont="1" applyFill="1" applyBorder="1" applyAlignment="1">
      <alignment horizontal="left" vertical="center"/>
    </xf>
    <xf numFmtId="0" fontId="15" fillId="2" borderId="6" xfId="0" applyNumberFormat="1" applyFont="1" applyFill="1" applyBorder="1" applyAlignment="1">
      <alignment horizontal="left" vertical="center"/>
    </xf>
    <xf numFmtId="0" fontId="15" fillId="2" borderId="12" xfId="0" applyNumberFormat="1" applyFont="1" applyFill="1" applyBorder="1" applyAlignment="1">
      <alignment horizontal="left" vertical="center"/>
    </xf>
    <xf numFmtId="0" fontId="15" fillId="2" borderId="21" xfId="0" applyNumberFormat="1" applyFont="1" applyFill="1" applyBorder="1" applyAlignment="1">
      <alignment horizontal="left" vertical="center"/>
    </xf>
    <xf numFmtId="0" fontId="15" fillId="2" borderId="15" xfId="0" applyNumberFormat="1" applyFont="1" applyFill="1" applyBorder="1" applyAlignment="1">
      <alignment horizontal="left" vertical="center"/>
    </xf>
    <xf numFmtId="0" fontId="14" fillId="2" borderId="4" xfId="0" applyNumberFormat="1" applyFont="1" applyFill="1" applyBorder="1" applyAlignment="1">
      <alignment horizontal="center" vertical="center"/>
    </xf>
    <xf numFmtId="0" fontId="14" fillId="2" borderId="5" xfId="0" applyNumberFormat="1" applyFont="1" applyFill="1" applyBorder="1" applyAlignment="1">
      <alignment horizontal="center" vertical="center"/>
    </xf>
    <xf numFmtId="0" fontId="14" fillId="2" borderId="6" xfId="0" applyNumberFormat="1" applyFont="1" applyFill="1" applyBorder="1" applyAlignment="1">
      <alignment horizontal="center" vertical="center"/>
    </xf>
    <xf numFmtId="0" fontId="15" fillId="2" borderId="4" xfId="0" applyNumberFormat="1" applyFont="1" applyFill="1" applyBorder="1" applyAlignment="1" applyProtection="1">
      <alignment horizontal="center" vertical="center"/>
      <protection locked="0"/>
    </xf>
    <xf numFmtId="0" fontId="15" fillId="2" borderId="5" xfId="0" applyNumberFormat="1" applyFont="1" applyFill="1" applyBorder="1" applyAlignment="1" applyProtection="1">
      <alignment horizontal="center" vertical="center"/>
      <protection locked="0"/>
    </xf>
    <xf numFmtId="0" fontId="14" fillId="2" borderId="5" xfId="0" applyNumberFormat="1" applyFont="1" applyFill="1" applyBorder="1" applyAlignment="1" applyProtection="1">
      <alignment horizontal="center" vertical="center"/>
      <protection locked="0"/>
    </xf>
    <xf numFmtId="0" fontId="15" fillId="2" borderId="6" xfId="0" applyNumberFormat="1" applyFont="1" applyFill="1" applyBorder="1" applyAlignment="1" applyProtection="1">
      <alignment horizontal="center" vertical="center"/>
      <protection locked="0"/>
    </xf>
    <xf numFmtId="0" fontId="18" fillId="2" borderId="4" xfId="0" applyNumberFormat="1" applyFont="1" applyFill="1" applyBorder="1" applyAlignment="1" applyProtection="1">
      <alignment horizontal="center" vertical="center"/>
      <protection locked="0"/>
    </xf>
    <xf numFmtId="0" fontId="18" fillId="2" borderId="5" xfId="0" applyNumberFormat="1" applyFont="1" applyFill="1" applyBorder="1" applyAlignment="1" applyProtection="1">
      <alignment horizontal="center" vertical="center"/>
      <protection locked="0"/>
    </xf>
    <xf numFmtId="0" fontId="18" fillId="2" borderId="6" xfId="0" applyNumberFormat="1" applyFont="1" applyFill="1" applyBorder="1" applyAlignment="1" applyProtection="1">
      <alignment horizontal="center" vertical="center"/>
      <protection locked="0"/>
    </xf>
    <xf numFmtId="176" fontId="16" fillId="2" borderId="0" xfId="0" applyNumberFormat="1" applyFont="1" applyFill="1" applyAlignment="1"/>
    <xf numFmtId="0" fontId="14" fillId="2" borderId="19" xfId="0" applyNumberFormat="1" applyFont="1" applyFill="1" applyBorder="1" applyAlignment="1">
      <alignment horizontal="center" vertical="center"/>
    </xf>
    <xf numFmtId="0" fontId="14" fillId="2" borderId="0" xfId="0" applyNumberFormat="1" applyFont="1" applyFill="1" applyBorder="1" applyAlignment="1">
      <alignment horizontal="center" vertical="center"/>
    </xf>
    <xf numFmtId="0" fontId="14" fillId="2" borderId="20" xfId="0" applyNumberFormat="1" applyFont="1" applyFill="1" applyBorder="1" applyAlignment="1">
      <alignment horizontal="center" vertical="center"/>
    </xf>
    <xf numFmtId="0" fontId="14" fillId="2" borderId="12" xfId="0" applyNumberFormat="1" applyFont="1" applyFill="1" applyBorder="1" applyAlignment="1">
      <alignment horizontal="center"/>
    </xf>
    <xf numFmtId="0" fontId="14" fillId="2" borderId="21" xfId="0" applyNumberFormat="1" applyFont="1" applyFill="1" applyBorder="1" applyAlignment="1">
      <alignment horizontal="center"/>
    </xf>
    <xf numFmtId="0" fontId="14" fillId="2" borderId="15" xfId="0" applyNumberFormat="1" applyFont="1" applyFill="1" applyBorder="1" applyAlignment="1">
      <alignment horizontal="center"/>
    </xf>
    <xf numFmtId="0" fontId="15" fillId="2" borderId="12" xfId="0" applyNumberFormat="1" applyFont="1" applyFill="1" applyBorder="1" applyAlignment="1" applyProtection="1">
      <alignment horizontal="center" vertical="center"/>
      <protection locked="0"/>
    </xf>
    <xf numFmtId="0" fontId="15" fillId="2" borderId="21" xfId="0" applyNumberFormat="1" applyFont="1" applyFill="1" applyBorder="1" applyAlignment="1" applyProtection="1">
      <alignment horizontal="center" vertical="center"/>
      <protection locked="0"/>
    </xf>
    <xf numFmtId="0" fontId="14" fillId="2" borderId="21" xfId="0" applyNumberFormat="1" applyFont="1" applyFill="1" applyBorder="1" applyAlignment="1" applyProtection="1">
      <alignment horizontal="center" vertical="center"/>
      <protection locked="0"/>
    </xf>
    <xf numFmtId="0" fontId="15" fillId="2" borderId="15" xfId="0" applyNumberFormat="1" applyFont="1" applyFill="1" applyBorder="1" applyAlignment="1" applyProtection="1">
      <alignment horizontal="center" vertical="center"/>
      <protection locked="0"/>
    </xf>
    <xf numFmtId="0" fontId="18" fillId="2" borderId="12" xfId="0" applyNumberFormat="1" applyFont="1" applyFill="1" applyBorder="1" applyAlignment="1" applyProtection="1">
      <alignment horizontal="center" vertical="center"/>
      <protection locked="0"/>
    </xf>
    <xf numFmtId="0" fontId="18" fillId="2" borderId="21" xfId="0" applyNumberFormat="1" applyFont="1" applyFill="1" applyBorder="1" applyAlignment="1" applyProtection="1">
      <alignment horizontal="center" vertical="center"/>
      <protection locked="0"/>
    </xf>
    <xf numFmtId="0" fontId="18" fillId="2" borderId="15" xfId="0" applyNumberFormat="1" applyFont="1" applyFill="1" applyBorder="1" applyAlignment="1" applyProtection="1">
      <alignment horizontal="center" vertical="center"/>
      <protection locked="0"/>
    </xf>
    <xf numFmtId="0" fontId="14" fillId="2" borderId="12" xfId="0" applyNumberFormat="1" applyFont="1" applyFill="1" applyBorder="1" applyAlignment="1">
      <alignment horizontal="center" vertical="center"/>
    </xf>
    <xf numFmtId="0" fontId="14" fillId="2" borderId="21" xfId="0" applyNumberFormat="1" applyFont="1" applyFill="1" applyBorder="1" applyAlignment="1">
      <alignment horizontal="center" vertical="center"/>
    </xf>
    <xf numFmtId="0" fontId="14" fillId="2" borderId="15" xfId="0" applyNumberFormat="1" applyFont="1" applyFill="1" applyBorder="1" applyAlignment="1">
      <alignment horizontal="center" vertical="center"/>
    </xf>
    <xf numFmtId="0" fontId="17" fillId="2" borderId="12" xfId="0" applyFont="1" applyFill="1" applyBorder="1" applyAlignment="1">
      <alignment horizontal="center" vertical="center"/>
    </xf>
    <xf numFmtId="0" fontId="17" fillId="2" borderId="21" xfId="0" applyFont="1" applyFill="1" applyBorder="1" applyAlignment="1">
      <alignment horizontal="center" vertical="center"/>
    </xf>
    <xf numFmtId="0" fontId="17" fillId="2" borderId="15" xfId="0" applyFont="1" applyFill="1" applyBorder="1" applyAlignment="1">
      <alignment horizontal="center" vertical="center"/>
    </xf>
    <xf numFmtId="0" fontId="2" fillId="2" borderId="0" xfId="0" applyNumberFormat="1" applyFont="1" applyFill="1" applyBorder="1" applyAlignment="1">
      <alignment horizontal="left"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2" xfId="0" applyFont="1" applyFill="1" applyBorder="1" applyAlignment="1">
      <alignment horizontal="center" vertical="center"/>
    </xf>
    <xf numFmtId="0" fontId="8" fillId="2" borderId="4" xfId="0" applyFont="1" applyFill="1" applyBorder="1" applyAlignment="1">
      <alignment horizontal="right" vertical="center" wrapText="1"/>
    </xf>
    <xf numFmtId="0" fontId="8" fillId="2" borderId="5" xfId="0" applyFont="1" applyFill="1" applyBorder="1" applyAlignment="1">
      <alignment horizontal="right" vertical="center" wrapText="1"/>
    </xf>
    <xf numFmtId="0" fontId="8" fillId="2" borderId="22" xfId="0" applyFont="1" applyFill="1" applyBorder="1" applyAlignment="1">
      <alignment horizontal="right" vertical="center" wrapText="1"/>
    </xf>
    <xf numFmtId="0" fontId="20" fillId="2" borderId="5" xfId="0" applyFont="1" applyFill="1" applyBorder="1" applyAlignment="1">
      <alignment horizontal="center" vertical="center"/>
    </xf>
    <xf numFmtId="0" fontId="20" fillId="2" borderId="6" xfId="0" applyFont="1" applyFill="1" applyBorder="1" applyAlignment="1">
      <alignment horizontal="center" vertical="center"/>
    </xf>
    <xf numFmtId="0" fontId="4" fillId="2" borderId="23" xfId="0" applyFont="1" applyFill="1" applyBorder="1" applyAlignment="1">
      <alignment horizontal="right" vertical="center"/>
    </xf>
    <xf numFmtId="0" fontId="4" fillId="2" borderId="5" xfId="0" applyFont="1" applyFill="1" applyBorder="1" applyAlignment="1">
      <alignment horizontal="right" vertical="center"/>
    </xf>
    <xf numFmtId="0" fontId="4" fillId="2" borderId="22" xfId="0" applyFont="1" applyFill="1" applyBorder="1" applyAlignment="1">
      <alignment horizontal="right" vertical="center"/>
    </xf>
    <xf numFmtId="0" fontId="20" fillId="2" borderId="23"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4" xfId="0" applyFont="1" applyFill="1" applyBorder="1" applyAlignment="1">
      <alignment horizontal="center" vertical="center"/>
    </xf>
    <xf numFmtId="0" fontId="8" fillId="2" borderId="12" xfId="0" applyFont="1" applyFill="1" applyBorder="1" applyAlignment="1">
      <alignment horizontal="right" vertical="center" wrapText="1"/>
    </xf>
    <xf numFmtId="0" fontId="8" fillId="2" borderId="21" xfId="0" applyFont="1" applyFill="1" applyBorder="1" applyAlignment="1">
      <alignment horizontal="right" vertical="center" wrapText="1"/>
    </xf>
    <xf numFmtId="0" fontId="8" fillId="2" borderId="24" xfId="0" applyFont="1" applyFill="1" applyBorder="1" applyAlignment="1">
      <alignment horizontal="right" vertical="center" wrapText="1"/>
    </xf>
    <xf numFmtId="0" fontId="20" fillId="2" borderId="21" xfId="0" applyFont="1" applyFill="1" applyBorder="1" applyAlignment="1">
      <alignment horizontal="center" vertical="center"/>
    </xf>
    <xf numFmtId="0" fontId="20" fillId="2" borderId="15" xfId="0" applyFont="1" applyFill="1" applyBorder="1" applyAlignment="1">
      <alignment horizontal="center" vertical="center"/>
    </xf>
    <xf numFmtId="0" fontId="4" fillId="2" borderId="25" xfId="0" applyFont="1" applyFill="1" applyBorder="1" applyAlignment="1">
      <alignment horizontal="right" vertical="center"/>
    </xf>
    <xf numFmtId="0" fontId="4" fillId="2" borderId="21" xfId="0" applyFont="1" applyFill="1" applyBorder="1" applyAlignment="1">
      <alignment horizontal="right" vertical="center"/>
    </xf>
    <xf numFmtId="0" fontId="4" fillId="2" borderId="24" xfId="0" applyFont="1" applyFill="1" applyBorder="1" applyAlignment="1">
      <alignment horizontal="right" vertical="center"/>
    </xf>
    <xf numFmtId="0" fontId="20" fillId="2" borderId="25" xfId="0" applyFont="1" applyFill="1" applyBorder="1" applyAlignment="1">
      <alignment horizontal="center" vertical="center"/>
    </xf>
    <xf numFmtId="0" fontId="9" fillId="2" borderId="0" xfId="0" applyNumberFormat="1" applyFont="1" applyFill="1" applyBorder="1" applyAlignment="1">
      <alignment vertical="center"/>
    </xf>
    <xf numFmtId="0" fontId="2" fillId="2" borderId="26" xfId="0" applyNumberFormat="1" applyFont="1" applyFill="1" applyBorder="1" applyAlignment="1" applyProtection="1">
      <alignment horizontal="left" vertical="center" wrapText="1"/>
    </xf>
    <xf numFmtId="0" fontId="2" fillId="2" borderId="26" xfId="0" applyNumberFormat="1" applyFont="1" applyFill="1" applyBorder="1" applyAlignment="1" applyProtection="1">
      <alignment horizontal="left" vertical="center"/>
    </xf>
    <xf numFmtId="0" fontId="8" fillId="2" borderId="4" xfId="0" applyNumberFormat="1" applyFont="1" applyFill="1" applyBorder="1" applyAlignment="1" applyProtection="1">
      <alignment horizontal="left" vertical="top"/>
    </xf>
    <xf numFmtId="0" fontId="8" fillId="2" borderId="5" xfId="0" applyNumberFormat="1" applyFont="1" applyFill="1" applyBorder="1" applyAlignment="1" applyProtection="1">
      <alignment horizontal="left" vertical="top"/>
    </xf>
    <xf numFmtId="0" fontId="0" fillId="2" borderId="5" xfId="0" applyFill="1" applyBorder="1" applyAlignment="1">
      <alignment horizontal="center"/>
    </xf>
    <xf numFmtId="0" fontId="2" fillId="2" borderId="5" xfId="0" applyFont="1" applyFill="1" applyBorder="1" applyAlignment="1">
      <alignment vertical="center"/>
    </xf>
    <xf numFmtId="0" fontId="2" fillId="2" borderId="6" xfId="0" applyFont="1" applyFill="1" applyBorder="1" applyAlignment="1">
      <alignment vertical="center"/>
    </xf>
    <xf numFmtId="0" fontId="8" fillId="2" borderId="12" xfId="0" applyNumberFormat="1" applyFont="1" applyFill="1" applyBorder="1" applyAlignment="1" applyProtection="1">
      <alignment horizontal="left" vertical="top"/>
    </xf>
    <xf numFmtId="0" fontId="8" fillId="2" borderId="21" xfId="0" applyNumberFormat="1" applyFont="1" applyFill="1" applyBorder="1" applyAlignment="1" applyProtection="1">
      <alignment horizontal="left" vertical="top"/>
    </xf>
    <xf numFmtId="0" fontId="0" fillId="2" borderId="21" xfId="0" applyFill="1" applyBorder="1" applyAlignment="1">
      <alignment horizontal="center"/>
    </xf>
    <xf numFmtId="0" fontId="2" fillId="2" borderId="21" xfId="0" applyFont="1" applyFill="1" applyBorder="1" applyAlignment="1">
      <alignment vertical="center"/>
    </xf>
    <xf numFmtId="0" fontId="2" fillId="2" borderId="15" xfId="0" applyFont="1" applyFill="1" applyBorder="1" applyAlignment="1">
      <alignment vertical="center"/>
    </xf>
    <xf numFmtId="0" fontId="22" fillId="2" borderId="0" xfId="0" applyNumberFormat="1" applyFont="1" applyFill="1" applyBorder="1" applyAlignment="1" applyProtection="1">
      <alignment vertical="top"/>
      <protection locked="0"/>
    </xf>
    <xf numFmtId="0" fontId="0" fillId="2" borderId="0" xfId="0" applyNumberFormat="1" applyFill="1" applyBorder="1" applyAlignment="1" applyProtection="1">
      <alignment vertical="top"/>
      <protection locked="0"/>
    </xf>
    <xf numFmtId="0" fontId="23" fillId="2" borderId="0" xfId="0" applyNumberFormat="1" applyFont="1" applyFill="1" applyBorder="1" applyAlignment="1">
      <alignment vertical="center"/>
    </xf>
    <xf numFmtId="0" fontId="24" fillId="2" borderId="0" xfId="1" applyNumberFormat="1" applyFont="1" applyFill="1" applyBorder="1" applyAlignment="1">
      <alignment horizontal="center" vertical="center" textRotation="180"/>
    </xf>
    <xf numFmtId="0" fontId="25" fillId="2" borderId="0" xfId="0" applyNumberFormat="1" applyFont="1" applyFill="1" applyBorder="1" applyAlignment="1">
      <alignment vertical="center"/>
    </xf>
    <xf numFmtId="0" fontId="6" fillId="2" borderId="0" xfId="1" applyNumberFormat="1" applyFont="1" applyFill="1" applyBorder="1" applyAlignment="1">
      <alignment vertical="center"/>
    </xf>
    <xf numFmtId="0" fontId="2" fillId="2" borderId="0" xfId="1" applyNumberFormat="1" applyFont="1" applyFill="1" applyBorder="1" applyAlignment="1">
      <alignment vertical="center"/>
    </xf>
    <xf numFmtId="0" fontId="26" fillId="2" borderId="26" xfId="1" applyNumberFormat="1" applyFont="1" applyFill="1" applyBorder="1" applyAlignment="1">
      <alignment horizontal="center" vertical="center"/>
    </xf>
    <xf numFmtId="0" fontId="27" fillId="3" borderId="1" xfId="1" applyNumberFormat="1" applyFont="1" applyFill="1" applyBorder="1" applyAlignment="1">
      <alignment horizontal="center" vertical="center"/>
    </xf>
    <xf numFmtId="0" fontId="27" fillId="3" borderId="3" xfId="1" applyNumberFormat="1" applyFont="1" applyFill="1" applyBorder="1" applyAlignment="1">
      <alignment horizontal="center" vertical="center"/>
    </xf>
    <xf numFmtId="0" fontId="26" fillId="2" borderId="27" xfId="1" applyNumberFormat="1" applyFont="1" applyFill="1" applyBorder="1" applyAlignment="1">
      <alignment horizontal="center" vertical="center"/>
    </xf>
    <xf numFmtId="0" fontId="27" fillId="3" borderId="4" xfId="1" applyNumberFormat="1" applyFont="1" applyFill="1" applyBorder="1" applyAlignment="1">
      <alignment horizontal="center" vertical="center"/>
    </xf>
    <xf numFmtId="0" fontId="27" fillId="3" borderId="5" xfId="1" applyNumberFormat="1" applyFont="1" applyFill="1" applyBorder="1" applyAlignment="1">
      <alignment horizontal="center" vertical="center"/>
    </xf>
    <xf numFmtId="0" fontId="27" fillId="3" borderId="6" xfId="1" applyNumberFormat="1" applyFont="1" applyFill="1" applyBorder="1" applyAlignment="1">
      <alignment horizontal="center" vertical="center"/>
    </xf>
    <xf numFmtId="0" fontId="2" fillId="3" borderId="4" xfId="1" applyNumberFormat="1" applyFont="1" applyFill="1" applyBorder="1" applyAlignment="1">
      <alignment horizontal="center" vertical="center"/>
    </xf>
    <xf numFmtId="0" fontId="2" fillId="3" borderId="5" xfId="1" applyNumberFormat="1" applyFont="1" applyFill="1" applyBorder="1" applyAlignment="1">
      <alignment horizontal="center" vertical="center"/>
    </xf>
    <xf numFmtId="0" fontId="2" fillId="3" borderId="6" xfId="1" applyNumberFormat="1" applyFont="1" applyFill="1" applyBorder="1" applyAlignment="1">
      <alignment horizontal="center" vertical="center"/>
    </xf>
    <xf numFmtId="0" fontId="2" fillId="0" borderId="0" xfId="1" applyNumberFormat="1" applyFont="1" applyBorder="1" applyAlignment="1">
      <alignment vertical="center"/>
    </xf>
    <xf numFmtId="0" fontId="2" fillId="2" borderId="0" xfId="1" applyNumberFormat="1" applyFont="1" applyFill="1" applyAlignment="1">
      <alignment vertical="center"/>
    </xf>
    <xf numFmtId="0" fontId="28" fillId="2" borderId="0" xfId="1" applyNumberFormat="1" applyFont="1" applyFill="1" applyAlignment="1">
      <alignment horizontal="left" vertical="center"/>
    </xf>
    <xf numFmtId="0" fontId="27" fillId="2" borderId="0" xfId="1" applyNumberFormat="1" applyFont="1" applyFill="1" applyAlignment="1">
      <alignment vertical="center"/>
    </xf>
    <xf numFmtId="0" fontId="26" fillId="2" borderId="28" xfId="1" applyNumberFormat="1" applyFont="1" applyFill="1" applyBorder="1" applyAlignment="1">
      <alignment horizontal="center" vertical="center"/>
    </xf>
    <xf numFmtId="0" fontId="27" fillId="3" borderId="12" xfId="1" applyNumberFormat="1" applyFont="1" applyFill="1" applyBorder="1" applyAlignment="1">
      <alignment horizontal="center" vertical="center"/>
    </xf>
    <xf numFmtId="0" fontId="27" fillId="3" borderId="21" xfId="1" applyNumberFormat="1" applyFont="1" applyFill="1" applyBorder="1" applyAlignment="1">
      <alignment horizontal="center" vertical="center"/>
    </xf>
    <xf numFmtId="0" fontId="27" fillId="3" borderId="15" xfId="1" applyNumberFormat="1" applyFont="1" applyFill="1" applyBorder="1" applyAlignment="1">
      <alignment horizontal="center" vertical="center"/>
    </xf>
    <xf numFmtId="0" fontId="2" fillId="3" borderId="12" xfId="1" applyNumberFormat="1" applyFont="1" applyFill="1" applyBorder="1" applyAlignment="1">
      <alignment horizontal="center" vertical="center"/>
    </xf>
    <xf numFmtId="0" fontId="2" fillId="3" borderId="21" xfId="1" applyNumberFormat="1" applyFont="1" applyFill="1" applyBorder="1" applyAlignment="1">
      <alignment horizontal="center" vertical="center"/>
    </xf>
    <xf numFmtId="0" fontId="2" fillId="3" borderId="15" xfId="1" applyNumberFormat="1" applyFont="1" applyFill="1" applyBorder="1" applyAlignment="1">
      <alignment horizontal="center" vertical="center"/>
    </xf>
    <xf numFmtId="0" fontId="2" fillId="0" borderId="0" xfId="1" applyNumberFormat="1" applyFont="1" applyAlignment="1">
      <alignment vertical="center"/>
    </xf>
    <xf numFmtId="0" fontId="29" fillId="2" borderId="0" xfId="1" applyNumberFormat="1" applyFont="1" applyFill="1" applyBorder="1" applyAlignment="1">
      <alignment horizontal="right" vertical="center"/>
    </xf>
    <xf numFmtId="0" fontId="30" fillId="2" borderId="0" xfId="1" applyNumberFormat="1" applyFont="1" applyFill="1" applyAlignment="1">
      <alignment horizontal="center" vertical="center"/>
    </xf>
    <xf numFmtId="0" fontId="27" fillId="2" borderId="1" xfId="1" applyNumberFormat="1" applyFont="1" applyFill="1" applyBorder="1" applyAlignment="1">
      <alignment horizontal="center" vertical="center" wrapText="1"/>
    </xf>
    <xf numFmtId="0" fontId="27" fillId="2" borderId="2" xfId="1" applyNumberFormat="1" applyFont="1" applyFill="1" applyBorder="1" applyAlignment="1">
      <alignment horizontal="center" vertical="center" wrapText="1"/>
    </xf>
    <xf numFmtId="177" fontId="31" fillId="3" borderId="2" xfId="1" applyNumberFormat="1" applyFont="1" applyFill="1" applyBorder="1" applyAlignment="1">
      <alignment horizontal="center" vertical="center" wrapText="1"/>
    </xf>
    <xf numFmtId="0" fontId="32" fillId="2" borderId="2" xfId="1" applyNumberFormat="1" applyFont="1" applyFill="1" applyBorder="1" applyAlignment="1">
      <alignment horizontal="center" vertical="center" wrapText="1"/>
    </xf>
    <xf numFmtId="0" fontId="32" fillId="2" borderId="3" xfId="1" applyNumberFormat="1" applyFont="1" applyFill="1" applyBorder="1" applyAlignment="1">
      <alignment horizontal="center" vertical="center" wrapText="1"/>
    </xf>
    <xf numFmtId="0" fontId="27" fillId="2" borderId="26" xfId="1" applyNumberFormat="1" applyFont="1" applyFill="1" applyBorder="1" applyAlignment="1">
      <alignment horizontal="center" vertical="center"/>
    </xf>
    <xf numFmtId="0" fontId="27" fillId="2" borderId="0" xfId="1" applyFont="1" applyFill="1" applyBorder="1" applyAlignment="1">
      <alignment vertical="center" wrapText="1"/>
    </xf>
    <xf numFmtId="178" fontId="27" fillId="2" borderId="26" xfId="1" applyNumberFormat="1" applyFont="1" applyFill="1" applyBorder="1" applyAlignment="1">
      <alignment horizontal="center" vertical="center" wrapText="1"/>
    </xf>
    <xf numFmtId="178" fontId="27" fillId="2" borderId="26" xfId="1" applyNumberFormat="1" applyFont="1" applyFill="1" applyBorder="1" applyAlignment="1">
      <alignment horizontal="center" vertical="center" shrinkToFit="1"/>
    </xf>
    <xf numFmtId="179" fontId="27" fillId="4" borderId="29" xfId="1" applyNumberFormat="1" applyFont="1" applyFill="1" applyBorder="1" applyAlignment="1">
      <alignment vertical="center"/>
    </xf>
    <xf numFmtId="178" fontId="27" fillId="2" borderId="15" xfId="1" applyNumberFormat="1" applyFont="1" applyFill="1" applyBorder="1" applyAlignment="1">
      <alignment vertical="center"/>
    </xf>
    <xf numFmtId="0" fontId="27" fillId="2" borderId="28" xfId="1" applyNumberFormat="1" applyFont="1" applyFill="1" applyBorder="1" applyAlignment="1">
      <alignment vertical="center"/>
    </xf>
    <xf numFmtId="179" fontId="27" fillId="3" borderId="28" xfId="2" applyNumberFormat="1" applyFont="1" applyFill="1" applyBorder="1" applyAlignment="1">
      <alignment vertical="center"/>
    </xf>
    <xf numFmtId="178" fontId="27" fillId="2" borderId="0" xfId="1" applyNumberFormat="1" applyFont="1" applyFill="1" applyBorder="1" applyAlignment="1">
      <alignment vertical="center" shrinkToFit="1"/>
    </xf>
    <xf numFmtId="178" fontId="27" fillId="2" borderId="0" xfId="1" applyNumberFormat="1" applyFont="1" applyFill="1" applyBorder="1" applyAlignment="1">
      <alignment vertical="center"/>
    </xf>
    <xf numFmtId="0" fontId="27" fillId="2" borderId="0" xfId="1" applyNumberFormat="1" applyFont="1" applyFill="1" applyBorder="1" applyAlignment="1">
      <alignment vertical="center" textRotation="255" wrapText="1"/>
    </xf>
    <xf numFmtId="0" fontId="27" fillId="2" borderId="0" xfId="1" applyNumberFormat="1" applyFont="1" applyFill="1" applyBorder="1" applyAlignment="1">
      <alignment vertical="center" wrapText="1"/>
    </xf>
    <xf numFmtId="179" fontId="27" fillId="4" borderId="30" xfId="1" applyNumberFormat="1" applyFont="1" applyFill="1" applyBorder="1" applyAlignment="1">
      <alignment vertical="center"/>
    </xf>
    <xf numFmtId="178" fontId="27" fillId="2" borderId="3" xfId="1" applyNumberFormat="1" applyFont="1" applyFill="1" applyBorder="1" applyAlignment="1">
      <alignment vertical="center"/>
    </xf>
    <xf numFmtId="0" fontId="27" fillId="2" borderId="26" xfId="1" applyNumberFormat="1" applyFont="1" applyFill="1" applyBorder="1" applyAlignment="1">
      <alignment vertical="center"/>
    </xf>
    <xf numFmtId="179" fontId="27" fillId="3" borderId="26" xfId="2" applyNumberFormat="1" applyFont="1" applyFill="1" applyBorder="1" applyAlignment="1">
      <alignment vertical="center"/>
    </xf>
    <xf numFmtId="178" fontId="27" fillId="2" borderId="26" xfId="1" applyNumberFormat="1" applyFont="1" applyFill="1" applyBorder="1" applyAlignment="1">
      <alignment horizontal="center" vertical="center"/>
    </xf>
    <xf numFmtId="0" fontId="27" fillId="3" borderId="26" xfId="1" applyFont="1" applyFill="1" applyBorder="1">
      <alignment vertical="center"/>
    </xf>
    <xf numFmtId="0" fontId="27" fillId="2" borderId="0" xfId="1" applyFont="1" applyFill="1">
      <alignment vertical="center"/>
    </xf>
    <xf numFmtId="179" fontId="27" fillId="4" borderId="1" xfId="2" applyNumberFormat="1" applyFont="1" applyFill="1" applyBorder="1" applyAlignment="1">
      <alignment vertical="center"/>
    </xf>
    <xf numFmtId="178" fontId="27" fillId="2" borderId="31" xfId="1" applyNumberFormat="1" applyFont="1" applyFill="1" applyBorder="1" applyAlignment="1">
      <alignment vertical="center"/>
    </xf>
    <xf numFmtId="178" fontId="27" fillId="2" borderId="26" xfId="1" applyNumberFormat="1" applyFont="1" applyFill="1" applyBorder="1" applyAlignment="1">
      <alignment vertical="center"/>
    </xf>
    <xf numFmtId="0" fontId="27" fillId="0" borderId="26" xfId="1" applyFont="1" applyBorder="1">
      <alignment vertical="center"/>
    </xf>
    <xf numFmtId="0" fontId="27" fillId="2" borderId="0" xfId="1" applyFont="1" applyFill="1" applyBorder="1" applyAlignment="1">
      <alignment horizontal="center" vertical="center" shrinkToFit="1"/>
    </xf>
    <xf numFmtId="0" fontId="27" fillId="2" borderId="32" xfId="1" applyNumberFormat="1" applyFont="1" applyFill="1" applyBorder="1" applyAlignment="1">
      <alignment horizontal="center" vertical="center" textRotation="255" wrapText="1"/>
    </xf>
    <xf numFmtId="0" fontId="27" fillId="2" borderId="32" xfId="1" applyNumberFormat="1" applyFont="1" applyFill="1" applyBorder="1" applyAlignment="1">
      <alignment vertical="center" wrapText="1"/>
    </xf>
    <xf numFmtId="0" fontId="27" fillId="2" borderId="32" xfId="1" applyFont="1" applyFill="1" applyBorder="1" applyAlignment="1">
      <alignment vertical="center" wrapText="1"/>
    </xf>
    <xf numFmtId="0" fontId="27" fillId="2" borderId="32" xfId="1" applyNumberFormat="1" applyFont="1" applyFill="1" applyBorder="1" applyAlignment="1">
      <alignment horizontal="center" vertical="center" wrapText="1"/>
    </xf>
    <xf numFmtId="0" fontId="27" fillId="2" borderId="32" xfId="1" applyFont="1" applyFill="1" applyBorder="1" applyAlignment="1">
      <alignment horizontal="center" vertical="center" wrapText="1"/>
    </xf>
    <xf numFmtId="180" fontId="27" fillId="2" borderId="32" xfId="1" applyNumberFormat="1" applyFont="1" applyFill="1" applyBorder="1" applyAlignment="1">
      <alignment horizontal="right" vertical="center"/>
    </xf>
    <xf numFmtId="0" fontId="27" fillId="2" borderId="32" xfId="2" applyFont="1" applyFill="1" applyBorder="1" applyAlignment="1">
      <alignment horizontal="center" vertical="center" wrapText="1"/>
    </xf>
    <xf numFmtId="180" fontId="27" fillId="2" borderId="32" xfId="1" applyNumberFormat="1" applyFont="1" applyFill="1" applyBorder="1" applyAlignment="1">
      <alignment horizontal="right" vertical="center" wrapText="1"/>
    </xf>
    <xf numFmtId="178" fontId="27" fillId="2" borderId="32" xfId="1" applyNumberFormat="1" applyFont="1" applyFill="1" applyBorder="1" applyAlignment="1">
      <alignment vertical="center"/>
    </xf>
    <xf numFmtId="0" fontId="2" fillId="2" borderId="32" xfId="1" applyNumberFormat="1" applyFont="1" applyFill="1" applyBorder="1" applyAlignment="1">
      <alignment horizontal="center" vertical="center"/>
    </xf>
    <xf numFmtId="178" fontId="27" fillId="2" borderId="32" xfId="1" applyNumberFormat="1" applyFont="1" applyFill="1" applyBorder="1" applyAlignment="1">
      <alignment horizontal="center" vertical="center"/>
    </xf>
    <xf numFmtId="0" fontId="2" fillId="2" borderId="32" xfId="1" applyNumberFormat="1" applyFont="1" applyFill="1" applyBorder="1" applyAlignment="1">
      <alignment vertical="center"/>
    </xf>
    <xf numFmtId="179" fontId="27" fillId="2" borderId="32" xfId="2" applyNumberFormat="1" applyFont="1" applyFill="1" applyBorder="1" applyAlignment="1">
      <alignment vertical="center"/>
    </xf>
    <xf numFmtId="0" fontId="34" fillId="5" borderId="33" xfId="1" applyNumberFormat="1" applyFont="1" applyFill="1" applyBorder="1" applyAlignment="1">
      <alignment horizontal="center" vertical="center"/>
    </xf>
    <xf numFmtId="0" fontId="34" fillId="5" borderId="34" xfId="1" applyNumberFormat="1" applyFont="1" applyFill="1" applyBorder="1" applyAlignment="1">
      <alignment horizontal="center" vertical="center"/>
    </xf>
    <xf numFmtId="0" fontId="34" fillId="5" borderId="35" xfId="1" applyNumberFormat="1" applyFont="1" applyFill="1" applyBorder="1" applyAlignment="1">
      <alignment horizontal="center" vertical="center"/>
    </xf>
    <xf numFmtId="0" fontId="34" fillId="5" borderId="36" xfId="1" applyNumberFormat="1" applyFont="1" applyFill="1" applyBorder="1" applyAlignment="1">
      <alignment horizontal="center" vertical="center"/>
    </xf>
    <xf numFmtId="0" fontId="27" fillId="4" borderId="37" xfId="1" applyNumberFormat="1" applyFont="1" applyFill="1" applyBorder="1" applyAlignment="1">
      <alignment horizontal="center" vertical="center"/>
    </xf>
    <xf numFmtId="0" fontId="27" fillId="4" borderId="38" xfId="1" applyNumberFormat="1" applyFont="1" applyFill="1" applyBorder="1" applyAlignment="1">
      <alignment horizontal="center" vertical="center"/>
    </xf>
    <xf numFmtId="0" fontId="27" fillId="4" borderId="39" xfId="1" applyNumberFormat="1" applyFont="1" applyFill="1" applyBorder="1" applyAlignment="1">
      <alignment horizontal="center" vertical="center"/>
    </xf>
    <xf numFmtId="0" fontId="2" fillId="0" borderId="40" xfId="1" applyNumberFormat="1" applyFont="1" applyBorder="1" applyAlignment="1">
      <alignment vertical="center"/>
    </xf>
    <xf numFmtId="0" fontId="27" fillId="2" borderId="41" xfId="1" applyNumberFormat="1" applyFont="1" applyFill="1" applyBorder="1" applyAlignment="1">
      <alignment horizontal="center" vertical="center" textRotation="255" wrapText="1"/>
    </xf>
    <xf numFmtId="0" fontId="27" fillId="2" borderId="6" xfId="1" applyNumberFormat="1" applyFont="1" applyFill="1" applyBorder="1" applyAlignment="1">
      <alignment horizontal="center" vertical="center" textRotation="255" wrapText="1"/>
    </xf>
    <xf numFmtId="0" fontId="27" fillId="2" borderId="4" xfId="1" applyNumberFormat="1" applyFont="1" applyFill="1" applyBorder="1" applyAlignment="1">
      <alignment horizontal="left" vertical="center" wrapText="1"/>
    </xf>
    <xf numFmtId="0" fontId="27" fillId="2" borderId="5" xfId="1" applyNumberFormat="1" applyFont="1" applyFill="1" applyBorder="1" applyAlignment="1">
      <alignment horizontal="left" vertical="center" wrapText="1"/>
    </xf>
    <xf numFmtId="0" fontId="27" fillId="2" borderId="6" xfId="1" applyNumberFormat="1" applyFont="1" applyFill="1" applyBorder="1" applyAlignment="1">
      <alignment horizontal="left" vertical="center" wrapText="1"/>
    </xf>
    <xf numFmtId="0" fontId="31" fillId="2" borderId="1" xfId="1" applyNumberFormat="1" applyFont="1" applyFill="1" applyBorder="1" applyAlignment="1">
      <alignment horizontal="center" vertical="center" wrapText="1"/>
    </xf>
    <xf numFmtId="0" fontId="31" fillId="2" borderId="2" xfId="1" applyFont="1" applyFill="1" applyBorder="1" applyAlignment="1">
      <alignment horizontal="center" vertical="center" wrapText="1"/>
    </xf>
    <xf numFmtId="0" fontId="31" fillId="2" borderId="3" xfId="1" applyFont="1" applyFill="1" applyBorder="1" applyAlignment="1">
      <alignment horizontal="center" vertical="center" wrapText="1"/>
    </xf>
    <xf numFmtId="181" fontId="27" fillId="0" borderId="42" xfId="1" applyNumberFormat="1" applyFont="1" applyFill="1" applyBorder="1" applyAlignment="1">
      <alignment horizontal="right" vertical="center" wrapText="1"/>
    </xf>
    <xf numFmtId="181" fontId="27" fillId="0" borderId="43" xfId="1" applyNumberFormat="1" applyFont="1" applyFill="1" applyBorder="1" applyAlignment="1">
      <alignment horizontal="right" vertical="center" wrapText="1"/>
    </xf>
    <xf numFmtId="181" fontId="27" fillId="0" borderId="44" xfId="1" applyNumberFormat="1" applyFont="1" applyFill="1" applyBorder="1" applyAlignment="1">
      <alignment horizontal="right" vertical="center" wrapText="1"/>
    </xf>
    <xf numFmtId="0" fontId="27" fillId="2" borderId="1" xfId="2" applyFont="1" applyFill="1" applyBorder="1" applyAlignment="1">
      <alignment horizontal="center" vertical="center" wrapText="1"/>
    </xf>
    <xf numFmtId="0" fontId="27" fillId="2" borderId="2" xfId="2" applyFont="1" applyFill="1" applyBorder="1" applyAlignment="1">
      <alignment horizontal="center" vertical="center" wrapText="1"/>
    </xf>
    <xf numFmtId="181" fontId="27" fillId="3" borderId="45" xfId="1" applyNumberFormat="1" applyFont="1" applyFill="1" applyBorder="1" applyAlignment="1">
      <alignment vertical="center"/>
    </xf>
    <xf numFmtId="181" fontId="27" fillId="3" borderId="46" xfId="1" applyNumberFormat="1" applyFont="1" applyFill="1" applyBorder="1" applyAlignment="1">
      <alignment vertical="center"/>
    </xf>
    <xf numFmtId="181" fontId="27" fillId="3" borderId="47" xfId="1" applyNumberFormat="1" applyFont="1" applyFill="1" applyBorder="1" applyAlignment="1">
      <alignment vertical="center"/>
    </xf>
    <xf numFmtId="0" fontId="27" fillId="2" borderId="40" xfId="1" applyNumberFormat="1" applyFont="1" applyFill="1" applyBorder="1" applyAlignment="1">
      <alignment horizontal="center" vertical="center" textRotation="255" wrapText="1"/>
    </xf>
    <xf numFmtId="0" fontId="27" fillId="2" borderId="20" xfId="1" applyNumberFormat="1" applyFont="1" applyFill="1" applyBorder="1" applyAlignment="1">
      <alignment horizontal="center" vertical="center" textRotation="255" wrapText="1"/>
    </xf>
    <xf numFmtId="0" fontId="26" fillId="2" borderId="4" xfId="1" applyNumberFormat="1" applyFont="1" applyFill="1" applyBorder="1" applyAlignment="1">
      <alignment horizontal="center" vertical="center" textRotation="255" wrapText="1"/>
    </xf>
    <xf numFmtId="0" fontId="26" fillId="2" borderId="6" xfId="1" applyNumberFormat="1" applyFont="1" applyFill="1" applyBorder="1" applyAlignment="1">
      <alignment horizontal="center" vertical="center" textRotation="255" wrapText="1"/>
    </xf>
    <xf numFmtId="0" fontId="27" fillId="2" borderId="2" xfId="1" applyNumberFormat="1" applyFont="1" applyFill="1" applyBorder="1" applyAlignment="1">
      <alignment vertical="center" wrapText="1"/>
    </xf>
    <xf numFmtId="0" fontId="27" fillId="2" borderId="2" xfId="1" applyFont="1" applyFill="1" applyBorder="1" applyAlignment="1">
      <alignment vertical="center" wrapText="1"/>
    </xf>
    <xf numFmtId="0" fontId="27" fillId="2" borderId="3" xfId="1" applyFont="1" applyFill="1" applyBorder="1" applyAlignment="1">
      <alignment vertical="center" wrapText="1"/>
    </xf>
    <xf numFmtId="0" fontId="27" fillId="2" borderId="2" xfId="1" applyFont="1" applyFill="1" applyBorder="1" applyAlignment="1">
      <alignment horizontal="center" vertical="center" wrapText="1"/>
    </xf>
    <xf numFmtId="0" fontId="27" fillId="2" borderId="3" xfId="1" applyFont="1" applyFill="1" applyBorder="1" applyAlignment="1">
      <alignment horizontal="center" vertical="center" wrapText="1"/>
    </xf>
    <xf numFmtId="181" fontId="27" fillId="0" borderId="1" xfId="1" applyNumberFormat="1" applyFont="1" applyFill="1" applyBorder="1" applyAlignment="1">
      <alignment horizontal="right" vertical="center" wrapText="1"/>
    </xf>
    <xf numFmtId="181" fontId="27" fillId="0" borderId="2" xfId="1" applyNumberFormat="1" applyFont="1" applyFill="1" applyBorder="1" applyAlignment="1">
      <alignment horizontal="right" vertical="center" wrapText="1"/>
    </xf>
    <xf numFmtId="181" fontId="27" fillId="0" borderId="3" xfId="1" applyNumberFormat="1" applyFont="1" applyFill="1" applyBorder="1" applyAlignment="1">
      <alignment horizontal="right" vertical="center" wrapText="1"/>
    </xf>
    <xf numFmtId="181" fontId="27" fillId="0" borderId="45" xfId="1" applyNumberFormat="1" applyFont="1" applyFill="1" applyBorder="1" applyAlignment="1">
      <alignment vertical="center"/>
    </xf>
    <xf numFmtId="181" fontId="27" fillId="0" borderId="46" xfId="1" applyNumberFormat="1" applyFont="1" applyFill="1" applyBorder="1" applyAlignment="1">
      <alignment vertical="center"/>
    </xf>
    <xf numFmtId="181" fontId="27" fillId="0" borderId="47" xfId="1" applyNumberFormat="1" applyFont="1" applyFill="1" applyBorder="1" applyAlignment="1">
      <alignment vertical="center"/>
    </xf>
    <xf numFmtId="0" fontId="26" fillId="2" borderId="19" xfId="1" applyNumberFormat="1" applyFont="1" applyFill="1" applyBorder="1" applyAlignment="1">
      <alignment horizontal="center" vertical="center" textRotation="255" wrapText="1"/>
    </xf>
    <xf numFmtId="0" fontId="26" fillId="2" borderId="20" xfId="1" applyNumberFormat="1" applyFont="1" applyFill="1" applyBorder="1" applyAlignment="1">
      <alignment horizontal="center" vertical="center" textRotation="255" wrapText="1"/>
    </xf>
    <xf numFmtId="0" fontId="34" fillId="2" borderId="1" xfId="1" applyNumberFormat="1" applyFont="1" applyFill="1" applyBorder="1" applyAlignment="1">
      <alignment horizontal="left" vertical="center" shrinkToFit="1"/>
    </xf>
    <xf numFmtId="0" fontId="34" fillId="2" borderId="2" xfId="1" applyNumberFormat="1" applyFont="1" applyFill="1" applyBorder="1" applyAlignment="1">
      <alignment horizontal="left" vertical="center" shrinkToFit="1"/>
    </xf>
    <xf numFmtId="0" fontId="34" fillId="2" borderId="3" xfId="1" applyNumberFormat="1" applyFont="1" applyFill="1" applyBorder="1" applyAlignment="1">
      <alignment horizontal="left" vertical="center" shrinkToFit="1"/>
    </xf>
    <xf numFmtId="0" fontId="27" fillId="2" borderId="3" xfId="2" applyFont="1" applyFill="1" applyBorder="1" applyAlignment="1">
      <alignment horizontal="center" vertical="center" wrapText="1"/>
    </xf>
    <xf numFmtId="181" fontId="27" fillId="2" borderId="48" xfId="1" applyNumberFormat="1" applyFont="1" applyFill="1" applyBorder="1" applyAlignment="1">
      <alignment vertical="center"/>
    </xf>
    <xf numFmtId="181" fontId="27" fillId="2" borderId="49" xfId="1" applyNumberFormat="1" applyFont="1" applyFill="1" applyBorder="1" applyAlignment="1">
      <alignment vertical="center"/>
    </xf>
    <xf numFmtId="0" fontId="27" fillId="2" borderId="19" xfId="1" applyNumberFormat="1" applyFont="1" applyFill="1" applyBorder="1" applyAlignment="1">
      <alignment horizontal="left" vertical="center" wrapText="1"/>
    </xf>
    <xf numFmtId="0" fontId="27" fillId="2" borderId="0" xfId="1" applyNumberFormat="1" applyFont="1" applyFill="1" applyBorder="1" applyAlignment="1">
      <alignment horizontal="left" vertical="center" wrapText="1"/>
    </xf>
    <xf numFmtId="0" fontId="27" fillId="2" borderId="20" xfId="1" applyNumberFormat="1" applyFont="1" applyFill="1" applyBorder="1" applyAlignment="1">
      <alignment horizontal="left" vertical="center" wrapText="1"/>
    </xf>
    <xf numFmtId="181" fontId="27" fillId="2" borderId="50" xfId="1" applyNumberFormat="1" applyFont="1" applyFill="1" applyBorder="1" applyAlignment="1">
      <alignment vertical="center"/>
    </xf>
    <xf numFmtId="0" fontId="27" fillId="2" borderId="12" xfId="1" applyNumberFormat="1" applyFont="1" applyFill="1" applyBorder="1" applyAlignment="1">
      <alignment horizontal="left" vertical="center" wrapText="1"/>
    </xf>
    <xf numFmtId="0" fontId="27" fillId="2" borderId="21" xfId="1" applyNumberFormat="1" applyFont="1" applyFill="1" applyBorder="1" applyAlignment="1">
      <alignment horizontal="left" vertical="center" wrapText="1"/>
    </xf>
    <xf numFmtId="0" fontId="27" fillId="2" borderId="15" xfId="1" applyNumberFormat="1" applyFont="1" applyFill="1" applyBorder="1" applyAlignment="1">
      <alignment horizontal="left" vertical="center" wrapText="1"/>
    </xf>
    <xf numFmtId="0" fontId="26" fillId="2" borderId="12" xfId="1" applyNumberFormat="1" applyFont="1" applyFill="1" applyBorder="1" applyAlignment="1">
      <alignment horizontal="center" vertical="center" textRotation="255" wrapText="1"/>
    </xf>
    <xf numFmtId="0" fontId="26" fillId="2" borderId="15" xfId="1" applyNumberFormat="1" applyFont="1" applyFill="1" applyBorder="1" applyAlignment="1">
      <alignment horizontal="center" vertical="center" textRotation="255" wrapText="1"/>
    </xf>
    <xf numFmtId="0" fontId="27" fillId="2" borderId="1" xfId="2" applyNumberFormat="1" applyFont="1" applyFill="1" applyBorder="1" applyAlignment="1">
      <alignment vertical="center" wrapText="1"/>
    </xf>
    <xf numFmtId="0" fontId="27" fillId="2" borderId="2" xfId="2" applyNumberFormat="1" applyFont="1" applyFill="1" applyBorder="1" applyAlignment="1">
      <alignment vertical="center" wrapText="1"/>
    </xf>
    <xf numFmtId="0" fontId="27" fillId="2" borderId="3" xfId="2" applyNumberFormat="1" applyFont="1" applyFill="1" applyBorder="1" applyAlignment="1">
      <alignment vertical="center" wrapText="1"/>
    </xf>
    <xf numFmtId="0" fontId="27" fillId="2" borderId="1" xfId="2" applyNumberFormat="1" applyFont="1" applyFill="1" applyBorder="1" applyAlignment="1">
      <alignment horizontal="center" vertical="center" wrapText="1"/>
    </xf>
    <xf numFmtId="0" fontId="31" fillId="2" borderId="4" xfId="1" applyNumberFormat="1" applyFont="1" applyFill="1" applyBorder="1" applyAlignment="1">
      <alignment horizontal="center" vertical="center" wrapText="1"/>
    </xf>
    <xf numFmtId="0" fontId="31" fillId="2" borderId="5" xfId="1" applyNumberFormat="1" applyFont="1" applyFill="1" applyBorder="1" applyAlignment="1">
      <alignment horizontal="center" vertical="center" wrapText="1"/>
    </xf>
    <xf numFmtId="0" fontId="31" fillId="2" borderId="27" xfId="1" applyFont="1" applyFill="1" applyBorder="1" applyAlignment="1">
      <alignment horizontal="center" vertical="center" wrapText="1"/>
    </xf>
    <xf numFmtId="0" fontId="31" fillId="2" borderId="4" xfId="1" applyFont="1" applyFill="1" applyBorder="1" applyAlignment="1">
      <alignment horizontal="left" vertical="center" wrapText="1"/>
    </xf>
    <xf numFmtId="0" fontId="31" fillId="2" borderId="5" xfId="1" applyFont="1" applyFill="1" applyBorder="1" applyAlignment="1">
      <alignment horizontal="left" vertical="center" wrapText="1"/>
    </xf>
    <xf numFmtId="0" fontId="31" fillId="2" borderId="6" xfId="1" applyFont="1" applyFill="1" applyBorder="1" applyAlignment="1">
      <alignment horizontal="left" vertical="center" wrapText="1"/>
    </xf>
    <xf numFmtId="0" fontId="31" fillId="2" borderId="2" xfId="1" applyNumberFormat="1" applyFont="1" applyFill="1" applyBorder="1" applyAlignment="1">
      <alignment horizontal="center" vertical="center" wrapText="1"/>
    </xf>
    <xf numFmtId="0" fontId="31" fillId="2" borderId="3" xfId="1" applyNumberFormat="1" applyFont="1" applyFill="1" applyBorder="1" applyAlignment="1">
      <alignment horizontal="center" vertical="center" wrapText="1"/>
    </xf>
    <xf numFmtId="38" fontId="27" fillId="3" borderId="45" xfId="3" applyNumberFormat="1" applyFont="1" applyFill="1" applyBorder="1" applyAlignment="1">
      <alignment vertical="center"/>
    </xf>
    <xf numFmtId="38" fontId="27" fillId="3" borderId="46" xfId="3" applyNumberFormat="1" applyFont="1" applyFill="1" applyBorder="1" applyAlignment="1">
      <alignment vertical="center"/>
    </xf>
    <xf numFmtId="38" fontId="27" fillId="3" borderId="51" xfId="3" applyNumberFormat="1" applyFont="1" applyFill="1" applyBorder="1" applyAlignment="1">
      <alignment vertical="center"/>
    </xf>
    <xf numFmtId="38" fontId="27" fillId="2" borderId="0" xfId="3" applyFont="1" applyFill="1" applyBorder="1" applyAlignment="1">
      <alignment vertical="center"/>
    </xf>
    <xf numFmtId="0" fontId="31" fillId="2" borderId="19" xfId="1" applyNumberFormat="1" applyFont="1" applyFill="1" applyBorder="1" applyAlignment="1">
      <alignment horizontal="center" vertical="center" wrapText="1"/>
    </xf>
    <xf numFmtId="0" fontId="31" fillId="2" borderId="0" xfId="1" applyNumberFormat="1" applyFont="1" applyFill="1" applyBorder="1" applyAlignment="1">
      <alignment horizontal="center" vertical="center" wrapText="1"/>
    </xf>
    <xf numFmtId="0" fontId="31" fillId="2" borderId="26" xfId="1" applyFont="1" applyFill="1" applyBorder="1" applyAlignment="1">
      <alignment horizontal="left" vertical="center" wrapText="1"/>
    </xf>
    <xf numFmtId="181" fontId="27" fillId="0" borderId="52" xfId="1" applyNumberFormat="1" applyFont="1" applyFill="1" applyBorder="1" applyAlignment="1">
      <alignment vertical="center"/>
    </xf>
    <xf numFmtId="0" fontId="27" fillId="2" borderId="53" xfId="1" applyNumberFormat="1" applyFont="1" applyFill="1" applyBorder="1" applyAlignment="1">
      <alignment horizontal="center" vertical="center" textRotation="255" wrapText="1"/>
    </xf>
    <xf numFmtId="0" fontId="27" fillId="2" borderId="15" xfId="1" applyNumberFormat="1" applyFont="1" applyFill="1" applyBorder="1" applyAlignment="1">
      <alignment horizontal="center" vertical="center" textRotation="255" wrapText="1"/>
    </xf>
    <xf numFmtId="0" fontId="31" fillId="2" borderId="1" xfId="1" applyNumberFormat="1" applyFont="1" applyFill="1" applyBorder="1" applyAlignment="1">
      <alignment horizontal="left" vertical="center" wrapText="1"/>
    </xf>
    <xf numFmtId="0" fontId="31" fillId="2" borderId="2" xfId="1" applyNumberFormat="1" applyFont="1" applyFill="1" applyBorder="1" applyAlignment="1">
      <alignment horizontal="left" vertical="center" wrapText="1"/>
    </xf>
    <xf numFmtId="0" fontId="31" fillId="2" borderId="21" xfId="1" applyNumberFormat="1" applyFont="1" applyFill="1" applyBorder="1" applyAlignment="1">
      <alignment horizontal="left" vertical="center" wrapText="1"/>
    </xf>
    <xf numFmtId="0" fontId="31" fillId="2" borderId="15" xfId="1" applyNumberFormat="1" applyFont="1" applyFill="1" applyBorder="1" applyAlignment="1">
      <alignment horizontal="left" vertical="center" wrapText="1"/>
    </xf>
    <xf numFmtId="0" fontId="32" fillId="2" borderId="1" xfId="1" applyNumberFormat="1" applyFont="1" applyFill="1" applyBorder="1" applyAlignment="1">
      <alignment horizontal="center" vertical="center" wrapText="1"/>
    </xf>
    <xf numFmtId="0" fontId="27" fillId="2" borderId="1" xfId="1" applyNumberFormat="1" applyFont="1" applyFill="1" applyBorder="1" applyAlignment="1">
      <alignment vertical="center" wrapText="1"/>
    </xf>
    <xf numFmtId="0" fontId="27" fillId="2" borderId="41" xfId="1" applyNumberFormat="1" applyFont="1" applyFill="1" applyBorder="1" applyAlignment="1">
      <alignment vertical="center" wrapText="1"/>
    </xf>
    <xf numFmtId="0" fontId="27" fillId="2" borderId="5" xfId="1" applyFont="1" applyFill="1" applyBorder="1" applyAlignment="1">
      <alignment vertical="center" wrapText="1"/>
    </xf>
    <xf numFmtId="0" fontId="27" fillId="2" borderId="6" xfId="1" applyFont="1" applyFill="1" applyBorder="1" applyAlignment="1">
      <alignment vertical="center" wrapText="1"/>
    </xf>
    <xf numFmtId="182" fontId="27" fillId="0" borderId="1" xfId="1" applyNumberFormat="1" applyFont="1" applyFill="1" applyBorder="1" applyAlignment="1">
      <alignment horizontal="right" vertical="center" wrapText="1"/>
    </xf>
    <xf numFmtId="182" fontId="27" fillId="0" borderId="2" xfId="1" applyNumberFormat="1" applyFont="1" applyFill="1" applyBorder="1" applyAlignment="1">
      <alignment horizontal="right" vertical="center" wrapText="1"/>
    </xf>
    <xf numFmtId="182" fontId="27" fillId="0" borderId="3" xfId="1" applyNumberFormat="1" applyFont="1" applyFill="1" applyBorder="1" applyAlignment="1">
      <alignment horizontal="right" vertical="center" wrapText="1"/>
    </xf>
    <xf numFmtId="178" fontId="27" fillId="0" borderId="45" xfId="1" applyNumberFormat="1" applyFont="1" applyFill="1" applyBorder="1" applyAlignment="1">
      <alignment horizontal="right" vertical="center"/>
    </xf>
    <xf numFmtId="178" fontId="27" fillId="0" borderId="46" xfId="1" applyNumberFormat="1" applyFont="1" applyFill="1" applyBorder="1" applyAlignment="1">
      <alignment horizontal="right" vertical="center"/>
    </xf>
    <xf numFmtId="178" fontId="27" fillId="0" borderId="51" xfId="1" applyNumberFormat="1" applyFont="1" applyFill="1" applyBorder="1" applyAlignment="1">
      <alignment horizontal="right" vertical="center"/>
    </xf>
    <xf numFmtId="0" fontId="27" fillId="2" borderId="53" xfId="1" applyFont="1" applyFill="1" applyBorder="1" applyAlignment="1">
      <alignment vertical="center" wrapText="1"/>
    </xf>
    <xf numFmtId="0" fontId="27" fillId="2" borderId="21" xfId="1" applyFont="1" applyFill="1" applyBorder="1" applyAlignment="1">
      <alignment vertical="center" wrapText="1"/>
    </xf>
    <xf numFmtId="0" fontId="27" fillId="2" borderId="15" xfId="1" applyFont="1" applyFill="1" applyBorder="1" applyAlignment="1">
      <alignment vertical="center" wrapText="1"/>
    </xf>
    <xf numFmtId="0" fontId="27" fillId="2" borderId="41" xfId="1" applyNumberFormat="1" applyFont="1" applyFill="1" applyBorder="1" applyAlignment="1">
      <alignment horizontal="left" vertical="center" wrapText="1"/>
    </xf>
    <xf numFmtId="0" fontId="27" fillId="2" borderId="53" xfId="1" applyNumberFormat="1" applyFont="1" applyFill="1" applyBorder="1" applyAlignment="1">
      <alignment horizontal="left" vertical="center" wrapText="1"/>
    </xf>
    <xf numFmtId="0" fontId="2" fillId="0" borderId="0" xfId="1" applyNumberFormat="1" applyFont="1" applyFill="1" applyBorder="1" applyAlignment="1">
      <alignment vertical="center"/>
    </xf>
    <xf numFmtId="0" fontId="27" fillId="2" borderId="54" xfId="1" applyNumberFormat="1" applyFont="1" applyFill="1" applyBorder="1" applyAlignment="1">
      <alignment vertical="center" wrapText="1"/>
    </xf>
    <xf numFmtId="178" fontId="27" fillId="0" borderId="1" xfId="1" applyNumberFormat="1" applyFont="1" applyFill="1" applyBorder="1" applyAlignment="1">
      <alignment horizontal="right" vertical="center" wrapText="1"/>
    </xf>
    <xf numFmtId="178" fontId="27" fillId="0" borderId="2" xfId="1" applyNumberFormat="1" applyFont="1" applyFill="1" applyBorder="1" applyAlignment="1">
      <alignment horizontal="right" vertical="center" wrapText="1"/>
    </xf>
    <xf numFmtId="178" fontId="27" fillId="0" borderId="3" xfId="1" applyNumberFormat="1" applyFont="1" applyFill="1" applyBorder="1" applyAlignment="1">
      <alignment horizontal="right" vertical="center" wrapText="1"/>
    </xf>
    <xf numFmtId="178" fontId="27" fillId="0" borderId="45" xfId="1" applyNumberFormat="1" applyFont="1" applyFill="1" applyBorder="1" applyAlignment="1">
      <alignment horizontal="right" vertical="center" wrapText="1"/>
    </xf>
    <xf numFmtId="178" fontId="27" fillId="0" borderId="46" xfId="1" applyNumberFormat="1" applyFont="1" applyFill="1" applyBorder="1" applyAlignment="1">
      <alignment horizontal="right" vertical="center" wrapText="1"/>
    </xf>
    <xf numFmtId="178" fontId="27" fillId="0" borderId="51" xfId="1" applyNumberFormat="1" applyFont="1" applyFill="1" applyBorder="1" applyAlignment="1">
      <alignment horizontal="right" vertical="center" wrapText="1"/>
    </xf>
    <xf numFmtId="0" fontId="27" fillId="2" borderId="55" xfId="1" applyNumberFormat="1" applyFont="1" applyFill="1" applyBorder="1" applyAlignment="1">
      <alignment vertical="center" wrapText="1"/>
    </xf>
    <xf numFmtId="0" fontId="27" fillId="2" borderId="26" xfId="1" applyFont="1" applyFill="1" applyBorder="1" applyAlignment="1">
      <alignment vertical="center" wrapText="1"/>
    </xf>
    <xf numFmtId="0" fontId="32" fillId="2" borderId="26" xfId="1" applyNumberFormat="1" applyFont="1" applyFill="1" applyBorder="1" applyAlignment="1">
      <alignment horizontal="center" vertical="center" wrapText="1"/>
    </xf>
    <xf numFmtId="178" fontId="27" fillId="0" borderId="26" xfId="1" applyNumberFormat="1" applyFont="1" applyFill="1" applyBorder="1" applyAlignment="1">
      <alignment horizontal="right" vertical="center" wrapText="1"/>
    </xf>
    <xf numFmtId="0" fontId="27" fillId="2" borderId="26" xfId="2" applyFont="1" applyFill="1" applyBorder="1" applyAlignment="1">
      <alignment horizontal="center" vertical="center" wrapText="1"/>
    </xf>
    <xf numFmtId="178" fontId="27" fillId="0" borderId="47" xfId="1" applyNumberFormat="1" applyFont="1" applyFill="1" applyBorder="1" applyAlignment="1">
      <alignment horizontal="right" vertical="center"/>
    </xf>
    <xf numFmtId="0" fontId="27" fillId="2" borderId="55" xfId="1" applyNumberFormat="1" applyFont="1" applyFill="1" applyBorder="1" applyAlignment="1">
      <alignment horizontal="left" vertical="center" wrapText="1"/>
    </xf>
    <xf numFmtId="0" fontId="27" fillId="2" borderId="26" xfId="1" applyNumberFormat="1" applyFont="1" applyFill="1" applyBorder="1" applyAlignment="1">
      <alignment horizontal="left" vertical="center" wrapText="1"/>
    </xf>
    <xf numFmtId="0" fontId="36" fillId="2" borderId="26" xfId="1" applyNumberFormat="1" applyFont="1" applyFill="1" applyBorder="1" applyAlignment="1">
      <alignment horizontal="center" vertical="center" wrapText="1"/>
    </xf>
    <xf numFmtId="0" fontId="27" fillId="2" borderId="56" xfId="1" applyNumberFormat="1" applyFont="1" applyFill="1" applyBorder="1" applyAlignment="1">
      <alignment horizontal="left" vertical="center" wrapText="1"/>
    </xf>
    <xf numFmtId="0" fontId="27" fillId="2" borderId="57" xfId="1" applyNumberFormat="1" applyFont="1" applyFill="1" applyBorder="1" applyAlignment="1">
      <alignment horizontal="left" vertical="center" wrapText="1"/>
    </xf>
    <xf numFmtId="0" fontId="31" fillId="2" borderId="57" xfId="1" applyNumberFormat="1" applyFont="1" applyFill="1" applyBorder="1" applyAlignment="1">
      <alignment horizontal="center" vertical="center" wrapText="1"/>
    </xf>
    <xf numFmtId="183" fontId="27" fillId="0" borderId="58" xfId="1" applyNumberFormat="1" applyFont="1" applyFill="1" applyBorder="1" applyAlignment="1">
      <alignment horizontal="right" vertical="center" wrapText="1"/>
    </xf>
    <xf numFmtId="183" fontId="27" fillId="0" borderId="59" xfId="1" applyNumberFormat="1" applyFont="1" applyFill="1" applyBorder="1" applyAlignment="1">
      <alignment horizontal="right" vertical="center" wrapText="1"/>
    </xf>
    <xf numFmtId="183" fontId="27" fillId="0" borderId="60" xfId="1" applyNumberFormat="1" applyFont="1" applyFill="1" applyBorder="1" applyAlignment="1">
      <alignment horizontal="right" vertical="center" wrapText="1"/>
    </xf>
    <xf numFmtId="0" fontId="27" fillId="2" borderId="58" xfId="2" applyFont="1" applyFill="1" applyBorder="1" applyAlignment="1">
      <alignment horizontal="center" vertical="center" wrapText="1"/>
    </xf>
    <xf numFmtId="0" fontId="27" fillId="2" borderId="60" xfId="2" applyFont="1" applyFill="1" applyBorder="1" applyAlignment="1">
      <alignment horizontal="center" vertical="center" wrapText="1"/>
    </xf>
    <xf numFmtId="183" fontId="27" fillId="0" borderId="61" xfId="1" applyNumberFormat="1" applyFont="1" applyFill="1" applyBorder="1" applyAlignment="1">
      <alignment horizontal="right" vertical="center"/>
    </xf>
    <xf numFmtId="178" fontId="27" fillId="0" borderId="62" xfId="1" applyNumberFormat="1" applyFont="1" applyFill="1" applyBorder="1" applyAlignment="1">
      <alignment horizontal="right" vertical="center"/>
    </xf>
    <xf numFmtId="178" fontId="27" fillId="0" borderId="63" xfId="1" applyNumberFormat="1" applyFont="1" applyFill="1" applyBorder="1" applyAlignment="1">
      <alignment horizontal="right" vertical="center"/>
    </xf>
    <xf numFmtId="0" fontId="27" fillId="2" borderId="0" xfId="1" applyNumberFormat="1" applyFont="1" applyFill="1" applyBorder="1" applyAlignment="1">
      <alignment vertical="center"/>
    </xf>
    <xf numFmtId="0" fontId="27" fillId="4" borderId="64" xfId="1" applyNumberFormat="1" applyFont="1" applyFill="1" applyBorder="1" applyAlignment="1">
      <alignment horizontal="center" vertical="center" wrapText="1"/>
    </xf>
    <xf numFmtId="0" fontId="27" fillId="4" borderId="65" xfId="1" applyNumberFormat="1" applyFont="1" applyFill="1" applyBorder="1" applyAlignment="1">
      <alignment horizontal="center" vertical="center" wrapText="1"/>
    </xf>
    <xf numFmtId="0" fontId="27" fillId="4" borderId="66" xfId="1" applyNumberFormat="1" applyFont="1" applyFill="1" applyBorder="1" applyAlignment="1">
      <alignment horizontal="center" vertical="center" wrapText="1"/>
    </xf>
    <xf numFmtId="0" fontId="27" fillId="4" borderId="67" xfId="1" applyNumberFormat="1" applyFont="1" applyFill="1" applyBorder="1" applyAlignment="1">
      <alignment horizontal="center" vertical="center" wrapText="1"/>
    </xf>
    <xf numFmtId="0" fontId="26" fillId="4" borderId="66" xfId="1" applyNumberFormat="1" applyFont="1" applyFill="1" applyBorder="1" applyAlignment="1">
      <alignment horizontal="center" vertical="center" wrapText="1"/>
    </xf>
    <xf numFmtId="0" fontId="26" fillId="4" borderId="67" xfId="1" applyNumberFormat="1" applyFont="1" applyFill="1" applyBorder="1" applyAlignment="1">
      <alignment horizontal="center" vertical="center" wrapText="1"/>
    </xf>
    <xf numFmtId="0" fontId="26" fillId="4" borderId="65" xfId="1" applyNumberFormat="1" applyFont="1" applyFill="1" applyBorder="1" applyAlignment="1">
      <alignment horizontal="center" vertical="center" wrapText="1"/>
    </xf>
    <xf numFmtId="0" fontId="27" fillId="4" borderId="68" xfId="1" applyNumberFormat="1" applyFont="1" applyFill="1" applyBorder="1" applyAlignment="1">
      <alignment horizontal="center" vertical="center" wrapText="1"/>
    </xf>
    <xf numFmtId="0" fontId="27" fillId="4" borderId="69" xfId="1" applyNumberFormat="1" applyFont="1" applyFill="1" applyBorder="1" applyAlignment="1">
      <alignment horizontal="center" vertical="center" wrapText="1"/>
    </xf>
    <xf numFmtId="0" fontId="27" fillId="4" borderId="70" xfId="1" applyNumberFormat="1" applyFont="1" applyFill="1" applyBorder="1" applyAlignment="1">
      <alignment horizontal="center" vertical="center" wrapText="1"/>
    </xf>
    <xf numFmtId="0" fontId="27" fillId="4" borderId="71" xfId="1" applyNumberFormat="1" applyFont="1" applyFill="1" applyBorder="1" applyAlignment="1">
      <alignment horizontal="center" vertical="center" wrapText="1"/>
    </xf>
    <xf numFmtId="0" fontId="27" fillId="4" borderId="32" xfId="1" applyNumberFormat="1" applyFont="1" applyFill="1" applyBorder="1" applyAlignment="1">
      <alignment horizontal="center" vertical="center" wrapText="1"/>
    </xf>
    <xf numFmtId="0" fontId="26" fillId="4" borderId="71" xfId="1" applyNumberFormat="1" applyFont="1" applyFill="1" applyBorder="1" applyAlignment="1">
      <alignment horizontal="center" vertical="center" wrapText="1"/>
    </xf>
    <xf numFmtId="0" fontId="26" fillId="4" borderId="32" xfId="1" applyNumberFormat="1" applyFont="1" applyFill="1" applyBorder="1" applyAlignment="1">
      <alignment horizontal="center" vertical="center" wrapText="1"/>
    </xf>
    <xf numFmtId="0" fontId="26" fillId="4" borderId="70" xfId="1" applyNumberFormat="1" applyFont="1" applyFill="1" applyBorder="1" applyAlignment="1">
      <alignment horizontal="center" vertical="center" wrapText="1"/>
    </xf>
    <xf numFmtId="0" fontId="27" fillId="4" borderId="72" xfId="1" applyNumberFormat="1" applyFont="1" applyFill="1" applyBorder="1" applyAlignment="1">
      <alignment horizontal="center" vertical="center" wrapText="1"/>
    </xf>
    <xf numFmtId="0" fontId="27" fillId="4" borderId="73" xfId="1" applyNumberFormat="1" applyFont="1" applyFill="1" applyBorder="1" applyAlignment="1">
      <alignment horizontal="center" vertical="center"/>
    </xf>
    <xf numFmtId="0" fontId="27" fillId="4" borderId="36" xfId="1" applyNumberFormat="1" applyFont="1" applyFill="1" applyBorder="1" applyAlignment="1">
      <alignment horizontal="center" vertical="center"/>
    </xf>
    <xf numFmtId="0" fontId="27" fillId="4" borderId="74" xfId="1" applyNumberFormat="1" applyFont="1" applyFill="1" applyBorder="1" applyAlignment="1">
      <alignment vertical="center"/>
    </xf>
    <xf numFmtId="0" fontId="27" fillId="4" borderId="75" xfId="1" applyNumberFormat="1" applyFont="1" applyFill="1" applyBorder="1" applyAlignment="1">
      <alignment horizontal="center" vertical="center"/>
    </xf>
    <xf numFmtId="0" fontId="27" fillId="4" borderId="35" xfId="1" applyNumberFormat="1" applyFont="1" applyFill="1" applyBorder="1" applyAlignment="1">
      <alignment horizontal="center" vertical="center"/>
    </xf>
    <xf numFmtId="0" fontId="27" fillId="4" borderId="74" xfId="1" applyNumberFormat="1" applyFont="1" applyFill="1" applyBorder="1" applyAlignment="1">
      <alignment horizontal="center" vertical="center"/>
    </xf>
    <xf numFmtId="0" fontId="27" fillId="2" borderId="0" xfId="1" applyNumberFormat="1" applyFont="1" applyFill="1" applyBorder="1" applyAlignment="1">
      <alignment horizontal="center" vertical="center"/>
    </xf>
    <xf numFmtId="0" fontId="27" fillId="3" borderId="76" xfId="1" applyNumberFormat="1" applyFont="1" applyFill="1" applyBorder="1" applyAlignment="1">
      <alignment vertical="center" wrapText="1"/>
    </xf>
    <xf numFmtId="0" fontId="27" fillId="3" borderId="44" xfId="1" applyNumberFormat="1" applyFont="1" applyFill="1" applyBorder="1" applyAlignment="1">
      <alignment vertical="center" wrapText="1"/>
    </xf>
    <xf numFmtId="0" fontId="27" fillId="3" borderId="42" xfId="1" applyNumberFormat="1" applyFont="1" applyFill="1" applyBorder="1" applyAlignment="1">
      <alignment vertical="center" wrapText="1"/>
    </xf>
    <xf numFmtId="0" fontId="27" fillId="3" borderId="43" xfId="1" applyNumberFormat="1" applyFont="1" applyFill="1" applyBorder="1" applyAlignment="1">
      <alignment vertical="center" wrapText="1"/>
    </xf>
    <xf numFmtId="0" fontId="27" fillId="3" borderId="42" xfId="1" applyNumberFormat="1" applyFont="1" applyFill="1" applyBorder="1" applyAlignment="1">
      <alignment horizontal="center" vertical="center"/>
    </xf>
    <xf numFmtId="0" fontId="27" fillId="3" borderId="43" xfId="1" applyNumberFormat="1" applyFont="1" applyFill="1" applyBorder="1" applyAlignment="1">
      <alignment horizontal="center" vertical="center"/>
    </xf>
    <xf numFmtId="0" fontId="27" fillId="3" borderId="44" xfId="1" applyNumberFormat="1" applyFont="1" applyFill="1" applyBorder="1" applyAlignment="1">
      <alignment horizontal="center" vertical="center"/>
    </xf>
    <xf numFmtId="0" fontId="27" fillId="3" borderId="42" xfId="1" applyNumberFormat="1" applyFont="1" applyFill="1" applyBorder="1" applyAlignment="1">
      <alignment horizontal="center" vertical="center" wrapText="1"/>
    </xf>
    <xf numFmtId="0" fontId="27" fillId="3" borderId="43" xfId="1" applyNumberFormat="1" applyFont="1" applyFill="1" applyBorder="1" applyAlignment="1">
      <alignment horizontal="center" vertical="center" wrapText="1"/>
    </xf>
    <xf numFmtId="0" fontId="27" fillId="3" borderId="44" xfId="1" applyNumberFormat="1" applyFont="1" applyFill="1" applyBorder="1" applyAlignment="1">
      <alignment horizontal="center" vertical="center" wrapText="1"/>
    </xf>
    <xf numFmtId="0" fontId="27" fillId="3" borderId="77" xfId="1" applyNumberFormat="1" applyFont="1" applyFill="1" applyBorder="1" applyAlignment="1">
      <alignment vertical="center" wrapText="1"/>
    </xf>
    <xf numFmtId="0" fontId="27" fillId="4" borderId="76" xfId="1" applyNumberFormat="1" applyFont="1" applyFill="1" applyBorder="1" applyAlignment="1">
      <alignment horizontal="center" vertical="center"/>
    </xf>
    <xf numFmtId="0" fontId="27" fillId="4" borderId="44" xfId="1" applyNumberFormat="1" applyFont="1" applyFill="1" applyBorder="1" applyAlignment="1">
      <alignment horizontal="center" vertical="center"/>
    </xf>
    <xf numFmtId="0" fontId="37" fillId="4" borderId="78" xfId="1" applyNumberFormat="1" applyFont="1" applyFill="1" applyBorder="1" applyAlignment="1">
      <alignment horizontal="center" vertical="center"/>
    </xf>
    <xf numFmtId="178" fontId="27" fillId="3" borderId="76" xfId="1" applyNumberFormat="1" applyFont="1" applyFill="1" applyBorder="1" applyAlignment="1">
      <alignment horizontal="center" vertical="center"/>
    </xf>
    <xf numFmtId="178" fontId="27" fillId="3" borderId="44" xfId="1" applyNumberFormat="1" applyFont="1" applyFill="1" applyBorder="1" applyAlignment="1">
      <alignment horizontal="center" vertical="center"/>
    </xf>
    <xf numFmtId="178" fontId="38" fillId="0" borderId="42" xfId="1" applyNumberFormat="1" applyFont="1" applyFill="1" applyBorder="1" applyAlignment="1">
      <alignment horizontal="center" vertical="center"/>
    </xf>
    <xf numFmtId="178" fontId="38" fillId="0" borderId="77" xfId="1" applyNumberFormat="1" applyFont="1" applyFill="1" applyBorder="1" applyAlignment="1">
      <alignment horizontal="center" vertical="center"/>
    </xf>
    <xf numFmtId="0" fontId="27" fillId="2" borderId="0" xfId="1" applyNumberFormat="1" applyFont="1" applyFill="1" applyBorder="1" applyAlignment="1">
      <alignment horizontal="center" vertical="center"/>
    </xf>
    <xf numFmtId="183" fontId="38" fillId="2" borderId="0" xfId="1" applyNumberFormat="1" applyFont="1" applyFill="1" applyBorder="1" applyAlignment="1">
      <alignment vertical="center"/>
    </xf>
    <xf numFmtId="0" fontId="27" fillId="3" borderId="54" xfId="1" applyNumberFormat="1" applyFont="1" applyFill="1" applyBorder="1" applyAlignment="1">
      <alignment vertical="center" wrapText="1"/>
    </xf>
    <xf numFmtId="0" fontId="27" fillId="3" borderId="3" xfId="1" applyNumberFormat="1" applyFont="1" applyFill="1" applyBorder="1" applyAlignment="1">
      <alignment vertical="center" wrapText="1"/>
    </xf>
    <xf numFmtId="0" fontId="27" fillId="3" borderId="1" xfId="1" applyNumberFormat="1" applyFont="1" applyFill="1" applyBorder="1" applyAlignment="1">
      <alignment vertical="center" wrapText="1"/>
    </xf>
    <xf numFmtId="0" fontId="27" fillId="3" borderId="2" xfId="1" applyNumberFormat="1" applyFont="1" applyFill="1" applyBorder="1" applyAlignment="1">
      <alignment vertical="center" wrapText="1"/>
    </xf>
    <xf numFmtId="0" fontId="27" fillId="3" borderId="2" xfId="1" applyNumberFormat="1" applyFont="1" applyFill="1" applyBorder="1" applyAlignment="1">
      <alignment horizontal="center" vertical="center"/>
    </xf>
    <xf numFmtId="0" fontId="27" fillId="3" borderId="1" xfId="1" applyNumberFormat="1" applyFont="1" applyFill="1" applyBorder="1" applyAlignment="1">
      <alignment horizontal="center" vertical="center" wrapText="1"/>
    </xf>
    <xf numFmtId="0" fontId="27" fillId="3" borderId="2" xfId="1" applyNumberFormat="1" applyFont="1" applyFill="1" applyBorder="1" applyAlignment="1">
      <alignment horizontal="center" vertical="center" wrapText="1"/>
    </xf>
    <xf numFmtId="0" fontId="27" fillId="3" borderId="3" xfId="1" applyNumberFormat="1" applyFont="1" applyFill="1" applyBorder="1" applyAlignment="1">
      <alignment horizontal="center" vertical="center" wrapText="1"/>
    </xf>
    <xf numFmtId="0" fontId="27" fillId="3" borderId="51" xfId="1" applyNumberFormat="1" applyFont="1" applyFill="1" applyBorder="1" applyAlignment="1">
      <alignment vertical="center" wrapText="1"/>
    </xf>
    <xf numFmtId="0" fontId="27" fillId="4" borderId="56" xfId="1" applyNumberFormat="1" applyFont="1" applyFill="1" applyBorder="1" applyAlignment="1">
      <alignment horizontal="center" vertical="center"/>
    </xf>
    <xf numFmtId="0" fontId="27" fillId="4" borderId="57" xfId="1" applyNumberFormat="1" applyFont="1" applyFill="1" applyBorder="1" applyAlignment="1">
      <alignment horizontal="center" vertical="center"/>
    </xf>
    <xf numFmtId="0" fontId="37" fillId="4" borderId="79" xfId="1" applyNumberFormat="1" applyFont="1" applyFill="1" applyBorder="1" applyAlignment="1">
      <alignment horizontal="center" vertical="center"/>
    </xf>
    <xf numFmtId="178" fontId="27" fillId="3" borderId="60" xfId="1" applyNumberFormat="1" applyFont="1" applyFill="1" applyBorder="1" applyAlignment="1">
      <alignment horizontal="center" vertical="center"/>
    </xf>
    <xf numFmtId="0" fontId="27" fillId="3" borderId="57" xfId="1" applyNumberFormat="1" applyFont="1" applyFill="1" applyBorder="1" applyAlignment="1">
      <alignment horizontal="center" vertical="center"/>
    </xf>
    <xf numFmtId="178" fontId="38" fillId="0" borderId="57" xfId="1" applyNumberFormat="1" applyFont="1" applyFill="1" applyBorder="1" applyAlignment="1">
      <alignment horizontal="center" vertical="center"/>
    </xf>
    <xf numFmtId="178" fontId="38" fillId="0" borderId="79" xfId="1" applyNumberFormat="1" applyFont="1" applyFill="1" applyBorder="1" applyAlignment="1">
      <alignment horizontal="center" vertical="center"/>
    </xf>
    <xf numFmtId="0" fontId="27" fillId="2" borderId="0" xfId="1" applyNumberFormat="1" applyFont="1" applyFill="1" applyBorder="1" applyAlignment="1">
      <alignment horizontal="left" vertical="center"/>
    </xf>
    <xf numFmtId="0" fontId="27" fillId="3" borderId="80" xfId="1" applyNumberFormat="1" applyFont="1" applyFill="1" applyBorder="1" applyAlignment="1">
      <alignment vertical="center" wrapText="1"/>
    </xf>
    <xf numFmtId="0" fontId="27" fillId="3" borderId="60" xfId="1" applyNumberFormat="1" applyFont="1" applyFill="1" applyBorder="1" applyAlignment="1">
      <alignment vertical="center" wrapText="1"/>
    </xf>
    <xf numFmtId="0" fontId="27" fillId="3" borderId="58" xfId="1" applyNumberFormat="1" applyFont="1" applyFill="1" applyBorder="1" applyAlignment="1">
      <alignment vertical="center" wrapText="1"/>
    </xf>
    <xf numFmtId="0" fontId="27" fillId="3" borderId="59" xfId="1" applyNumberFormat="1" applyFont="1" applyFill="1" applyBorder="1" applyAlignment="1">
      <alignment vertical="center" wrapText="1"/>
    </xf>
    <xf numFmtId="0" fontId="27" fillId="3" borderId="58" xfId="1" applyNumberFormat="1" applyFont="1" applyFill="1" applyBorder="1" applyAlignment="1">
      <alignment horizontal="center" vertical="center"/>
    </xf>
    <xf numFmtId="0" fontId="27" fillId="3" borderId="59" xfId="1" applyNumberFormat="1" applyFont="1" applyFill="1" applyBorder="1" applyAlignment="1">
      <alignment horizontal="center" vertical="center"/>
    </xf>
    <xf numFmtId="0" fontId="27" fillId="3" borderId="60" xfId="1" applyNumberFormat="1" applyFont="1" applyFill="1" applyBorder="1" applyAlignment="1">
      <alignment horizontal="center" vertical="center"/>
    </xf>
    <xf numFmtId="0" fontId="27" fillId="3" borderId="58" xfId="1" applyNumberFormat="1" applyFont="1" applyFill="1" applyBorder="1" applyAlignment="1">
      <alignment horizontal="center" vertical="center" wrapText="1"/>
    </xf>
    <xf numFmtId="0" fontId="27" fillId="3" borderId="59" xfId="1" applyNumberFormat="1" applyFont="1" applyFill="1" applyBorder="1" applyAlignment="1">
      <alignment horizontal="center" vertical="center" wrapText="1"/>
    </xf>
    <xf numFmtId="0" fontId="27" fillId="3" borderId="60" xfId="1" applyNumberFormat="1" applyFont="1" applyFill="1" applyBorder="1" applyAlignment="1">
      <alignment horizontal="center" vertical="center" wrapText="1"/>
    </xf>
    <xf numFmtId="0" fontId="27" fillId="3" borderId="81" xfId="1" applyNumberFormat="1" applyFont="1" applyFill="1" applyBorder="1" applyAlignment="1">
      <alignment vertical="center" wrapText="1"/>
    </xf>
    <xf numFmtId="0" fontId="27" fillId="2" borderId="0" xfId="1" applyNumberFormat="1" applyFont="1" applyFill="1" applyBorder="1" applyAlignment="1">
      <alignment horizontal="center" vertical="center" wrapText="1"/>
    </xf>
    <xf numFmtId="0" fontId="27" fillId="2" borderId="21" xfId="1" applyNumberFormat="1" applyFont="1" applyFill="1" applyBorder="1" applyAlignment="1">
      <alignment vertical="center"/>
    </xf>
  </cellXfs>
  <cellStyles count="4">
    <cellStyle name="桁区切り 2" xfId="3"/>
    <cellStyle name="標準" xfId="0" builtinId="0"/>
    <cellStyle name="標準 15" xfId="1"/>
    <cellStyle name="標準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drawings/drawing1.xml><?xml version="1.0" encoding="utf-8"?>
<xdr:wsDr xmlns:xdr="http://schemas.openxmlformats.org/drawingml/2006/spreadsheetDrawing" xmlns:a="http://schemas.openxmlformats.org/drawingml/2006/main">
  <xdr:twoCellAnchor>
    <xdr:from>
      <xdr:col>36</xdr:col>
      <xdr:colOff>19050</xdr:colOff>
      <xdr:row>4</xdr:row>
      <xdr:rowOff>66675</xdr:rowOff>
    </xdr:from>
    <xdr:to>
      <xdr:col>36</xdr:col>
      <xdr:colOff>142875</xdr:colOff>
      <xdr:row>5</xdr:row>
      <xdr:rowOff>0</xdr:rowOff>
    </xdr:to>
    <xdr:sp macro="" textlink="">
      <xdr:nvSpPr>
        <xdr:cNvPr id="2" name="Text Box 1"/>
        <xdr:cNvSpPr txBox="1">
          <a:spLocks noChangeArrowheads="1"/>
        </xdr:cNvSpPr>
      </xdr:nvSpPr>
      <xdr:spPr bwMode="auto">
        <a:xfrm>
          <a:off x="55054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4</xdr:row>
      <xdr:rowOff>66675</xdr:rowOff>
    </xdr:from>
    <xdr:to>
      <xdr:col>41</xdr:col>
      <xdr:colOff>0</xdr:colOff>
      <xdr:row>5</xdr:row>
      <xdr:rowOff>0</xdr:rowOff>
    </xdr:to>
    <xdr:sp macro="" textlink="">
      <xdr:nvSpPr>
        <xdr:cNvPr id="3" name="Text Box 2"/>
        <xdr:cNvSpPr txBox="1">
          <a:spLocks noChangeArrowheads="1"/>
        </xdr:cNvSpPr>
      </xdr:nvSpPr>
      <xdr:spPr bwMode="auto">
        <a:xfrm>
          <a:off x="6124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4</xdr:row>
      <xdr:rowOff>66675</xdr:rowOff>
    </xdr:from>
    <xdr:to>
      <xdr:col>45</xdr:col>
      <xdr:colOff>0</xdr:colOff>
      <xdr:row>5</xdr:row>
      <xdr:rowOff>0</xdr:rowOff>
    </xdr:to>
    <xdr:sp macro="" textlink="">
      <xdr:nvSpPr>
        <xdr:cNvPr id="4" name="Text Box 3"/>
        <xdr:cNvSpPr txBox="1">
          <a:spLocks noChangeArrowheads="1"/>
        </xdr:cNvSpPr>
      </xdr:nvSpPr>
      <xdr:spPr bwMode="auto">
        <a:xfrm>
          <a:off x="6734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4</xdr:row>
      <xdr:rowOff>66675</xdr:rowOff>
    </xdr:from>
    <xdr:to>
      <xdr:col>36</xdr:col>
      <xdr:colOff>142875</xdr:colOff>
      <xdr:row>5</xdr:row>
      <xdr:rowOff>0</xdr:rowOff>
    </xdr:to>
    <xdr:sp macro="" textlink="">
      <xdr:nvSpPr>
        <xdr:cNvPr id="5" name="Text Box 4"/>
        <xdr:cNvSpPr txBox="1">
          <a:spLocks noChangeArrowheads="1"/>
        </xdr:cNvSpPr>
      </xdr:nvSpPr>
      <xdr:spPr bwMode="auto">
        <a:xfrm>
          <a:off x="55054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4</xdr:row>
      <xdr:rowOff>66675</xdr:rowOff>
    </xdr:from>
    <xdr:to>
      <xdr:col>41</xdr:col>
      <xdr:colOff>0</xdr:colOff>
      <xdr:row>5</xdr:row>
      <xdr:rowOff>0</xdr:rowOff>
    </xdr:to>
    <xdr:sp macro="" textlink="">
      <xdr:nvSpPr>
        <xdr:cNvPr id="6" name="Text Box 5"/>
        <xdr:cNvSpPr txBox="1">
          <a:spLocks noChangeArrowheads="1"/>
        </xdr:cNvSpPr>
      </xdr:nvSpPr>
      <xdr:spPr bwMode="auto">
        <a:xfrm>
          <a:off x="6124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4</xdr:row>
      <xdr:rowOff>66675</xdr:rowOff>
    </xdr:from>
    <xdr:to>
      <xdr:col>45</xdr:col>
      <xdr:colOff>0</xdr:colOff>
      <xdr:row>5</xdr:row>
      <xdr:rowOff>0</xdr:rowOff>
    </xdr:to>
    <xdr:sp macro="" textlink="">
      <xdr:nvSpPr>
        <xdr:cNvPr id="7" name="Text Box 6"/>
        <xdr:cNvSpPr txBox="1">
          <a:spLocks noChangeArrowheads="1"/>
        </xdr:cNvSpPr>
      </xdr:nvSpPr>
      <xdr:spPr bwMode="auto">
        <a:xfrm>
          <a:off x="6734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4</xdr:row>
      <xdr:rowOff>66675</xdr:rowOff>
    </xdr:from>
    <xdr:to>
      <xdr:col>36</xdr:col>
      <xdr:colOff>142875</xdr:colOff>
      <xdr:row>5</xdr:row>
      <xdr:rowOff>0</xdr:rowOff>
    </xdr:to>
    <xdr:sp macro="" textlink="">
      <xdr:nvSpPr>
        <xdr:cNvPr id="8" name="Text Box 7"/>
        <xdr:cNvSpPr txBox="1">
          <a:spLocks noChangeArrowheads="1"/>
        </xdr:cNvSpPr>
      </xdr:nvSpPr>
      <xdr:spPr bwMode="auto">
        <a:xfrm>
          <a:off x="55054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4</xdr:row>
      <xdr:rowOff>66675</xdr:rowOff>
    </xdr:from>
    <xdr:to>
      <xdr:col>41</xdr:col>
      <xdr:colOff>0</xdr:colOff>
      <xdr:row>5</xdr:row>
      <xdr:rowOff>0</xdr:rowOff>
    </xdr:to>
    <xdr:sp macro="" textlink="">
      <xdr:nvSpPr>
        <xdr:cNvPr id="9" name="Text Box 8"/>
        <xdr:cNvSpPr txBox="1">
          <a:spLocks noChangeArrowheads="1"/>
        </xdr:cNvSpPr>
      </xdr:nvSpPr>
      <xdr:spPr bwMode="auto">
        <a:xfrm>
          <a:off x="6124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4</xdr:row>
      <xdr:rowOff>66675</xdr:rowOff>
    </xdr:from>
    <xdr:to>
      <xdr:col>45</xdr:col>
      <xdr:colOff>0</xdr:colOff>
      <xdr:row>5</xdr:row>
      <xdr:rowOff>0</xdr:rowOff>
    </xdr:to>
    <xdr:sp macro="" textlink="">
      <xdr:nvSpPr>
        <xdr:cNvPr id="10" name="Text Box 9"/>
        <xdr:cNvSpPr txBox="1">
          <a:spLocks noChangeArrowheads="1"/>
        </xdr:cNvSpPr>
      </xdr:nvSpPr>
      <xdr:spPr bwMode="auto">
        <a:xfrm>
          <a:off x="6734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4</xdr:row>
      <xdr:rowOff>66675</xdr:rowOff>
    </xdr:from>
    <xdr:to>
      <xdr:col>36</xdr:col>
      <xdr:colOff>142875</xdr:colOff>
      <xdr:row>5</xdr:row>
      <xdr:rowOff>0</xdr:rowOff>
    </xdr:to>
    <xdr:sp macro="" textlink="">
      <xdr:nvSpPr>
        <xdr:cNvPr id="11" name="Text Box 10"/>
        <xdr:cNvSpPr txBox="1">
          <a:spLocks noChangeArrowheads="1"/>
        </xdr:cNvSpPr>
      </xdr:nvSpPr>
      <xdr:spPr bwMode="auto">
        <a:xfrm>
          <a:off x="55054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4</xdr:row>
      <xdr:rowOff>66675</xdr:rowOff>
    </xdr:from>
    <xdr:to>
      <xdr:col>41</xdr:col>
      <xdr:colOff>0</xdr:colOff>
      <xdr:row>5</xdr:row>
      <xdr:rowOff>0</xdr:rowOff>
    </xdr:to>
    <xdr:sp macro="" textlink="">
      <xdr:nvSpPr>
        <xdr:cNvPr id="12" name="Text Box 11"/>
        <xdr:cNvSpPr txBox="1">
          <a:spLocks noChangeArrowheads="1"/>
        </xdr:cNvSpPr>
      </xdr:nvSpPr>
      <xdr:spPr bwMode="auto">
        <a:xfrm>
          <a:off x="6124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4</xdr:row>
      <xdr:rowOff>66675</xdr:rowOff>
    </xdr:from>
    <xdr:to>
      <xdr:col>45</xdr:col>
      <xdr:colOff>0</xdr:colOff>
      <xdr:row>5</xdr:row>
      <xdr:rowOff>0</xdr:rowOff>
    </xdr:to>
    <xdr:sp macro="" textlink="">
      <xdr:nvSpPr>
        <xdr:cNvPr id="13" name="Text Box 12"/>
        <xdr:cNvSpPr txBox="1">
          <a:spLocks noChangeArrowheads="1"/>
        </xdr:cNvSpPr>
      </xdr:nvSpPr>
      <xdr:spPr bwMode="auto">
        <a:xfrm>
          <a:off x="6734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4</xdr:row>
      <xdr:rowOff>66675</xdr:rowOff>
    </xdr:from>
    <xdr:to>
      <xdr:col>36</xdr:col>
      <xdr:colOff>142875</xdr:colOff>
      <xdr:row>5</xdr:row>
      <xdr:rowOff>0</xdr:rowOff>
    </xdr:to>
    <xdr:sp macro="" textlink="">
      <xdr:nvSpPr>
        <xdr:cNvPr id="14" name="Text Box 13"/>
        <xdr:cNvSpPr txBox="1">
          <a:spLocks noChangeArrowheads="1"/>
        </xdr:cNvSpPr>
      </xdr:nvSpPr>
      <xdr:spPr bwMode="auto">
        <a:xfrm>
          <a:off x="55054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4</xdr:row>
      <xdr:rowOff>66675</xdr:rowOff>
    </xdr:from>
    <xdr:to>
      <xdr:col>41</xdr:col>
      <xdr:colOff>0</xdr:colOff>
      <xdr:row>5</xdr:row>
      <xdr:rowOff>0</xdr:rowOff>
    </xdr:to>
    <xdr:sp macro="" textlink="">
      <xdr:nvSpPr>
        <xdr:cNvPr id="15" name="Text Box 14"/>
        <xdr:cNvSpPr txBox="1">
          <a:spLocks noChangeArrowheads="1"/>
        </xdr:cNvSpPr>
      </xdr:nvSpPr>
      <xdr:spPr bwMode="auto">
        <a:xfrm>
          <a:off x="6124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4</xdr:row>
      <xdr:rowOff>66675</xdr:rowOff>
    </xdr:from>
    <xdr:to>
      <xdr:col>45</xdr:col>
      <xdr:colOff>0</xdr:colOff>
      <xdr:row>5</xdr:row>
      <xdr:rowOff>0</xdr:rowOff>
    </xdr:to>
    <xdr:sp macro="" textlink="">
      <xdr:nvSpPr>
        <xdr:cNvPr id="16" name="Text Box 15"/>
        <xdr:cNvSpPr txBox="1">
          <a:spLocks noChangeArrowheads="1"/>
        </xdr:cNvSpPr>
      </xdr:nvSpPr>
      <xdr:spPr bwMode="auto">
        <a:xfrm>
          <a:off x="6734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20</xdr:col>
      <xdr:colOff>142875</xdr:colOff>
      <xdr:row>8</xdr:row>
      <xdr:rowOff>0</xdr:rowOff>
    </xdr:from>
    <xdr:to>
      <xdr:col>21</xdr:col>
      <xdr:colOff>66675</xdr:colOff>
      <xdr:row>9</xdr:row>
      <xdr:rowOff>19050</xdr:rowOff>
    </xdr:to>
    <xdr:sp macro="" textlink="">
      <xdr:nvSpPr>
        <xdr:cNvPr id="17" name="Text Box 17"/>
        <xdr:cNvSpPr txBox="1">
          <a:spLocks noChangeArrowheads="1"/>
        </xdr:cNvSpPr>
      </xdr:nvSpPr>
      <xdr:spPr bwMode="auto">
        <a:xfrm>
          <a:off x="3190875" y="14478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36</xdr:col>
      <xdr:colOff>19050</xdr:colOff>
      <xdr:row>4</xdr:row>
      <xdr:rowOff>66675</xdr:rowOff>
    </xdr:from>
    <xdr:to>
      <xdr:col>36</xdr:col>
      <xdr:colOff>142875</xdr:colOff>
      <xdr:row>5</xdr:row>
      <xdr:rowOff>0</xdr:rowOff>
    </xdr:to>
    <xdr:sp macro="" textlink="">
      <xdr:nvSpPr>
        <xdr:cNvPr id="18" name="Text Box 18"/>
        <xdr:cNvSpPr txBox="1">
          <a:spLocks noChangeArrowheads="1"/>
        </xdr:cNvSpPr>
      </xdr:nvSpPr>
      <xdr:spPr bwMode="auto">
        <a:xfrm>
          <a:off x="55054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4</xdr:row>
      <xdr:rowOff>66675</xdr:rowOff>
    </xdr:from>
    <xdr:to>
      <xdr:col>41</xdr:col>
      <xdr:colOff>0</xdr:colOff>
      <xdr:row>5</xdr:row>
      <xdr:rowOff>0</xdr:rowOff>
    </xdr:to>
    <xdr:sp macro="" textlink="">
      <xdr:nvSpPr>
        <xdr:cNvPr id="19" name="Text Box 19"/>
        <xdr:cNvSpPr txBox="1">
          <a:spLocks noChangeArrowheads="1"/>
        </xdr:cNvSpPr>
      </xdr:nvSpPr>
      <xdr:spPr bwMode="auto">
        <a:xfrm>
          <a:off x="6124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4</xdr:row>
      <xdr:rowOff>66675</xdr:rowOff>
    </xdr:from>
    <xdr:to>
      <xdr:col>45</xdr:col>
      <xdr:colOff>0</xdr:colOff>
      <xdr:row>5</xdr:row>
      <xdr:rowOff>0</xdr:rowOff>
    </xdr:to>
    <xdr:sp macro="" textlink="">
      <xdr:nvSpPr>
        <xdr:cNvPr id="20" name="Text Box 20"/>
        <xdr:cNvSpPr txBox="1">
          <a:spLocks noChangeArrowheads="1"/>
        </xdr:cNvSpPr>
      </xdr:nvSpPr>
      <xdr:spPr bwMode="auto">
        <a:xfrm>
          <a:off x="6734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4</xdr:row>
      <xdr:rowOff>66675</xdr:rowOff>
    </xdr:from>
    <xdr:to>
      <xdr:col>36</xdr:col>
      <xdr:colOff>142875</xdr:colOff>
      <xdr:row>5</xdr:row>
      <xdr:rowOff>0</xdr:rowOff>
    </xdr:to>
    <xdr:sp macro="" textlink="">
      <xdr:nvSpPr>
        <xdr:cNvPr id="21" name="Text Box 21"/>
        <xdr:cNvSpPr txBox="1">
          <a:spLocks noChangeArrowheads="1"/>
        </xdr:cNvSpPr>
      </xdr:nvSpPr>
      <xdr:spPr bwMode="auto">
        <a:xfrm>
          <a:off x="55054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4</xdr:row>
      <xdr:rowOff>66675</xdr:rowOff>
    </xdr:from>
    <xdr:to>
      <xdr:col>41</xdr:col>
      <xdr:colOff>0</xdr:colOff>
      <xdr:row>5</xdr:row>
      <xdr:rowOff>0</xdr:rowOff>
    </xdr:to>
    <xdr:sp macro="" textlink="">
      <xdr:nvSpPr>
        <xdr:cNvPr id="22" name="Text Box 22"/>
        <xdr:cNvSpPr txBox="1">
          <a:spLocks noChangeArrowheads="1"/>
        </xdr:cNvSpPr>
      </xdr:nvSpPr>
      <xdr:spPr bwMode="auto">
        <a:xfrm>
          <a:off x="6124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4</xdr:row>
      <xdr:rowOff>66675</xdr:rowOff>
    </xdr:from>
    <xdr:to>
      <xdr:col>45</xdr:col>
      <xdr:colOff>0</xdr:colOff>
      <xdr:row>5</xdr:row>
      <xdr:rowOff>0</xdr:rowOff>
    </xdr:to>
    <xdr:sp macro="" textlink="">
      <xdr:nvSpPr>
        <xdr:cNvPr id="23" name="Text Box 23"/>
        <xdr:cNvSpPr txBox="1">
          <a:spLocks noChangeArrowheads="1"/>
        </xdr:cNvSpPr>
      </xdr:nvSpPr>
      <xdr:spPr bwMode="auto">
        <a:xfrm>
          <a:off x="6734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36</xdr:col>
      <xdr:colOff>19050</xdr:colOff>
      <xdr:row>4</xdr:row>
      <xdr:rowOff>66675</xdr:rowOff>
    </xdr:from>
    <xdr:to>
      <xdr:col>36</xdr:col>
      <xdr:colOff>142875</xdr:colOff>
      <xdr:row>5</xdr:row>
      <xdr:rowOff>0</xdr:rowOff>
    </xdr:to>
    <xdr:sp macro="" textlink="">
      <xdr:nvSpPr>
        <xdr:cNvPr id="24" name="Text Box 24"/>
        <xdr:cNvSpPr txBox="1">
          <a:spLocks noChangeArrowheads="1"/>
        </xdr:cNvSpPr>
      </xdr:nvSpPr>
      <xdr:spPr bwMode="auto">
        <a:xfrm>
          <a:off x="5505450"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40</xdr:col>
      <xdr:colOff>28575</xdr:colOff>
      <xdr:row>4</xdr:row>
      <xdr:rowOff>66675</xdr:rowOff>
    </xdr:from>
    <xdr:to>
      <xdr:col>41</xdr:col>
      <xdr:colOff>0</xdr:colOff>
      <xdr:row>5</xdr:row>
      <xdr:rowOff>0</xdr:rowOff>
    </xdr:to>
    <xdr:sp macro="" textlink="">
      <xdr:nvSpPr>
        <xdr:cNvPr id="25" name="Text Box 25"/>
        <xdr:cNvSpPr txBox="1">
          <a:spLocks noChangeArrowheads="1"/>
        </xdr:cNvSpPr>
      </xdr:nvSpPr>
      <xdr:spPr bwMode="auto">
        <a:xfrm>
          <a:off x="61245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44</xdr:col>
      <xdr:colOff>28575</xdr:colOff>
      <xdr:row>4</xdr:row>
      <xdr:rowOff>66675</xdr:rowOff>
    </xdr:from>
    <xdr:to>
      <xdr:col>45</xdr:col>
      <xdr:colOff>0</xdr:colOff>
      <xdr:row>5</xdr:row>
      <xdr:rowOff>0</xdr:rowOff>
    </xdr:to>
    <xdr:sp macro="" textlink="">
      <xdr:nvSpPr>
        <xdr:cNvPr id="26" name="Text Box 26"/>
        <xdr:cNvSpPr txBox="1">
          <a:spLocks noChangeArrowheads="1"/>
        </xdr:cNvSpPr>
      </xdr:nvSpPr>
      <xdr:spPr bwMode="auto">
        <a:xfrm>
          <a:off x="6734175" y="75247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22</xdr:col>
      <xdr:colOff>38100</xdr:colOff>
      <xdr:row>28</xdr:row>
      <xdr:rowOff>133350</xdr:rowOff>
    </xdr:from>
    <xdr:to>
      <xdr:col>43</xdr:col>
      <xdr:colOff>104775</xdr:colOff>
      <xdr:row>32</xdr:row>
      <xdr:rowOff>76200</xdr:rowOff>
    </xdr:to>
    <xdr:sp macro="" textlink="">
      <xdr:nvSpPr>
        <xdr:cNvPr id="27" name="AutoShape 27"/>
        <xdr:cNvSpPr>
          <a:spLocks noChangeArrowheads="1"/>
        </xdr:cNvSpPr>
      </xdr:nvSpPr>
      <xdr:spPr bwMode="auto">
        <a:xfrm>
          <a:off x="3390900" y="5143500"/>
          <a:ext cx="3267075" cy="628650"/>
        </a:xfrm>
        <a:prstGeom prst="wedgeRoundRectCallout">
          <a:avLst>
            <a:gd name="adj1" fmla="val 31250"/>
            <a:gd name="adj2" fmla="val -114122"/>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FF0000"/>
              </a:solidFill>
              <a:latin typeface="ＭＳ Ｐゴシック"/>
              <a:ea typeface="ＭＳ Ｐゴシック"/>
            </a:rPr>
            <a:t>交付申請書</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様式第１</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と同じ印を用いること。</a:t>
          </a:r>
        </a:p>
        <a:p>
          <a:pPr algn="l" rtl="0">
            <a:lnSpc>
              <a:spcPts val="1200"/>
            </a:lnSpc>
            <a:defRPr sz="1000"/>
          </a:pPr>
          <a:r>
            <a:rPr lang="ja-JP" altLang="en-US" sz="1100" b="0" i="0" u="none" strike="noStrike" baseline="0">
              <a:solidFill>
                <a:srgbClr val="FF0000"/>
              </a:solidFill>
              <a:latin typeface="ＭＳ Ｐゴシック"/>
              <a:ea typeface="ＭＳ Ｐゴシック"/>
            </a:rPr>
            <a:t>ただし、代表者に変更が生じた場合は、変更届出書の印とすること。</a:t>
          </a:r>
        </a:p>
      </xdr:txBody>
    </xdr:sp>
    <xdr:clientData fPrintsWithSheet="0"/>
  </xdr:twoCellAnchor>
  <xdr:twoCellAnchor editAs="oneCell">
    <xdr:from>
      <xdr:col>19</xdr:col>
      <xdr:colOff>142875</xdr:colOff>
      <xdr:row>7</xdr:row>
      <xdr:rowOff>0</xdr:rowOff>
    </xdr:from>
    <xdr:to>
      <xdr:col>20</xdr:col>
      <xdr:colOff>66675</xdr:colOff>
      <xdr:row>8</xdr:row>
      <xdr:rowOff>0</xdr:rowOff>
    </xdr:to>
    <xdr:sp macro="" textlink="">
      <xdr:nvSpPr>
        <xdr:cNvPr id="28" name="Text Box 3"/>
        <xdr:cNvSpPr txBox="1">
          <a:spLocks noChangeArrowheads="1"/>
        </xdr:cNvSpPr>
      </xdr:nvSpPr>
      <xdr:spPr bwMode="auto">
        <a:xfrm>
          <a:off x="3038475" y="1219200"/>
          <a:ext cx="762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142875</xdr:colOff>
      <xdr:row>6</xdr:row>
      <xdr:rowOff>0</xdr:rowOff>
    </xdr:from>
    <xdr:to>
      <xdr:col>24</xdr:col>
      <xdr:colOff>66675</xdr:colOff>
      <xdr:row>7</xdr:row>
      <xdr:rowOff>19050</xdr:rowOff>
    </xdr:to>
    <xdr:sp macro="" textlink="">
      <xdr:nvSpPr>
        <xdr:cNvPr id="29" name="Text Box 13"/>
        <xdr:cNvSpPr txBox="1">
          <a:spLocks noChangeArrowheads="1"/>
        </xdr:cNvSpPr>
      </xdr:nvSpPr>
      <xdr:spPr bwMode="auto">
        <a:xfrm>
          <a:off x="3648075" y="10287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9</xdr:col>
      <xdr:colOff>104775</xdr:colOff>
      <xdr:row>15</xdr:row>
      <xdr:rowOff>104774</xdr:rowOff>
    </xdr:from>
    <xdr:to>
      <xdr:col>26</xdr:col>
      <xdr:colOff>95250</xdr:colOff>
      <xdr:row>19</xdr:row>
      <xdr:rowOff>114299</xdr:rowOff>
    </xdr:to>
    <xdr:sp macro="" textlink="">
      <xdr:nvSpPr>
        <xdr:cNvPr id="30" name="AutoShape 1"/>
        <xdr:cNvSpPr>
          <a:spLocks noChangeArrowheads="1"/>
        </xdr:cNvSpPr>
      </xdr:nvSpPr>
      <xdr:spPr bwMode="auto">
        <a:xfrm>
          <a:off x="1476375" y="2886074"/>
          <a:ext cx="2581275" cy="695325"/>
        </a:xfrm>
        <a:prstGeom prst="wedgeRoundRectCallout">
          <a:avLst>
            <a:gd name="adj1" fmla="val -59197"/>
            <a:gd name="adj2" fmla="val 32760"/>
            <a:gd name="adj3" fmla="val 16667"/>
          </a:avLst>
        </a:prstGeom>
        <a:solidFill>
          <a:srgbClr xmlns:mc="http://schemas.openxmlformats.org/markup-compatibility/2006" xmlns:a14="http://schemas.microsoft.com/office/drawing/2010/main" val="FFFFFF" mc:Ignorable="a14" a14:legacySpreadsheetColorIndex="9"/>
        </a:solidFill>
        <a:ln w="9525">
          <a:solidFill>
            <a:srgbClr val="FF0000"/>
          </a:solidFill>
          <a:miter lim="800000"/>
          <a:headEnd/>
          <a:tailEnd/>
        </a:ln>
      </xdr:spPr>
      <xdr:txBody>
        <a:bodyPr vertOverflow="clip" wrap="square" lIns="27432" tIns="18288" rIns="0" bIns="18288" anchor="ctr" upright="1"/>
        <a:lstStyle/>
        <a:p>
          <a:pPr algn="l" rtl="0">
            <a:lnSpc>
              <a:spcPts val="1100"/>
            </a:lnSpc>
            <a:defRPr sz="1000"/>
          </a:pPr>
          <a:r>
            <a:rPr lang="ja-JP" altLang="en-US" sz="1100" b="0" i="0" u="none" strike="noStrike" baseline="0">
              <a:solidFill>
                <a:srgbClr val="FF0000"/>
              </a:solidFill>
              <a:latin typeface="ＭＳ Ｐゴシック"/>
              <a:ea typeface="ＭＳ Ｐゴシック"/>
            </a:rPr>
            <a:t>設備使用者１社のみの記入押印にて提出すること。</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9</xdr:col>
      <xdr:colOff>92462</xdr:colOff>
      <xdr:row>10</xdr:row>
      <xdr:rowOff>123264</xdr:rowOff>
    </xdr:from>
    <xdr:to>
      <xdr:col>23</xdr:col>
      <xdr:colOff>108497</xdr:colOff>
      <xdr:row>11</xdr:row>
      <xdr:rowOff>124961</xdr:rowOff>
    </xdr:to>
    <xdr:sp macro="" textlink="">
      <xdr:nvSpPr>
        <xdr:cNvPr id="2" name="四角形吹き出し 1"/>
        <xdr:cNvSpPr/>
      </xdr:nvSpPr>
      <xdr:spPr>
        <a:xfrm>
          <a:off x="1492637" y="2437839"/>
          <a:ext cx="2149635" cy="230297"/>
        </a:xfrm>
        <a:prstGeom prst="wedgeRectCallout">
          <a:avLst>
            <a:gd name="adj1" fmla="val 5576"/>
            <a:gd name="adj2" fmla="val 91224"/>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4</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6</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11</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fPrintsWithSheet="0"/>
  </xdr:twoCellAnchor>
  <xdr:twoCellAnchor>
    <xdr:from>
      <xdr:col>18</xdr:col>
      <xdr:colOff>92461</xdr:colOff>
      <xdr:row>15</xdr:row>
      <xdr:rowOff>560</xdr:rowOff>
    </xdr:from>
    <xdr:to>
      <xdr:col>32</xdr:col>
      <xdr:colOff>108496</xdr:colOff>
      <xdr:row>15</xdr:row>
      <xdr:rowOff>208206</xdr:rowOff>
    </xdr:to>
    <xdr:sp macro="" textlink="">
      <xdr:nvSpPr>
        <xdr:cNvPr id="3" name="四角形吹き出し 2"/>
        <xdr:cNvSpPr/>
      </xdr:nvSpPr>
      <xdr:spPr>
        <a:xfrm>
          <a:off x="2864236" y="3458135"/>
          <a:ext cx="2149635" cy="207646"/>
        </a:xfrm>
        <a:prstGeom prst="wedgeRectCallout">
          <a:avLst>
            <a:gd name="adj1" fmla="val 5577"/>
            <a:gd name="adj2" fmla="val -218180"/>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7</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9</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12</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月の</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8:00</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rPr>
            <a:t>22:00</a:t>
          </a:r>
        </a:p>
      </xdr:txBody>
    </xdr:sp>
    <xdr:clientData fPrintsWithSheet="0"/>
  </xdr:twoCellAnchor>
  <xdr:twoCellAnchor>
    <xdr:from>
      <xdr:col>9</xdr:col>
      <xdr:colOff>58431</xdr:colOff>
      <xdr:row>4</xdr:row>
      <xdr:rowOff>176893</xdr:rowOff>
    </xdr:from>
    <xdr:to>
      <xdr:col>17</xdr:col>
      <xdr:colOff>148078</xdr:colOff>
      <xdr:row>7</xdr:row>
      <xdr:rowOff>54429</xdr:rowOff>
    </xdr:to>
    <xdr:sp macro="" textlink="">
      <xdr:nvSpPr>
        <xdr:cNvPr id="4" name="四角形吹き出し 3"/>
        <xdr:cNvSpPr/>
      </xdr:nvSpPr>
      <xdr:spPr>
        <a:xfrm>
          <a:off x="1458606" y="1119868"/>
          <a:ext cx="1308847" cy="563336"/>
        </a:xfrm>
        <a:prstGeom prst="wedgeRectCallout">
          <a:avLst>
            <a:gd name="adj1" fmla="val -31815"/>
            <a:gd name="adj2" fmla="val -87269"/>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燃料の高位発熱量</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(GJ/</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千</a:t>
          </a:r>
          <a:r>
            <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Nm3)</a:t>
          </a: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rPr>
            <a:t>を記入すること。</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Meiryo UI" panose="020B0604030504040204" pitchFamily="50" charset="-128"/>
          </a:endParaRPr>
        </a:p>
      </xdr:txBody>
    </xdr:sp>
    <xdr:clientData fPrintsWithSheet="0"/>
  </xdr:twoCellAnchor>
  <xdr:twoCellAnchor>
    <xdr:from>
      <xdr:col>34</xdr:col>
      <xdr:colOff>134472</xdr:colOff>
      <xdr:row>6</xdr:row>
      <xdr:rowOff>40820</xdr:rowOff>
    </xdr:from>
    <xdr:to>
      <xdr:col>45</xdr:col>
      <xdr:colOff>145676</xdr:colOff>
      <xdr:row>9</xdr:row>
      <xdr:rowOff>42181</xdr:rowOff>
    </xdr:to>
    <xdr:sp macro="" textlink="">
      <xdr:nvSpPr>
        <xdr:cNvPr id="5" name="四角形吹き出し 4"/>
        <xdr:cNvSpPr/>
      </xdr:nvSpPr>
      <xdr:spPr>
        <a:xfrm>
          <a:off x="5344647" y="1440995"/>
          <a:ext cx="1687604" cy="687161"/>
        </a:xfrm>
        <a:prstGeom prst="wedgeRectCallout">
          <a:avLst>
            <a:gd name="adj1" fmla="val 57307"/>
            <a:gd name="adj2" fmla="val -3734"/>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時間帯の応じた計量が困難な場合、電力の換算係数はすべて</a:t>
          </a:r>
          <a:r>
            <a:rPr lang="en-US" altLang="ja-JP" sz="900" kern="100">
              <a:solidFill>
                <a:srgbClr val="FF0000"/>
              </a:solidFill>
              <a:effectLst/>
              <a:latin typeface="+mj-ea"/>
              <a:ea typeface="+mj-ea"/>
              <a:cs typeface="Meiryo UI" panose="020B0604030504040204" pitchFamily="50" charset="-128"/>
            </a:rPr>
            <a:t>9.76</a:t>
          </a:r>
          <a:r>
            <a:rPr lang="ja-JP" altLang="en-US" sz="900" kern="100">
              <a:solidFill>
                <a:srgbClr val="FF0000"/>
              </a:solidFill>
              <a:effectLst/>
              <a:latin typeface="+mj-ea"/>
              <a:ea typeface="+mj-ea"/>
              <a:cs typeface="Meiryo UI" panose="020B0604030504040204" pitchFamily="50" charset="-128"/>
            </a:rPr>
            <a:t>とすること。</a:t>
          </a:r>
          <a:endParaRPr lang="en-US" altLang="ja-JP" sz="900" kern="100">
            <a:solidFill>
              <a:srgbClr val="FF0000"/>
            </a:solidFill>
            <a:effectLst/>
            <a:latin typeface="+mj-ea"/>
            <a:ea typeface="+mj-ea"/>
            <a:cs typeface="Meiryo UI" panose="020B0604030504040204" pitchFamily="50" charset="-128"/>
          </a:endParaRPr>
        </a:p>
      </xdr:txBody>
    </xdr:sp>
    <xdr:clientData fPrintsWithSheet="0"/>
  </xdr:twoCellAnchor>
  <xdr:twoCellAnchor>
    <xdr:from>
      <xdr:col>49</xdr:col>
      <xdr:colOff>108858</xdr:colOff>
      <xdr:row>3</xdr:row>
      <xdr:rowOff>32261</xdr:rowOff>
    </xdr:from>
    <xdr:to>
      <xdr:col>52</xdr:col>
      <xdr:colOff>168088</xdr:colOff>
      <xdr:row>4</xdr:row>
      <xdr:rowOff>201707</xdr:rowOff>
    </xdr:to>
    <xdr:sp macro="" textlink="">
      <xdr:nvSpPr>
        <xdr:cNvPr id="6" name="四角形吹き出し 5"/>
        <xdr:cNvSpPr/>
      </xdr:nvSpPr>
      <xdr:spPr>
        <a:xfrm>
          <a:off x="9614808" y="775211"/>
          <a:ext cx="2030905" cy="369471"/>
        </a:xfrm>
        <a:prstGeom prst="wedgeRectCallout">
          <a:avLst>
            <a:gd name="adj1" fmla="val -55763"/>
            <a:gd name="adj2" fmla="val 135066"/>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900">
              <a:solidFill>
                <a:srgbClr val="FF0000"/>
              </a:solidFill>
              <a:effectLst/>
              <a:latin typeface="+mn-lt"/>
              <a:ea typeface="+mn-ea"/>
              <a:cs typeface="+mn-cs"/>
            </a:rPr>
            <a:t>申請時に使用した値を用いること</a:t>
          </a:r>
          <a:r>
            <a:rPr lang="ja-JP" altLang="en-US" sz="900">
              <a:solidFill>
                <a:srgbClr val="FF0000"/>
              </a:solidFill>
              <a:effectLst/>
              <a:latin typeface="+mn-lt"/>
              <a:ea typeface="+mn-ea"/>
              <a:cs typeface="+mn-cs"/>
            </a:rPr>
            <a:t>。</a:t>
          </a:r>
          <a:endParaRPr lang="ja-JP" altLang="ja-JP" sz="700">
            <a:solidFill>
              <a:srgbClr val="FF0000"/>
            </a:solidFill>
            <a:effectLst/>
          </a:endParaRPr>
        </a:p>
      </xdr:txBody>
    </xdr:sp>
    <xdr:clientData fPrintsWithSheet="0"/>
  </xdr:twoCellAnchor>
  <xdr:twoCellAnchor>
    <xdr:from>
      <xdr:col>37</xdr:col>
      <xdr:colOff>67235</xdr:colOff>
      <xdr:row>1</xdr:row>
      <xdr:rowOff>112058</xdr:rowOff>
    </xdr:from>
    <xdr:to>
      <xdr:col>46</xdr:col>
      <xdr:colOff>457497</xdr:colOff>
      <xdr:row>2</xdr:row>
      <xdr:rowOff>228197</xdr:rowOff>
    </xdr:to>
    <xdr:sp macro="" textlink="">
      <xdr:nvSpPr>
        <xdr:cNvPr id="7" name="四角形吹き出し 6"/>
        <xdr:cNvSpPr/>
      </xdr:nvSpPr>
      <xdr:spPr>
        <a:xfrm>
          <a:off x="5734610" y="359708"/>
          <a:ext cx="2257162" cy="363789"/>
        </a:xfrm>
        <a:prstGeom prst="wedgeRectCallout">
          <a:avLst>
            <a:gd name="adj1" fmla="val 68443"/>
            <a:gd name="adj2" fmla="val -52461"/>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mj-ea"/>
              <a:ea typeface="+mj-ea"/>
              <a:cs typeface="Meiryo UI" panose="020B0604030504040204" pitchFamily="50" charset="-128"/>
            </a:rPr>
            <a:t>申請時の設備使用者を記入すること。</a:t>
          </a:r>
        </a:p>
      </xdr:txBody>
    </xdr:sp>
    <xdr:clientData fPrintsWithSheet="0"/>
  </xdr:twoCellAnchor>
  <xdr:twoCellAnchor>
    <xdr:from>
      <xdr:col>46</xdr:col>
      <xdr:colOff>177613</xdr:colOff>
      <xdr:row>31</xdr:row>
      <xdr:rowOff>47624</xdr:rowOff>
    </xdr:from>
    <xdr:to>
      <xdr:col>49</xdr:col>
      <xdr:colOff>514709</xdr:colOff>
      <xdr:row>32</xdr:row>
      <xdr:rowOff>125841</xdr:rowOff>
    </xdr:to>
    <xdr:sp macro="" textlink="">
      <xdr:nvSpPr>
        <xdr:cNvPr id="8" name="四角形吹き出し 7"/>
        <xdr:cNvSpPr/>
      </xdr:nvSpPr>
      <xdr:spPr>
        <a:xfrm>
          <a:off x="7711888" y="7162799"/>
          <a:ext cx="2308771" cy="249667"/>
        </a:xfrm>
        <a:prstGeom prst="wedgeRectCallout">
          <a:avLst>
            <a:gd name="adj1" fmla="val 45133"/>
            <a:gd name="adj2" fmla="val 156423"/>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交付申請書の申請値を記入すること。</a:t>
          </a:r>
        </a:p>
      </xdr:txBody>
    </xdr:sp>
    <xdr:clientData fPrintsWithSheet="0"/>
  </xdr:twoCellAnchor>
  <xdr:twoCellAnchor>
    <xdr:from>
      <xdr:col>53</xdr:col>
      <xdr:colOff>163606</xdr:colOff>
      <xdr:row>38</xdr:row>
      <xdr:rowOff>67234</xdr:rowOff>
    </xdr:from>
    <xdr:to>
      <xdr:col>56</xdr:col>
      <xdr:colOff>502944</xdr:colOff>
      <xdr:row>41</xdr:row>
      <xdr:rowOff>30592</xdr:rowOff>
    </xdr:to>
    <xdr:sp macro="" textlink="">
      <xdr:nvSpPr>
        <xdr:cNvPr id="9" name="四角形吹き出し 8"/>
        <xdr:cNvSpPr/>
      </xdr:nvSpPr>
      <xdr:spPr>
        <a:xfrm>
          <a:off x="12298456" y="8668309"/>
          <a:ext cx="2311013" cy="630108"/>
        </a:xfrm>
        <a:prstGeom prst="wedgeRectCallout">
          <a:avLst>
            <a:gd name="adj1" fmla="val -71616"/>
            <a:gd name="adj2" fmla="val 65557"/>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r>
            <a:rPr lang="ja-JP" altLang="en-US" sz="900">
              <a:solidFill>
                <a:srgbClr val="FF0000"/>
              </a:solidFill>
              <a:effectLst/>
            </a:rPr>
            <a:t>自家発電設備</a:t>
          </a:r>
          <a:r>
            <a:rPr lang="ja-JP" altLang="en-US" sz="900" b="1" u="sng">
              <a:solidFill>
                <a:srgbClr val="FF0000"/>
              </a:solidFill>
              <a:effectLst/>
            </a:rPr>
            <a:t>使用者</a:t>
          </a:r>
          <a:r>
            <a:rPr lang="ja-JP" altLang="en-US" sz="900">
              <a:solidFill>
                <a:srgbClr val="FF0000"/>
              </a:solidFill>
              <a:effectLst/>
            </a:rPr>
            <a:t>の事業者名および担当者名を記入の上、押印すること。</a:t>
          </a:r>
        </a:p>
      </xdr:txBody>
    </xdr:sp>
    <xdr:clientData fPrintsWithSheet="0"/>
  </xdr:twoCellAnchor>
  <xdr:twoCellAnchor>
    <xdr:from>
      <xdr:col>13</xdr:col>
      <xdr:colOff>44836</xdr:colOff>
      <xdr:row>22</xdr:row>
      <xdr:rowOff>19609</xdr:rowOff>
    </xdr:from>
    <xdr:to>
      <xdr:col>28</xdr:col>
      <xdr:colOff>123825</xdr:colOff>
      <xdr:row>23</xdr:row>
      <xdr:rowOff>9524</xdr:rowOff>
    </xdr:to>
    <xdr:sp macro="" textlink="">
      <xdr:nvSpPr>
        <xdr:cNvPr id="10" name="四角形吹き出し 9"/>
        <xdr:cNvSpPr/>
      </xdr:nvSpPr>
      <xdr:spPr>
        <a:xfrm>
          <a:off x="2054611" y="5077384"/>
          <a:ext cx="2364989" cy="218515"/>
        </a:xfrm>
        <a:prstGeom prst="wedgeRectCallout">
          <a:avLst>
            <a:gd name="adj1" fmla="val -77282"/>
            <a:gd name="adj2" fmla="val -2585"/>
          </a:avLst>
        </a:prstGeom>
        <a:solidFill>
          <a:schemeClr val="lt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noAutofit/>
        </a:bodyPr>
        <a:lstStyle/>
        <a:p>
          <a:pPr algn="just">
            <a:spcAft>
              <a:spcPts val="0"/>
            </a:spcAft>
            <a:tabLst>
              <a:tab pos="2700020" algn="ctr"/>
              <a:tab pos="5400040" algn="r"/>
            </a:tabLst>
          </a:pPr>
          <a:r>
            <a:rPr lang="ja-JP" altLang="en-US" sz="900" kern="100">
              <a:solidFill>
                <a:srgbClr val="FF0000"/>
              </a:solidFill>
              <a:effectLst/>
              <a:latin typeface="ＭＳ Ｐゴシック" panose="020B0600070205080204" pitchFamily="50" charset="-128"/>
              <a:ea typeface="ＭＳ Ｐゴシック" panose="020B0600070205080204" pitchFamily="50" charset="-128"/>
              <a:cs typeface="Times New Roman"/>
            </a:rPr>
            <a:t>冷水の場合ジェネリンク等の冷水出力を記入</a:t>
          </a:r>
          <a:endParaRPr lang="en-US" altLang="ja-JP" sz="900" kern="100">
            <a:solidFill>
              <a:srgbClr val="FF0000"/>
            </a:solidFill>
            <a:effectLst/>
            <a:latin typeface="ＭＳ Ｐゴシック" panose="020B0600070205080204" pitchFamily="50" charset="-128"/>
            <a:ea typeface="ＭＳ Ｐゴシック" panose="020B0600070205080204" pitchFamily="50" charset="-128"/>
            <a:cs typeface="Times New Roman"/>
          </a:endParaRP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07;&#26989;&#37096;/&#22825;&#28982;&#12460;&#12473;&#21270;&#26222;&#21450;&#20419;&#36914;&#12464;&#12523;&#12540;&#12503;/&#9632;&#31038;&#20250;&#32076;&#28168;&#27963;&#21205;&#9632;/R2%20&#12507;&#12540;&#12512;&#12506;&#12540;&#12472;/TGC&#36865;&#20184;&#29992;/R2%20&#23455;&#32318;&#22577;&#21578;&#26360;&#65288;&#27096;&#24335;&#12539;&#21029;&#32025;&#65289;&#31038;&#20250;&#32076;&#2816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asproc.or.jp/&#20107;&#26989;&#37096;/CGS&#26222;&#21450;&#20419;&#36914;&#12464;&#12523;&#12540;&#12503;/&#65320;26&#24180;&#24230;&#12288;&#20132;&#20184;&#35215;&#31243;&#12539;&#32048;&#21063;&#12539;&#26360;&#24335;/H26&#24180;&#24230;CGS&#20132;&#20184;&#35215;&#31243;&#65288;&#27096;&#24335;&#65289;-20140401/&#26032;&#12480;&#12454;&#12531;&#12525;&#12540;&#12489;&#12501;&#12449;&#12452;&#12523;&#26696;Rev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T108580/AppData/Local/Microsoft/Windows/Temporary%20Internet%20Files/Content.Outlook/TPWI1S92/P.68-&#21029;&#32025;&#9321;%20&#20132;&#20184;&#30003;&#35531;&#26360;&#12539;&#35352;&#20837;&#2036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mari\Desktop\&#29976;&#21033;&#12539;&#24335;&#26862;\H28_&#20844;&#21215;&#35500;&#26126;&#20250;&#36039;&#26009;\H29&#26696;\&#65288;&#35201;&#65311;&#65289;&#20107;&#26989;&#35201;&#20214;&#30906;&#35469;&#3108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gasproc.or.jp/corgene/file/&#65288;1&#65289;H27&#30003;&#35531;&#26360;_besshi5-1&#65288;&#25216;&#34899;&#30340;&#26032;&#35215;&#24615;&#65289;-849K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mari\Desktop\h29_CGS&#26908;&#35388;&#12471;&#12540;&#12488;&#26696;170627.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gasproc.or.jp/corgene/file/28_koufushinsei-yousik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３－２ 添付資料リスト(目次)"/>
      <sheetName val="別紙１　様式１０ 実績報告書（１社用）"/>
      <sheetName val="別紙１　様式１０ 実績報告書 (2社用)"/>
      <sheetName val="別紙１　様式１０ 実績報告書 (3社用)"/>
      <sheetName val="別紙２ 実績金額整理表 "/>
      <sheetName val="別紙３ 補助事業者別内訳"/>
      <sheetName val="別紙４ 遂行経緯書"/>
      <sheetName val="別紙５ 仕様確認表"/>
      <sheetName val="別紙６ 見積額比較表"/>
      <sheetName val="別紙7（様式１５）取得財産等管理台帳"/>
      <sheetName val="別紙８－１ 見積依頼書"/>
      <sheetName val="別紙８－２ 見積依頼書添付資料"/>
      <sheetName val="別紙８－３ 見積書"/>
      <sheetName val="別紙10 実施体制表"/>
      <sheetName val="別紙１２ 実績報告書チェックリスト"/>
      <sheetName val="実績報告後支払い確定時に必要⇒別紙１５　様式１３ 精算払請求書"/>
      <sheetName val="必要があれば使用する書類⇒"/>
      <sheetName val="別紙1７ 発注先選定理由書"/>
      <sheetName val="別紙１８　様式５ 計画変更等承認申請書"/>
      <sheetName val="別紙１９ 変更届出書"/>
      <sheetName val="別紙２０　様式７ 遅延等報告書"/>
      <sheetName val="別紙１１－1 事業継続計画書"/>
      <sheetName val="別紙１１－2 事業完了報告書"/>
      <sheetName val="別紙１６－１ 燃料使用量データ報告書"/>
      <sheetName val="別紙１６－２ 効果検証データシート"/>
      <sheetName val="別紙２１　様式９ 承継承認申請書"/>
      <sheetName val="別紙２２　様式４ 交付申請取下げ届出書"/>
      <sheetName val="別紙２３　様式８ 実施状況報告書 "/>
      <sheetName val="別紙２４　様式１６ 財産処分承認申請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はじめに"/>
      <sheetName val="様式1"/>
      <sheetName val="様式1(2)"/>
      <sheetName val="様式1(2社用)"/>
      <sheetName val="様式1(3)"/>
      <sheetName val="様式1（3社用）"/>
      <sheetName val="別⑤-1-1"/>
      <sheetName val="別⑤-1-2"/>
      <sheetName val="別⑤-1-3"/>
      <sheetName val="入力シート①"/>
      <sheetName val="入力ｼｰﾄ②"/>
      <sheetName val="入力ｼｰﾄ③"/>
      <sheetName val="別⑪"/>
      <sheetName val="別⑫"/>
      <sheetName val="別⑬"/>
      <sheetName val="別⑬ (3社用)"/>
      <sheetName val="別⑭"/>
      <sheetName val="別⑭ (3社用)"/>
      <sheetName val="別⑮-1"/>
      <sheetName val="別⑮-2"/>
      <sheetName val="別⑮-3"/>
      <sheetName val="別⑮-3 (2社用)"/>
      <sheetName val="別⑮-3 (3社用)"/>
      <sheetName val="別⑮-4"/>
      <sheetName val="別⑮-5"/>
      <sheetName val="別⑰"/>
      <sheetName val="別⑲"/>
      <sheetName val="業種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避難・帰宅困難"/>
      <sheetName val="Sheet1"/>
    </sheetNames>
    <sheetDataSet>
      <sheetData sheetId="0"/>
      <sheetData sheetId="1">
        <row r="32">
          <cell r="D32">
            <v>0</v>
          </cell>
          <cell r="E32" t="str">
            <v>ｱ_防災計画指定</v>
          </cell>
          <cell r="F32" t="str">
            <v>ｱ_帰宅困難者受入施設</v>
          </cell>
          <cell r="G32" t="str">
            <v>ｲ_機能維持</v>
          </cell>
          <cell r="H32" t="str">
            <v>ｳ_災害時協定</v>
          </cell>
          <cell r="I32" t="str">
            <v>ｴ_その他</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
      <sheetName val="様式１（２社）"/>
      <sheetName val="様式１（３社）"/>
      <sheetName val="産業分類"/>
      <sheetName val="『計算ｼｰﾄ』入力方法及び注意事項→"/>
      <sheetName val="【結果ｼｰﾄ①】別紙⑤－1"/>
      <sheetName val="【結果ｼｰﾄ②】別紙⑤－1"/>
      <sheetName val="【結果ｼｰﾄ③】根拠ｸﾞﾗﾌ"/>
      <sheetName val="【入力ｼｰﾄ①】従来方式"/>
      <sheetName val="【入力ｼｰﾄ②】ｺｰｼﾞｪﾈ方式"/>
      <sheetName val="【入力ｼｰﾄ③】ｺｰｼﾞｪﾈ稼動根拠ﾃﾞｰﾀ"/>
      <sheetName val="（参考）1次ｴﾈﾙｷﾞｰ換算"/>
    </sheetNames>
    <sheetDataSet>
      <sheetData sheetId="0" refreshError="1"/>
      <sheetData sheetId="1" refreshError="1"/>
      <sheetData sheetId="2" refreshError="1"/>
      <sheetData sheetId="3" refreshError="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row r="123">
          <cell r="B123">
            <v>0.5</v>
          </cell>
        </row>
        <row r="124">
          <cell r="B124">
            <v>0.33333333333333331</v>
          </cell>
        </row>
        <row r="125">
          <cell r="B125">
            <v>0.16666666666666666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別紙５－２"/>
      <sheetName val="自家発電設備と自家発電設備以外が混在する場合の効果計算"/>
      <sheetName val="原単位シート"/>
    </sheetNames>
    <sheetDataSet>
      <sheetData sheetId="0"/>
      <sheetData sheetId="1"/>
      <sheetData sheetId="2"/>
      <sheetData sheetId="3">
        <row r="4">
          <cell r="B4" t="str">
            <v>一般炭</v>
          </cell>
        </row>
        <row r="5">
          <cell r="B5" t="str">
            <v>コークス</v>
          </cell>
        </row>
        <row r="6">
          <cell r="B6" t="str">
            <v>灯油</v>
          </cell>
        </row>
        <row r="7">
          <cell r="B7" t="str">
            <v>軽油</v>
          </cell>
        </row>
        <row r="8">
          <cell r="B8" t="str">
            <v>Ａ重油</v>
          </cell>
        </row>
        <row r="9">
          <cell r="B9" t="str">
            <v>Ｂ重油</v>
          </cell>
        </row>
        <row r="10">
          <cell r="B10" t="str">
            <v>Ｃ重油</v>
          </cell>
        </row>
        <row r="11">
          <cell r="B11" t="str">
            <v>ＬＰＧ</v>
          </cell>
        </row>
        <row r="12">
          <cell r="B12" t="str">
            <v>液化天然ガス(LNG)</v>
          </cell>
        </row>
        <row r="13">
          <cell r="B13" t="str">
            <v>天然ガス（LNGを除く）</v>
          </cell>
        </row>
        <row r="14">
          <cell r="B14" t="str">
            <v>都市ガス(45MJ)</v>
          </cell>
        </row>
        <row r="15">
          <cell r="B15" t="str">
            <v>都市ガス(46MJ)</v>
          </cell>
        </row>
        <row r="16">
          <cell r="B16" t="str">
            <v>都市ガス(その他)</v>
          </cell>
        </row>
        <row r="17">
          <cell r="B17" t="str">
            <v>その他</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産業分類"/>
      <sheetName val="様1"/>
      <sheetName val="様2"/>
      <sheetName val="様4"/>
      <sheetName val="様5"/>
      <sheetName val="様6"/>
      <sheetName val="様7"/>
      <sheetName val="様8"/>
      <sheetName val="様9"/>
      <sheetName val="様10"/>
      <sheetName val="様11"/>
      <sheetName val="様12"/>
      <sheetName val="様13"/>
      <sheetName val="様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X47"/>
  <sheetViews>
    <sheetView tabSelected="1" view="pageBreakPreview" zoomScaleNormal="100" zoomScaleSheetLayoutView="100" workbookViewId="0">
      <selection activeCell="A21" sqref="A21:AH23"/>
    </sheetView>
  </sheetViews>
  <sheetFormatPr defaultRowHeight="13.5"/>
  <cols>
    <col min="1" max="45" width="2" style="1" customWidth="1"/>
    <col min="46" max="46" width="0.625" style="1" customWidth="1"/>
    <col min="47" max="47" width="1" style="1" customWidth="1"/>
    <col min="48" max="49" width="9" style="1"/>
    <col min="50" max="50" width="15" style="1" bestFit="1" customWidth="1"/>
    <col min="51" max="256" width="9" style="1"/>
    <col min="257" max="301" width="2" style="1" customWidth="1"/>
    <col min="302" max="302" width="0.625" style="1" customWidth="1"/>
    <col min="303" max="303" width="1" style="1" customWidth="1"/>
    <col min="304" max="512" width="9" style="1"/>
    <col min="513" max="557" width="2" style="1" customWidth="1"/>
    <col min="558" max="558" width="0.625" style="1" customWidth="1"/>
    <col min="559" max="559" width="1" style="1" customWidth="1"/>
    <col min="560" max="768" width="9" style="1"/>
    <col min="769" max="813" width="2" style="1" customWidth="1"/>
    <col min="814" max="814" width="0.625" style="1" customWidth="1"/>
    <col min="815" max="815" width="1" style="1" customWidth="1"/>
    <col min="816" max="1024" width="9" style="1"/>
    <col min="1025" max="1069" width="2" style="1" customWidth="1"/>
    <col min="1070" max="1070" width="0.625" style="1" customWidth="1"/>
    <col min="1071" max="1071" width="1" style="1" customWidth="1"/>
    <col min="1072" max="1280" width="9" style="1"/>
    <col min="1281" max="1325" width="2" style="1" customWidth="1"/>
    <col min="1326" max="1326" width="0.625" style="1" customWidth="1"/>
    <col min="1327" max="1327" width="1" style="1" customWidth="1"/>
    <col min="1328" max="1536" width="9" style="1"/>
    <col min="1537" max="1581" width="2" style="1" customWidth="1"/>
    <col min="1582" max="1582" width="0.625" style="1" customWidth="1"/>
    <col min="1583" max="1583" width="1" style="1" customWidth="1"/>
    <col min="1584" max="1792" width="9" style="1"/>
    <col min="1793" max="1837" width="2" style="1" customWidth="1"/>
    <col min="1838" max="1838" width="0.625" style="1" customWidth="1"/>
    <col min="1839" max="1839" width="1" style="1" customWidth="1"/>
    <col min="1840" max="2048" width="9" style="1"/>
    <col min="2049" max="2093" width="2" style="1" customWidth="1"/>
    <col min="2094" max="2094" width="0.625" style="1" customWidth="1"/>
    <col min="2095" max="2095" width="1" style="1" customWidth="1"/>
    <col min="2096" max="2304" width="9" style="1"/>
    <col min="2305" max="2349" width="2" style="1" customWidth="1"/>
    <col min="2350" max="2350" width="0.625" style="1" customWidth="1"/>
    <col min="2351" max="2351" width="1" style="1" customWidth="1"/>
    <col min="2352" max="2560" width="9" style="1"/>
    <col min="2561" max="2605" width="2" style="1" customWidth="1"/>
    <col min="2606" max="2606" width="0.625" style="1" customWidth="1"/>
    <col min="2607" max="2607" width="1" style="1" customWidth="1"/>
    <col min="2608" max="2816" width="9" style="1"/>
    <col min="2817" max="2861" width="2" style="1" customWidth="1"/>
    <col min="2862" max="2862" width="0.625" style="1" customWidth="1"/>
    <col min="2863" max="2863" width="1" style="1" customWidth="1"/>
    <col min="2864" max="3072" width="9" style="1"/>
    <col min="3073" max="3117" width="2" style="1" customWidth="1"/>
    <col min="3118" max="3118" width="0.625" style="1" customWidth="1"/>
    <col min="3119" max="3119" width="1" style="1" customWidth="1"/>
    <col min="3120" max="3328" width="9" style="1"/>
    <col min="3329" max="3373" width="2" style="1" customWidth="1"/>
    <col min="3374" max="3374" width="0.625" style="1" customWidth="1"/>
    <col min="3375" max="3375" width="1" style="1" customWidth="1"/>
    <col min="3376" max="3584" width="9" style="1"/>
    <col min="3585" max="3629" width="2" style="1" customWidth="1"/>
    <col min="3630" max="3630" width="0.625" style="1" customWidth="1"/>
    <col min="3631" max="3631" width="1" style="1" customWidth="1"/>
    <col min="3632" max="3840" width="9" style="1"/>
    <col min="3841" max="3885" width="2" style="1" customWidth="1"/>
    <col min="3886" max="3886" width="0.625" style="1" customWidth="1"/>
    <col min="3887" max="3887" width="1" style="1" customWidth="1"/>
    <col min="3888" max="4096" width="9" style="1"/>
    <col min="4097" max="4141" width="2" style="1" customWidth="1"/>
    <col min="4142" max="4142" width="0.625" style="1" customWidth="1"/>
    <col min="4143" max="4143" width="1" style="1" customWidth="1"/>
    <col min="4144" max="4352" width="9" style="1"/>
    <col min="4353" max="4397" width="2" style="1" customWidth="1"/>
    <col min="4398" max="4398" width="0.625" style="1" customWidth="1"/>
    <col min="4399" max="4399" width="1" style="1" customWidth="1"/>
    <col min="4400" max="4608" width="9" style="1"/>
    <col min="4609" max="4653" width="2" style="1" customWidth="1"/>
    <col min="4654" max="4654" width="0.625" style="1" customWidth="1"/>
    <col min="4655" max="4655" width="1" style="1" customWidth="1"/>
    <col min="4656" max="4864" width="9" style="1"/>
    <col min="4865" max="4909" width="2" style="1" customWidth="1"/>
    <col min="4910" max="4910" width="0.625" style="1" customWidth="1"/>
    <col min="4911" max="4911" width="1" style="1" customWidth="1"/>
    <col min="4912" max="5120" width="9" style="1"/>
    <col min="5121" max="5165" width="2" style="1" customWidth="1"/>
    <col min="5166" max="5166" width="0.625" style="1" customWidth="1"/>
    <col min="5167" max="5167" width="1" style="1" customWidth="1"/>
    <col min="5168" max="5376" width="9" style="1"/>
    <col min="5377" max="5421" width="2" style="1" customWidth="1"/>
    <col min="5422" max="5422" width="0.625" style="1" customWidth="1"/>
    <col min="5423" max="5423" width="1" style="1" customWidth="1"/>
    <col min="5424" max="5632" width="9" style="1"/>
    <col min="5633" max="5677" width="2" style="1" customWidth="1"/>
    <col min="5678" max="5678" width="0.625" style="1" customWidth="1"/>
    <col min="5679" max="5679" width="1" style="1" customWidth="1"/>
    <col min="5680" max="5888" width="9" style="1"/>
    <col min="5889" max="5933" width="2" style="1" customWidth="1"/>
    <col min="5934" max="5934" width="0.625" style="1" customWidth="1"/>
    <col min="5935" max="5935" width="1" style="1" customWidth="1"/>
    <col min="5936" max="6144" width="9" style="1"/>
    <col min="6145" max="6189" width="2" style="1" customWidth="1"/>
    <col min="6190" max="6190" width="0.625" style="1" customWidth="1"/>
    <col min="6191" max="6191" width="1" style="1" customWidth="1"/>
    <col min="6192" max="6400" width="9" style="1"/>
    <col min="6401" max="6445" width="2" style="1" customWidth="1"/>
    <col min="6446" max="6446" width="0.625" style="1" customWidth="1"/>
    <col min="6447" max="6447" width="1" style="1" customWidth="1"/>
    <col min="6448" max="6656" width="9" style="1"/>
    <col min="6657" max="6701" width="2" style="1" customWidth="1"/>
    <col min="6702" max="6702" width="0.625" style="1" customWidth="1"/>
    <col min="6703" max="6703" width="1" style="1" customWidth="1"/>
    <col min="6704" max="6912" width="9" style="1"/>
    <col min="6913" max="6957" width="2" style="1" customWidth="1"/>
    <col min="6958" max="6958" width="0.625" style="1" customWidth="1"/>
    <col min="6959" max="6959" width="1" style="1" customWidth="1"/>
    <col min="6960" max="7168" width="9" style="1"/>
    <col min="7169" max="7213" width="2" style="1" customWidth="1"/>
    <col min="7214" max="7214" width="0.625" style="1" customWidth="1"/>
    <col min="7215" max="7215" width="1" style="1" customWidth="1"/>
    <col min="7216" max="7424" width="9" style="1"/>
    <col min="7425" max="7469" width="2" style="1" customWidth="1"/>
    <col min="7470" max="7470" width="0.625" style="1" customWidth="1"/>
    <col min="7471" max="7471" width="1" style="1" customWidth="1"/>
    <col min="7472" max="7680" width="9" style="1"/>
    <col min="7681" max="7725" width="2" style="1" customWidth="1"/>
    <col min="7726" max="7726" width="0.625" style="1" customWidth="1"/>
    <col min="7727" max="7727" width="1" style="1" customWidth="1"/>
    <col min="7728" max="7936" width="9" style="1"/>
    <col min="7937" max="7981" width="2" style="1" customWidth="1"/>
    <col min="7982" max="7982" width="0.625" style="1" customWidth="1"/>
    <col min="7983" max="7983" width="1" style="1" customWidth="1"/>
    <col min="7984" max="8192" width="9" style="1"/>
    <col min="8193" max="8237" width="2" style="1" customWidth="1"/>
    <col min="8238" max="8238" width="0.625" style="1" customWidth="1"/>
    <col min="8239" max="8239" width="1" style="1" customWidth="1"/>
    <col min="8240" max="8448" width="9" style="1"/>
    <col min="8449" max="8493" width="2" style="1" customWidth="1"/>
    <col min="8494" max="8494" width="0.625" style="1" customWidth="1"/>
    <col min="8495" max="8495" width="1" style="1" customWidth="1"/>
    <col min="8496" max="8704" width="9" style="1"/>
    <col min="8705" max="8749" width="2" style="1" customWidth="1"/>
    <col min="8750" max="8750" width="0.625" style="1" customWidth="1"/>
    <col min="8751" max="8751" width="1" style="1" customWidth="1"/>
    <col min="8752" max="8960" width="9" style="1"/>
    <col min="8961" max="9005" width="2" style="1" customWidth="1"/>
    <col min="9006" max="9006" width="0.625" style="1" customWidth="1"/>
    <col min="9007" max="9007" width="1" style="1" customWidth="1"/>
    <col min="9008" max="9216" width="9" style="1"/>
    <col min="9217" max="9261" width="2" style="1" customWidth="1"/>
    <col min="9262" max="9262" width="0.625" style="1" customWidth="1"/>
    <col min="9263" max="9263" width="1" style="1" customWidth="1"/>
    <col min="9264" max="9472" width="9" style="1"/>
    <col min="9473" max="9517" width="2" style="1" customWidth="1"/>
    <col min="9518" max="9518" width="0.625" style="1" customWidth="1"/>
    <col min="9519" max="9519" width="1" style="1" customWidth="1"/>
    <col min="9520" max="9728" width="9" style="1"/>
    <col min="9729" max="9773" width="2" style="1" customWidth="1"/>
    <col min="9774" max="9774" width="0.625" style="1" customWidth="1"/>
    <col min="9775" max="9775" width="1" style="1" customWidth="1"/>
    <col min="9776" max="9984" width="9" style="1"/>
    <col min="9985" max="10029" width="2" style="1" customWidth="1"/>
    <col min="10030" max="10030" width="0.625" style="1" customWidth="1"/>
    <col min="10031" max="10031" width="1" style="1" customWidth="1"/>
    <col min="10032" max="10240" width="9" style="1"/>
    <col min="10241" max="10285" width="2" style="1" customWidth="1"/>
    <col min="10286" max="10286" width="0.625" style="1" customWidth="1"/>
    <col min="10287" max="10287" width="1" style="1" customWidth="1"/>
    <col min="10288" max="10496" width="9" style="1"/>
    <col min="10497" max="10541" width="2" style="1" customWidth="1"/>
    <col min="10542" max="10542" width="0.625" style="1" customWidth="1"/>
    <col min="10543" max="10543" width="1" style="1" customWidth="1"/>
    <col min="10544" max="10752" width="9" style="1"/>
    <col min="10753" max="10797" width="2" style="1" customWidth="1"/>
    <col min="10798" max="10798" width="0.625" style="1" customWidth="1"/>
    <col min="10799" max="10799" width="1" style="1" customWidth="1"/>
    <col min="10800" max="11008" width="9" style="1"/>
    <col min="11009" max="11053" width="2" style="1" customWidth="1"/>
    <col min="11054" max="11054" width="0.625" style="1" customWidth="1"/>
    <col min="11055" max="11055" width="1" style="1" customWidth="1"/>
    <col min="11056" max="11264" width="9" style="1"/>
    <col min="11265" max="11309" width="2" style="1" customWidth="1"/>
    <col min="11310" max="11310" width="0.625" style="1" customWidth="1"/>
    <col min="11311" max="11311" width="1" style="1" customWidth="1"/>
    <col min="11312" max="11520" width="9" style="1"/>
    <col min="11521" max="11565" width="2" style="1" customWidth="1"/>
    <col min="11566" max="11566" width="0.625" style="1" customWidth="1"/>
    <col min="11567" max="11567" width="1" style="1" customWidth="1"/>
    <col min="11568" max="11776" width="9" style="1"/>
    <col min="11777" max="11821" width="2" style="1" customWidth="1"/>
    <col min="11822" max="11822" width="0.625" style="1" customWidth="1"/>
    <col min="11823" max="11823" width="1" style="1" customWidth="1"/>
    <col min="11824" max="12032" width="9" style="1"/>
    <col min="12033" max="12077" width="2" style="1" customWidth="1"/>
    <col min="12078" max="12078" width="0.625" style="1" customWidth="1"/>
    <col min="12079" max="12079" width="1" style="1" customWidth="1"/>
    <col min="12080" max="12288" width="9" style="1"/>
    <col min="12289" max="12333" width="2" style="1" customWidth="1"/>
    <col min="12334" max="12334" width="0.625" style="1" customWidth="1"/>
    <col min="12335" max="12335" width="1" style="1" customWidth="1"/>
    <col min="12336" max="12544" width="9" style="1"/>
    <col min="12545" max="12589" width="2" style="1" customWidth="1"/>
    <col min="12590" max="12590" width="0.625" style="1" customWidth="1"/>
    <col min="12591" max="12591" width="1" style="1" customWidth="1"/>
    <col min="12592" max="12800" width="9" style="1"/>
    <col min="12801" max="12845" width="2" style="1" customWidth="1"/>
    <col min="12846" max="12846" width="0.625" style="1" customWidth="1"/>
    <col min="12847" max="12847" width="1" style="1" customWidth="1"/>
    <col min="12848" max="13056" width="9" style="1"/>
    <col min="13057" max="13101" width="2" style="1" customWidth="1"/>
    <col min="13102" max="13102" width="0.625" style="1" customWidth="1"/>
    <col min="13103" max="13103" width="1" style="1" customWidth="1"/>
    <col min="13104" max="13312" width="9" style="1"/>
    <col min="13313" max="13357" width="2" style="1" customWidth="1"/>
    <col min="13358" max="13358" width="0.625" style="1" customWidth="1"/>
    <col min="13359" max="13359" width="1" style="1" customWidth="1"/>
    <col min="13360" max="13568" width="9" style="1"/>
    <col min="13569" max="13613" width="2" style="1" customWidth="1"/>
    <col min="13614" max="13614" width="0.625" style="1" customWidth="1"/>
    <col min="13615" max="13615" width="1" style="1" customWidth="1"/>
    <col min="13616" max="13824" width="9" style="1"/>
    <col min="13825" max="13869" width="2" style="1" customWidth="1"/>
    <col min="13870" max="13870" width="0.625" style="1" customWidth="1"/>
    <col min="13871" max="13871" width="1" style="1" customWidth="1"/>
    <col min="13872" max="14080" width="9" style="1"/>
    <col min="14081" max="14125" width="2" style="1" customWidth="1"/>
    <col min="14126" max="14126" width="0.625" style="1" customWidth="1"/>
    <col min="14127" max="14127" width="1" style="1" customWidth="1"/>
    <col min="14128" max="14336" width="9" style="1"/>
    <col min="14337" max="14381" width="2" style="1" customWidth="1"/>
    <col min="14382" max="14382" width="0.625" style="1" customWidth="1"/>
    <col min="14383" max="14383" width="1" style="1" customWidth="1"/>
    <col min="14384" max="14592" width="9" style="1"/>
    <col min="14593" max="14637" width="2" style="1" customWidth="1"/>
    <col min="14638" max="14638" width="0.625" style="1" customWidth="1"/>
    <col min="14639" max="14639" width="1" style="1" customWidth="1"/>
    <col min="14640" max="14848" width="9" style="1"/>
    <col min="14849" max="14893" width="2" style="1" customWidth="1"/>
    <col min="14894" max="14894" width="0.625" style="1" customWidth="1"/>
    <col min="14895" max="14895" width="1" style="1" customWidth="1"/>
    <col min="14896" max="15104" width="9" style="1"/>
    <col min="15105" max="15149" width="2" style="1" customWidth="1"/>
    <col min="15150" max="15150" width="0.625" style="1" customWidth="1"/>
    <col min="15151" max="15151" width="1" style="1" customWidth="1"/>
    <col min="15152" max="15360" width="9" style="1"/>
    <col min="15361" max="15405" width="2" style="1" customWidth="1"/>
    <col min="15406" max="15406" width="0.625" style="1" customWidth="1"/>
    <col min="15407" max="15407" width="1" style="1" customWidth="1"/>
    <col min="15408" max="15616" width="9" style="1"/>
    <col min="15617" max="15661" width="2" style="1" customWidth="1"/>
    <col min="15662" max="15662" width="0.625" style="1" customWidth="1"/>
    <col min="15663" max="15663" width="1" style="1" customWidth="1"/>
    <col min="15664" max="15872" width="9" style="1"/>
    <col min="15873" max="15917" width="2" style="1" customWidth="1"/>
    <col min="15918" max="15918" width="0.625" style="1" customWidth="1"/>
    <col min="15919" max="15919" width="1" style="1" customWidth="1"/>
    <col min="15920" max="16128" width="9" style="1"/>
    <col min="16129" max="16173" width="2" style="1" customWidth="1"/>
    <col min="16174" max="16174" width="0.625" style="1" customWidth="1"/>
    <col min="16175" max="16175" width="1" style="1" customWidth="1"/>
    <col min="16176" max="16384" width="9" style="1"/>
  </cols>
  <sheetData>
    <row r="1" spans="1:45">
      <c r="A1" s="1" t="s">
        <v>0</v>
      </c>
    </row>
    <row r="3" spans="1:45" s="5" customFormat="1" ht="13.5" customHeight="1">
      <c r="A3" s="2" t="s">
        <v>1</v>
      </c>
      <c r="B3" s="3"/>
      <c r="C3" s="3"/>
      <c r="D3" s="3"/>
      <c r="E3" s="3"/>
      <c r="F3" s="3"/>
      <c r="G3" s="3"/>
      <c r="H3" s="3"/>
      <c r="I3" s="3"/>
      <c r="J3" s="3"/>
      <c r="K3" s="3"/>
      <c r="L3" s="3"/>
      <c r="M3" s="3"/>
      <c r="N3" s="4"/>
      <c r="R3" s="6"/>
      <c r="S3" s="6"/>
      <c r="T3" s="6"/>
      <c r="U3" s="6"/>
      <c r="V3" s="6"/>
      <c r="W3" s="6"/>
      <c r="X3" s="6"/>
      <c r="Y3" s="6"/>
      <c r="Z3" s="6"/>
      <c r="AA3" s="6"/>
      <c r="AB3" s="6"/>
      <c r="AC3" s="6"/>
      <c r="AD3" s="7" t="s">
        <v>2</v>
      </c>
      <c r="AE3" s="8"/>
      <c r="AF3" s="8"/>
      <c r="AG3" s="8"/>
      <c r="AH3" s="8"/>
      <c r="AI3" s="8"/>
      <c r="AJ3" s="8"/>
      <c r="AK3" s="8"/>
      <c r="AL3" s="8"/>
      <c r="AM3" s="8"/>
      <c r="AN3" s="8"/>
      <c r="AO3" s="8"/>
      <c r="AP3" s="8"/>
      <c r="AQ3" s="8"/>
      <c r="AR3" s="8"/>
      <c r="AS3" s="9"/>
    </row>
    <row r="4" spans="1:45" s="5" customFormat="1" ht="13.5" customHeight="1">
      <c r="A4" s="10"/>
      <c r="B4" s="11"/>
      <c r="C4" s="12"/>
      <c r="D4" s="13"/>
      <c r="E4" s="12"/>
      <c r="F4" s="13"/>
      <c r="G4" s="12"/>
      <c r="H4" s="13"/>
      <c r="I4" s="14"/>
      <c r="J4" s="13"/>
      <c r="K4" s="12"/>
      <c r="L4" s="11"/>
      <c r="M4" s="12"/>
      <c r="N4" s="15"/>
      <c r="O4" s="16" t="s">
        <v>3</v>
      </c>
      <c r="U4" s="17"/>
      <c r="V4" s="17"/>
      <c r="W4" s="17"/>
      <c r="X4" s="17"/>
      <c r="Y4" s="17"/>
      <c r="Z4" s="17"/>
      <c r="AA4" s="17"/>
      <c r="AB4" s="17"/>
      <c r="AC4" s="17"/>
      <c r="AD4" s="18" t="s">
        <v>4</v>
      </c>
      <c r="AE4" s="19"/>
      <c r="AF4" s="19"/>
      <c r="AG4" s="19"/>
      <c r="AH4" s="20"/>
      <c r="AI4" s="21"/>
      <c r="AJ4" s="22"/>
      <c r="AK4" s="22"/>
      <c r="AL4" s="20"/>
      <c r="AM4" s="21"/>
      <c r="AN4" s="22"/>
      <c r="AO4" s="22"/>
      <c r="AP4" s="20"/>
      <c r="AQ4" s="21"/>
      <c r="AR4" s="22"/>
      <c r="AS4" s="23"/>
    </row>
    <row r="5" spans="1:45" s="5" customFormat="1" ht="13.5" customHeight="1">
      <c r="A5" s="24"/>
      <c r="B5" s="25"/>
      <c r="C5" s="26"/>
      <c r="D5" s="27"/>
      <c r="E5" s="26"/>
      <c r="F5" s="27"/>
      <c r="G5" s="26"/>
      <c r="H5" s="27"/>
      <c r="I5" s="26"/>
      <c r="J5" s="27"/>
      <c r="K5" s="28"/>
      <c r="L5" s="25"/>
      <c r="M5" s="28"/>
      <c r="N5" s="29"/>
      <c r="O5" s="16" t="s">
        <v>5</v>
      </c>
      <c r="U5" s="30"/>
      <c r="V5" s="30"/>
      <c r="W5" s="30"/>
      <c r="X5" s="30"/>
      <c r="Y5" s="30"/>
      <c r="Z5" s="30"/>
      <c r="AA5" s="30"/>
      <c r="AB5" s="30"/>
      <c r="AC5" s="30"/>
      <c r="AD5" s="31"/>
      <c r="AE5" s="32"/>
      <c r="AF5" s="32"/>
      <c r="AG5" s="32"/>
      <c r="AH5" s="33"/>
      <c r="AI5" s="33"/>
      <c r="AJ5" s="34"/>
      <c r="AK5" s="34"/>
      <c r="AL5" s="33"/>
      <c r="AM5" s="33"/>
      <c r="AN5" s="34"/>
      <c r="AO5" s="34"/>
      <c r="AP5" s="33"/>
      <c r="AQ5" s="33"/>
      <c r="AR5" s="34"/>
      <c r="AS5" s="35"/>
    </row>
    <row r="6" spans="1:45">
      <c r="A6" s="36"/>
      <c r="B6" s="36"/>
      <c r="C6" s="36"/>
      <c r="D6" s="36"/>
      <c r="E6" s="36"/>
      <c r="F6" s="36"/>
      <c r="G6" s="36"/>
      <c r="H6" s="36"/>
      <c r="I6" s="36"/>
      <c r="J6" s="36"/>
      <c r="K6" s="36"/>
      <c r="L6" s="36"/>
      <c r="M6" s="36"/>
      <c r="N6" s="36"/>
      <c r="O6" s="36"/>
      <c r="P6" s="36"/>
      <c r="Q6" s="36"/>
      <c r="R6" s="16"/>
      <c r="S6" s="30"/>
      <c r="T6" s="30"/>
      <c r="U6" s="30"/>
      <c r="V6" s="30"/>
      <c r="W6" s="30"/>
      <c r="X6" s="30"/>
      <c r="Y6" s="30"/>
      <c r="Z6" s="30"/>
      <c r="AA6" s="30"/>
      <c r="AB6" s="30"/>
      <c r="AC6" s="30"/>
      <c r="AD6" s="37"/>
      <c r="AE6" s="37"/>
      <c r="AF6" s="37"/>
      <c r="AG6" s="37"/>
      <c r="AH6" s="37"/>
      <c r="AI6" s="37"/>
      <c r="AJ6" s="37"/>
      <c r="AK6" s="38"/>
      <c r="AL6" s="37"/>
      <c r="AM6" s="37"/>
      <c r="AN6" s="37"/>
      <c r="AO6" s="38"/>
      <c r="AP6" s="37"/>
      <c r="AQ6" s="37"/>
      <c r="AR6" s="37"/>
      <c r="AS6" s="38"/>
    </row>
    <row r="7" spans="1:45" s="40" customFormat="1" ht="15">
      <c r="A7" s="39" t="s">
        <v>6</v>
      </c>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5"/>
    </row>
    <row r="8" spans="1:45" s="41" customFormat="1" ht="18" customHeight="1">
      <c r="A8" s="39" t="s">
        <v>7</v>
      </c>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5"/>
    </row>
    <row r="9" spans="1:45" ht="15">
      <c r="A9" s="42"/>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row>
    <row r="10" spans="1:45">
      <c r="A10" s="43" t="s">
        <v>8</v>
      </c>
      <c r="B10" s="30"/>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row>
    <row r="11" spans="1:45" s="41" customFormat="1" ht="18" customHeight="1">
      <c r="A11" s="43" t="s">
        <v>9</v>
      </c>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row>
    <row r="12" spans="1:45" ht="18" customHeight="1">
      <c r="A12" s="5"/>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row>
    <row r="13" spans="1:45" ht="13.5" customHeight="1">
      <c r="A13" s="5" t="s">
        <v>10</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row>
    <row r="14" spans="1:45" ht="13.5" customHeight="1">
      <c r="A14" s="5" t="s">
        <v>11</v>
      </c>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row>
    <row r="15" spans="1:45">
      <c r="A15" s="44" t="s">
        <v>12</v>
      </c>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row>
    <row r="17" spans="1:50">
      <c r="A17" s="45" t="s">
        <v>13</v>
      </c>
      <c r="B17" s="5"/>
      <c r="C17" s="5"/>
      <c r="D17" s="4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row>
    <row r="18" spans="1:50" s="55" customFormat="1" ht="13.5" customHeight="1">
      <c r="A18" s="46" t="s">
        <v>14</v>
      </c>
      <c r="B18" s="47"/>
      <c r="C18" s="47"/>
      <c r="D18" s="47"/>
      <c r="E18" s="48"/>
      <c r="F18" s="49"/>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1"/>
      <c r="AI18" s="52" t="s">
        <v>15</v>
      </c>
      <c r="AJ18" s="53"/>
      <c r="AK18" s="53"/>
      <c r="AL18" s="53"/>
      <c r="AM18" s="53"/>
      <c r="AN18" s="53"/>
      <c r="AO18" s="53"/>
      <c r="AP18" s="53"/>
      <c r="AQ18" s="53"/>
      <c r="AR18" s="53"/>
      <c r="AS18" s="54"/>
    </row>
    <row r="19" spans="1:50" s="55" customFormat="1" ht="13.5" customHeight="1">
      <c r="A19" s="56"/>
      <c r="B19" s="57"/>
      <c r="C19" s="57"/>
      <c r="D19" s="57"/>
      <c r="E19" s="58"/>
      <c r="F19" s="59"/>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1"/>
      <c r="AI19" s="62"/>
      <c r="AJ19" s="63"/>
      <c r="AK19" s="63"/>
      <c r="AL19" s="63"/>
      <c r="AM19" s="63"/>
      <c r="AN19" s="63"/>
      <c r="AO19" s="63"/>
      <c r="AP19" s="63"/>
      <c r="AQ19" s="63"/>
      <c r="AR19" s="63"/>
      <c r="AS19" s="64"/>
    </row>
    <row r="20" spans="1:50" s="55" customFormat="1" ht="13.5" customHeight="1">
      <c r="A20" s="65"/>
      <c r="B20" s="66"/>
      <c r="C20" s="66"/>
      <c r="D20" s="66"/>
      <c r="E20" s="67"/>
      <c r="F20" s="68"/>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70"/>
      <c r="AI20" s="71"/>
      <c r="AJ20" s="72"/>
      <c r="AK20" s="72"/>
      <c r="AL20" s="72"/>
      <c r="AM20" s="72"/>
      <c r="AN20" s="72"/>
      <c r="AO20" s="72"/>
      <c r="AP20" s="72"/>
      <c r="AQ20" s="72"/>
      <c r="AR20" s="72"/>
      <c r="AS20" s="73"/>
    </row>
    <row r="21" spans="1:50" s="55" customFormat="1" ht="13.5" customHeight="1">
      <c r="A21" s="46" t="s">
        <v>16</v>
      </c>
      <c r="B21" s="47"/>
      <c r="C21" s="47"/>
      <c r="D21" s="47"/>
      <c r="E21" s="48"/>
      <c r="F21" s="74"/>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6"/>
      <c r="AI21" s="71"/>
      <c r="AJ21" s="72"/>
      <c r="AK21" s="72"/>
      <c r="AL21" s="72"/>
      <c r="AM21" s="72"/>
      <c r="AN21" s="72"/>
      <c r="AO21" s="72"/>
      <c r="AP21" s="72"/>
      <c r="AQ21" s="72"/>
      <c r="AR21" s="72"/>
      <c r="AS21" s="73"/>
    </row>
    <row r="22" spans="1:50" s="55" customFormat="1" ht="13.5" customHeight="1">
      <c r="A22" s="56"/>
      <c r="B22" s="57"/>
      <c r="C22" s="57"/>
      <c r="D22" s="57"/>
      <c r="E22" s="58"/>
      <c r="F22" s="77"/>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9"/>
      <c r="AI22" s="71"/>
      <c r="AJ22" s="72"/>
      <c r="AK22" s="72"/>
      <c r="AL22" s="72"/>
      <c r="AM22" s="72"/>
      <c r="AN22" s="72"/>
      <c r="AO22" s="72"/>
      <c r="AP22" s="72"/>
      <c r="AQ22" s="72"/>
      <c r="AR22" s="72"/>
      <c r="AS22" s="73"/>
    </row>
    <row r="23" spans="1:50" s="55" customFormat="1" ht="13.5" customHeight="1">
      <c r="A23" s="65"/>
      <c r="B23" s="66"/>
      <c r="C23" s="66"/>
      <c r="D23" s="66"/>
      <c r="E23" s="67"/>
      <c r="F23" s="80"/>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1"/>
      <c r="AG23" s="81"/>
      <c r="AH23" s="82"/>
      <c r="AI23" s="71"/>
      <c r="AJ23" s="72"/>
      <c r="AK23" s="72"/>
      <c r="AL23" s="72"/>
      <c r="AM23" s="72"/>
      <c r="AN23" s="72"/>
      <c r="AO23" s="72"/>
      <c r="AP23" s="72"/>
      <c r="AQ23" s="72"/>
      <c r="AR23" s="72"/>
      <c r="AS23" s="73"/>
    </row>
    <row r="24" spans="1:50" s="55" customFormat="1" ht="13.5" customHeight="1">
      <c r="A24" s="46" t="s">
        <v>17</v>
      </c>
      <c r="B24" s="47"/>
      <c r="C24" s="47"/>
      <c r="D24" s="47"/>
      <c r="E24" s="48"/>
      <c r="F24" s="83"/>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5"/>
      <c r="AI24" s="71"/>
      <c r="AJ24" s="72"/>
      <c r="AK24" s="72"/>
      <c r="AL24" s="72"/>
      <c r="AM24" s="72"/>
      <c r="AN24" s="72"/>
      <c r="AO24" s="72"/>
      <c r="AP24" s="72"/>
      <c r="AQ24" s="72"/>
      <c r="AR24" s="72"/>
      <c r="AS24" s="73"/>
    </row>
    <row r="25" spans="1:50" s="55" customFormat="1" ht="13.5" customHeight="1">
      <c r="A25" s="65"/>
      <c r="B25" s="66"/>
      <c r="C25" s="66"/>
      <c r="D25" s="66"/>
      <c r="E25" s="67"/>
      <c r="F25" s="86"/>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8"/>
      <c r="AI25" s="71"/>
      <c r="AJ25" s="72"/>
      <c r="AK25" s="72"/>
      <c r="AL25" s="72"/>
      <c r="AM25" s="72"/>
      <c r="AN25" s="72"/>
      <c r="AO25" s="72"/>
      <c r="AP25" s="72"/>
      <c r="AQ25" s="72"/>
      <c r="AR25" s="72"/>
      <c r="AS25" s="73"/>
    </row>
    <row r="26" spans="1:50" s="55" customFormat="1" ht="13.5" customHeight="1">
      <c r="A26" s="89" t="s">
        <v>18</v>
      </c>
      <c r="B26" s="90"/>
      <c r="C26" s="90"/>
      <c r="D26" s="90"/>
      <c r="E26" s="91"/>
      <c r="F26" s="89" t="s">
        <v>19</v>
      </c>
      <c r="G26" s="90"/>
      <c r="H26" s="91"/>
      <c r="I26" s="92"/>
      <c r="J26" s="93"/>
      <c r="K26" s="93"/>
      <c r="L26" s="94" t="s">
        <v>20</v>
      </c>
      <c r="M26" s="93"/>
      <c r="N26" s="93"/>
      <c r="O26" s="93"/>
      <c r="P26" s="95"/>
      <c r="Q26" s="96"/>
      <c r="R26" s="97"/>
      <c r="S26" s="97"/>
      <c r="T26" s="97"/>
      <c r="U26" s="97"/>
      <c r="V26" s="97"/>
      <c r="W26" s="97"/>
      <c r="X26" s="97"/>
      <c r="Y26" s="97"/>
      <c r="Z26" s="97"/>
      <c r="AA26" s="97"/>
      <c r="AB26" s="97"/>
      <c r="AC26" s="97"/>
      <c r="AD26" s="97"/>
      <c r="AE26" s="97"/>
      <c r="AF26" s="97"/>
      <c r="AG26" s="97"/>
      <c r="AH26" s="98"/>
      <c r="AI26" s="71"/>
      <c r="AJ26" s="72"/>
      <c r="AK26" s="72"/>
      <c r="AL26" s="72"/>
      <c r="AM26" s="72"/>
      <c r="AN26" s="72"/>
      <c r="AO26" s="72"/>
      <c r="AP26" s="72"/>
      <c r="AQ26" s="72"/>
      <c r="AR26" s="72"/>
      <c r="AS26" s="73"/>
      <c r="AX26" s="99"/>
    </row>
    <row r="27" spans="1:50" s="55" customFormat="1" ht="13.5" customHeight="1">
      <c r="A27" s="100"/>
      <c r="B27" s="101"/>
      <c r="C27" s="101"/>
      <c r="D27" s="101"/>
      <c r="E27" s="102"/>
      <c r="F27" s="103" t="s">
        <v>21</v>
      </c>
      <c r="G27" s="104"/>
      <c r="H27" s="105"/>
      <c r="I27" s="106"/>
      <c r="J27" s="107"/>
      <c r="K27" s="107"/>
      <c r="L27" s="108"/>
      <c r="M27" s="107"/>
      <c r="N27" s="107"/>
      <c r="O27" s="107"/>
      <c r="P27" s="109"/>
      <c r="Q27" s="110"/>
      <c r="R27" s="111"/>
      <c r="S27" s="111"/>
      <c r="T27" s="111"/>
      <c r="U27" s="111"/>
      <c r="V27" s="111"/>
      <c r="W27" s="111"/>
      <c r="X27" s="111"/>
      <c r="Y27" s="111"/>
      <c r="Z27" s="111"/>
      <c r="AA27" s="111"/>
      <c r="AB27" s="111"/>
      <c r="AC27" s="111"/>
      <c r="AD27" s="111"/>
      <c r="AE27" s="111"/>
      <c r="AF27" s="111"/>
      <c r="AG27" s="111"/>
      <c r="AH27" s="112"/>
      <c r="AI27" s="71"/>
      <c r="AJ27" s="72"/>
      <c r="AK27" s="72"/>
      <c r="AL27" s="72"/>
      <c r="AM27" s="72"/>
      <c r="AN27" s="72"/>
      <c r="AO27" s="72"/>
      <c r="AP27" s="72"/>
      <c r="AQ27" s="72"/>
      <c r="AR27" s="72"/>
      <c r="AS27" s="73"/>
    </row>
    <row r="28" spans="1:50" s="55" customFormat="1" ht="13.5" customHeight="1">
      <c r="A28" s="100"/>
      <c r="B28" s="101"/>
      <c r="C28" s="101"/>
      <c r="D28" s="101"/>
      <c r="E28" s="102"/>
      <c r="F28" s="89"/>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1"/>
      <c r="AI28" s="71"/>
      <c r="AJ28" s="72"/>
      <c r="AK28" s="72"/>
      <c r="AL28" s="72"/>
      <c r="AM28" s="72"/>
      <c r="AN28" s="72"/>
      <c r="AO28" s="72"/>
      <c r="AP28" s="72"/>
      <c r="AQ28" s="72"/>
      <c r="AR28" s="72"/>
      <c r="AS28" s="73"/>
    </row>
    <row r="29" spans="1:50" s="55" customFormat="1" ht="13.5" customHeight="1">
      <c r="A29" s="100"/>
      <c r="B29" s="101"/>
      <c r="C29" s="101"/>
      <c r="D29" s="101"/>
      <c r="E29" s="102"/>
      <c r="F29" s="113"/>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5"/>
      <c r="AI29" s="71"/>
      <c r="AJ29" s="72"/>
      <c r="AK29" s="72"/>
      <c r="AL29" s="72"/>
      <c r="AM29" s="72"/>
      <c r="AN29" s="72"/>
      <c r="AO29" s="72"/>
      <c r="AP29" s="72"/>
      <c r="AQ29" s="72"/>
      <c r="AR29" s="72"/>
      <c r="AS29" s="73"/>
    </row>
    <row r="30" spans="1:50" s="55" customFormat="1" ht="13.5" customHeight="1">
      <c r="A30" s="100"/>
      <c r="B30" s="101"/>
      <c r="C30" s="101"/>
      <c r="D30" s="101"/>
      <c r="E30" s="102"/>
      <c r="F30" s="89"/>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1"/>
      <c r="AI30" s="71"/>
      <c r="AJ30" s="72"/>
      <c r="AK30" s="72"/>
      <c r="AL30" s="72"/>
      <c r="AM30" s="72"/>
      <c r="AN30" s="72"/>
      <c r="AO30" s="72"/>
      <c r="AP30" s="72"/>
      <c r="AQ30" s="72"/>
      <c r="AR30" s="72"/>
      <c r="AS30" s="73"/>
    </row>
    <row r="31" spans="1:50" s="55" customFormat="1" ht="13.5" customHeight="1">
      <c r="A31" s="113"/>
      <c r="B31" s="114"/>
      <c r="C31" s="114"/>
      <c r="D31" s="114"/>
      <c r="E31" s="115"/>
      <c r="F31" s="113"/>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5"/>
      <c r="AI31" s="116"/>
      <c r="AJ31" s="117"/>
      <c r="AK31" s="117"/>
      <c r="AL31" s="117"/>
      <c r="AM31" s="117"/>
      <c r="AN31" s="117"/>
      <c r="AO31" s="117"/>
      <c r="AP31" s="117"/>
      <c r="AQ31" s="117"/>
      <c r="AR31" s="117"/>
      <c r="AS31" s="118"/>
    </row>
    <row r="32" spans="1:50" s="119" customForma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row>
    <row r="33" spans="1:45" s="119" customFormat="1">
      <c r="A33" s="1" t="s">
        <v>22</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row>
    <row r="34" spans="1:45" s="119" customFormat="1" ht="13.5" customHeight="1">
      <c r="A34" s="120" t="s">
        <v>23</v>
      </c>
      <c r="B34" s="121"/>
      <c r="C34" s="121"/>
      <c r="D34" s="121"/>
      <c r="E34" s="121"/>
      <c r="F34" s="121"/>
      <c r="G34" s="122"/>
      <c r="H34" s="123"/>
      <c r="I34" s="124"/>
      <c r="J34" s="124"/>
      <c r="K34" s="124"/>
      <c r="L34" s="124"/>
      <c r="M34" s="124"/>
      <c r="N34" s="124"/>
      <c r="O34" s="124"/>
      <c r="P34" s="124"/>
      <c r="Q34" s="124"/>
      <c r="R34" s="125"/>
      <c r="S34" s="126" t="s">
        <v>24</v>
      </c>
      <c r="T34" s="126"/>
      <c r="U34" s="126"/>
      <c r="V34" s="127"/>
      <c r="W34" s="120" t="s">
        <v>25</v>
      </c>
      <c r="X34" s="121"/>
      <c r="Y34" s="121"/>
      <c r="Z34" s="121"/>
      <c r="AA34" s="121"/>
      <c r="AB34" s="121"/>
      <c r="AC34" s="122"/>
      <c r="AD34" s="128"/>
      <c r="AE34" s="129"/>
      <c r="AF34" s="129"/>
      <c r="AG34" s="129"/>
      <c r="AH34" s="129"/>
      <c r="AI34" s="129"/>
      <c r="AJ34" s="129"/>
      <c r="AK34" s="129"/>
      <c r="AL34" s="129"/>
      <c r="AM34" s="129"/>
      <c r="AN34" s="130"/>
      <c r="AO34" s="131" t="s">
        <v>24</v>
      </c>
      <c r="AP34" s="126"/>
      <c r="AQ34" s="126"/>
      <c r="AR34" s="126"/>
      <c r="AS34" s="127"/>
    </row>
    <row r="35" spans="1:45" s="119" customFormat="1">
      <c r="A35" s="132"/>
      <c r="B35" s="133"/>
      <c r="C35" s="133"/>
      <c r="D35" s="133"/>
      <c r="E35" s="133"/>
      <c r="F35" s="133"/>
      <c r="G35" s="134"/>
      <c r="H35" s="135"/>
      <c r="I35" s="136"/>
      <c r="J35" s="136"/>
      <c r="K35" s="136"/>
      <c r="L35" s="136"/>
      <c r="M35" s="136"/>
      <c r="N35" s="136"/>
      <c r="O35" s="136"/>
      <c r="P35" s="136"/>
      <c r="Q35" s="136"/>
      <c r="R35" s="137"/>
      <c r="S35" s="138"/>
      <c r="T35" s="138"/>
      <c r="U35" s="138"/>
      <c r="V35" s="139"/>
      <c r="W35" s="132"/>
      <c r="X35" s="133"/>
      <c r="Y35" s="133"/>
      <c r="Z35" s="133"/>
      <c r="AA35" s="133"/>
      <c r="AB35" s="133"/>
      <c r="AC35" s="134"/>
      <c r="AD35" s="140"/>
      <c r="AE35" s="141"/>
      <c r="AF35" s="141"/>
      <c r="AG35" s="141"/>
      <c r="AH35" s="141"/>
      <c r="AI35" s="141"/>
      <c r="AJ35" s="141"/>
      <c r="AK35" s="141"/>
      <c r="AL35" s="141"/>
      <c r="AM35" s="141"/>
      <c r="AN35" s="142"/>
      <c r="AO35" s="143"/>
      <c r="AP35" s="138"/>
      <c r="AQ35" s="138"/>
      <c r="AR35" s="138"/>
      <c r="AS35" s="139"/>
    </row>
    <row r="36" spans="1:45" s="119" customFormat="1">
      <c r="A36" s="144" t="s">
        <v>26</v>
      </c>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row>
    <row r="37" spans="1:45" ht="14.25" customHeight="1"/>
    <row r="38" spans="1:45">
      <c r="A38" s="1" t="s">
        <v>27</v>
      </c>
    </row>
    <row r="39" spans="1:45" ht="13.5" customHeight="1">
      <c r="A39" s="145" t="s">
        <v>28</v>
      </c>
      <c r="B39" s="146"/>
      <c r="C39" s="146"/>
      <c r="D39" s="146"/>
      <c r="E39" s="146"/>
      <c r="F39" s="146"/>
      <c r="G39" s="146"/>
      <c r="H39" s="146"/>
      <c r="I39" s="146"/>
      <c r="J39" s="146"/>
      <c r="K39" s="146"/>
      <c r="L39" s="146"/>
      <c r="M39" s="146"/>
      <c r="N39" s="146"/>
      <c r="O39" s="146"/>
      <c r="P39" s="146"/>
      <c r="Q39" s="146"/>
      <c r="R39" s="147" t="s">
        <v>29</v>
      </c>
      <c r="S39" s="148"/>
      <c r="T39" s="148"/>
      <c r="U39" s="148"/>
      <c r="V39" s="148"/>
      <c r="W39" s="149"/>
      <c r="X39" s="149"/>
      <c r="Y39" s="149"/>
      <c r="Z39" s="149"/>
      <c r="AA39" s="149"/>
      <c r="AB39" s="149"/>
      <c r="AC39" s="149"/>
      <c r="AD39" s="149"/>
      <c r="AE39" s="149"/>
      <c r="AF39" s="149"/>
      <c r="AG39" s="149"/>
      <c r="AH39" s="149"/>
      <c r="AI39" s="149"/>
      <c r="AJ39" s="150" t="s">
        <v>30</v>
      </c>
      <c r="AK39" s="150"/>
      <c r="AL39" s="150"/>
      <c r="AM39" s="150"/>
      <c r="AN39" s="150"/>
      <c r="AO39" s="150"/>
      <c r="AP39" s="150"/>
      <c r="AQ39" s="150"/>
      <c r="AR39" s="150"/>
      <c r="AS39" s="151"/>
    </row>
    <row r="40" spans="1:45">
      <c r="A40" s="146"/>
      <c r="B40" s="146"/>
      <c r="C40" s="146"/>
      <c r="D40" s="146"/>
      <c r="E40" s="146"/>
      <c r="F40" s="146"/>
      <c r="G40" s="146"/>
      <c r="H40" s="146"/>
      <c r="I40" s="146"/>
      <c r="J40" s="146"/>
      <c r="K40" s="146"/>
      <c r="L40" s="146"/>
      <c r="M40" s="146"/>
      <c r="N40" s="146"/>
      <c r="O40" s="146"/>
      <c r="P40" s="146"/>
      <c r="Q40" s="146"/>
      <c r="R40" s="152"/>
      <c r="S40" s="153"/>
      <c r="T40" s="153"/>
      <c r="U40" s="153"/>
      <c r="V40" s="153"/>
      <c r="W40" s="154"/>
      <c r="X40" s="154"/>
      <c r="Y40" s="154"/>
      <c r="Z40" s="154"/>
      <c r="AA40" s="154"/>
      <c r="AB40" s="154"/>
      <c r="AC40" s="154"/>
      <c r="AD40" s="154"/>
      <c r="AE40" s="154"/>
      <c r="AF40" s="154"/>
      <c r="AG40" s="154"/>
      <c r="AH40" s="154"/>
      <c r="AI40" s="154"/>
      <c r="AJ40" s="155"/>
      <c r="AK40" s="155"/>
      <c r="AL40" s="155"/>
      <c r="AM40" s="155"/>
      <c r="AN40" s="155"/>
      <c r="AO40" s="155"/>
      <c r="AP40" s="155"/>
      <c r="AQ40" s="155"/>
      <c r="AR40" s="155"/>
      <c r="AS40" s="156"/>
    </row>
    <row r="41" spans="1:45" ht="13.5" customHeight="1">
      <c r="A41" s="145" t="s">
        <v>31</v>
      </c>
      <c r="B41" s="146"/>
      <c r="C41" s="146"/>
      <c r="D41" s="146"/>
      <c r="E41" s="146"/>
      <c r="F41" s="146"/>
      <c r="G41" s="146"/>
      <c r="H41" s="146"/>
      <c r="I41" s="146"/>
      <c r="J41" s="146"/>
      <c r="K41" s="146"/>
      <c r="L41" s="146"/>
      <c r="M41" s="146"/>
      <c r="N41" s="146"/>
      <c r="O41" s="146"/>
      <c r="P41" s="146"/>
      <c r="Q41" s="146"/>
      <c r="R41" s="147" t="s">
        <v>32</v>
      </c>
      <c r="S41" s="148"/>
      <c r="T41" s="148"/>
      <c r="U41" s="148"/>
      <c r="V41" s="148"/>
      <c r="W41" s="149"/>
      <c r="X41" s="149"/>
      <c r="Y41" s="149"/>
      <c r="Z41" s="149"/>
      <c r="AA41" s="149"/>
      <c r="AB41" s="149"/>
      <c r="AC41" s="149"/>
      <c r="AD41" s="149"/>
      <c r="AE41" s="149"/>
      <c r="AF41" s="149"/>
      <c r="AG41" s="149"/>
      <c r="AH41" s="149"/>
      <c r="AI41" s="149"/>
      <c r="AJ41" s="150" t="s">
        <v>33</v>
      </c>
      <c r="AK41" s="150"/>
      <c r="AL41" s="150"/>
      <c r="AM41" s="150"/>
      <c r="AN41" s="150"/>
      <c r="AO41" s="150"/>
      <c r="AP41" s="150"/>
      <c r="AQ41" s="150"/>
      <c r="AR41" s="150"/>
      <c r="AS41" s="151"/>
    </row>
    <row r="42" spans="1:45">
      <c r="A42" s="146"/>
      <c r="B42" s="146"/>
      <c r="C42" s="146"/>
      <c r="D42" s="146"/>
      <c r="E42" s="146"/>
      <c r="F42" s="146"/>
      <c r="G42" s="146"/>
      <c r="H42" s="146"/>
      <c r="I42" s="146"/>
      <c r="J42" s="146"/>
      <c r="K42" s="146"/>
      <c r="L42" s="146"/>
      <c r="M42" s="146"/>
      <c r="N42" s="146"/>
      <c r="O42" s="146"/>
      <c r="P42" s="146"/>
      <c r="Q42" s="146"/>
      <c r="R42" s="152"/>
      <c r="S42" s="153"/>
      <c r="T42" s="153"/>
      <c r="U42" s="153"/>
      <c r="V42" s="153"/>
      <c r="W42" s="154"/>
      <c r="X42" s="154"/>
      <c r="Y42" s="154"/>
      <c r="Z42" s="154"/>
      <c r="AA42" s="154"/>
      <c r="AB42" s="154"/>
      <c r="AC42" s="154"/>
      <c r="AD42" s="154"/>
      <c r="AE42" s="154"/>
      <c r="AF42" s="154"/>
      <c r="AG42" s="154"/>
      <c r="AH42" s="154"/>
      <c r="AI42" s="154"/>
      <c r="AJ42" s="155"/>
      <c r="AK42" s="155"/>
      <c r="AL42" s="155"/>
      <c r="AM42" s="155"/>
      <c r="AN42" s="155"/>
      <c r="AO42" s="155"/>
      <c r="AP42" s="155"/>
      <c r="AQ42" s="155"/>
      <c r="AR42" s="155"/>
      <c r="AS42" s="156"/>
    </row>
    <row r="43" spans="1:45" s="144" customFormat="1" ht="12">
      <c r="A43" s="144" t="s">
        <v>34</v>
      </c>
    </row>
    <row r="44" spans="1:45" s="144" customFormat="1" ht="12">
      <c r="A44" s="144" t="s">
        <v>35</v>
      </c>
      <c r="B44" s="157"/>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row>
    <row r="45" spans="1:45">
      <c r="A45" s="144" t="s">
        <v>36</v>
      </c>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c r="AF45" s="158"/>
      <c r="AG45" s="158"/>
      <c r="AH45" s="158"/>
      <c r="AI45" s="158"/>
      <c r="AJ45" s="158"/>
      <c r="AK45" s="158"/>
      <c r="AL45" s="158"/>
      <c r="AM45" s="158"/>
      <c r="AN45" s="158"/>
      <c r="AO45" s="158"/>
      <c r="AP45" s="158"/>
      <c r="AQ45" s="158"/>
      <c r="AR45" s="158"/>
      <c r="AS45" s="158"/>
    </row>
    <row r="46" spans="1:45">
      <c r="A46" s="144"/>
    </row>
    <row r="47" spans="1:45">
      <c r="A47" s="159"/>
      <c r="B47" s="159"/>
      <c r="C47" s="159"/>
      <c r="D47" s="159"/>
      <c r="E47" s="159"/>
      <c r="F47" s="159"/>
      <c r="G47" s="159"/>
      <c r="H47" s="159"/>
      <c r="I47" s="159"/>
      <c r="J47" s="159"/>
      <c r="K47" s="159"/>
      <c r="L47" s="159"/>
      <c r="M47" s="159"/>
      <c r="N47" s="159"/>
      <c r="O47" s="159"/>
      <c r="P47" s="159"/>
      <c r="Q47" s="159"/>
      <c r="R47" s="159"/>
      <c r="S47" s="159"/>
      <c r="T47" s="159"/>
      <c r="U47" s="159"/>
      <c r="V47" s="159"/>
      <c r="W47" s="159"/>
      <c r="X47" s="159"/>
      <c r="Y47" s="159"/>
      <c r="Z47" s="159"/>
      <c r="AA47" s="159"/>
      <c r="AB47" s="159"/>
      <c r="AC47" s="159"/>
      <c r="AD47" s="159"/>
      <c r="AE47" s="159"/>
      <c r="AF47" s="159"/>
      <c r="AG47" s="159"/>
      <c r="AH47" s="159"/>
      <c r="AI47" s="159"/>
      <c r="AJ47" s="159"/>
      <c r="AK47" s="159"/>
      <c r="AL47" s="159"/>
      <c r="AM47" s="159"/>
      <c r="AN47" s="159"/>
      <c r="AO47" s="159"/>
      <c r="AP47" s="159"/>
      <c r="AQ47" s="159"/>
      <c r="AR47" s="159"/>
      <c r="AS47" s="159"/>
    </row>
  </sheetData>
  <mergeCells count="47">
    <mergeCell ref="AO34:AS35"/>
    <mergeCell ref="A39:Q40"/>
    <mergeCell ref="R39:V40"/>
    <mergeCell ref="W39:AI40"/>
    <mergeCell ref="AJ39:AS40"/>
    <mergeCell ref="A41:Q42"/>
    <mergeCell ref="R41:V42"/>
    <mergeCell ref="W41:AI42"/>
    <mergeCell ref="AJ41:AS42"/>
    <mergeCell ref="F30:AH31"/>
    <mergeCell ref="A34:G35"/>
    <mergeCell ref="H34:R35"/>
    <mergeCell ref="S34:V35"/>
    <mergeCell ref="W34:AC35"/>
    <mergeCell ref="AD34:AN35"/>
    <mergeCell ref="I26:K27"/>
    <mergeCell ref="L26:L27"/>
    <mergeCell ref="M26:P27"/>
    <mergeCell ref="Q26:AH27"/>
    <mergeCell ref="F27:H27"/>
    <mergeCell ref="F28:AH29"/>
    <mergeCell ref="A18:E20"/>
    <mergeCell ref="F18:AH20"/>
    <mergeCell ref="AI18:AS18"/>
    <mergeCell ref="AI19:AS31"/>
    <mergeCell ref="A21:E23"/>
    <mergeCell ref="F21:AH23"/>
    <mergeCell ref="A24:E25"/>
    <mergeCell ref="F24:AH25"/>
    <mergeCell ref="A26:E31"/>
    <mergeCell ref="F26:H26"/>
    <mergeCell ref="AH4:AK5"/>
    <mergeCell ref="AL4:AO5"/>
    <mergeCell ref="AP4:AS5"/>
    <mergeCell ref="A7:AR7"/>
    <mergeCell ref="A8:AR8"/>
    <mergeCell ref="A15:AS15"/>
    <mergeCell ref="A3:N3"/>
    <mergeCell ref="AD3:AS3"/>
    <mergeCell ref="A4:B5"/>
    <mergeCell ref="C4:D5"/>
    <mergeCell ref="E4:F5"/>
    <mergeCell ref="G4:H5"/>
    <mergeCell ref="I4:J5"/>
    <mergeCell ref="K4:L5"/>
    <mergeCell ref="M4:N5"/>
    <mergeCell ref="AD4:AG5"/>
  </mergeCells>
  <phoneticPr fontId="3"/>
  <pageMargins left="0.78740157480314965" right="0.39370078740157483" top="0.59055118110236227" bottom="0.78740157480314965" header="0.51181102362204722" footer="0.51181102362204722"/>
  <pageSetup paperSize="9" scale="96" firstPageNumber="44"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pageSetUpPr fitToPage="1"/>
  </sheetPr>
  <dimension ref="A1:BR45"/>
  <sheetViews>
    <sheetView view="pageBreakPreview" zoomScale="80" zoomScaleNormal="60" zoomScaleSheetLayoutView="80" workbookViewId="0">
      <selection activeCell="E21" sqref="E21:AH23"/>
    </sheetView>
  </sheetViews>
  <sheetFormatPr defaultRowHeight="13.5"/>
  <cols>
    <col min="1" max="1" width="2.875" style="174" customWidth="1"/>
    <col min="2" max="2" width="1.5" style="174" customWidth="1"/>
    <col min="3" max="45" width="2" style="174" customWidth="1"/>
    <col min="46" max="46" width="8.5" style="174" customWidth="1"/>
    <col min="47" max="58" width="8.625" style="174" customWidth="1"/>
    <col min="59" max="16384" width="9" style="174"/>
  </cols>
  <sheetData>
    <row r="1" spans="1:58" ht="19.5" customHeight="1">
      <c r="A1" s="160"/>
      <c r="B1" s="161" t="s">
        <v>0</v>
      </c>
      <c r="C1" s="162"/>
      <c r="D1" s="163"/>
      <c r="E1" s="163"/>
      <c r="F1" s="163"/>
      <c r="G1" s="163"/>
      <c r="H1" s="163"/>
      <c r="I1" s="163"/>
      <c r="J1" s="163"/>
      <c r="K1" s="163"/>
      <c r="L1" s="163"/>
      <c r="M1" s="163"/>
      <c r="N1" s="163"/>
      <c r="O1" s="163"/>
      <c r="P1" s="163"/>
      <c r="Q1" s="163"/>
      <c r="R1" s="163"/>
      <c r="S1" s="163"/>
      <c r="T1" s="163"/>
      <c r="U1" s="163"/>
      <c r="V1" s="163"/>
      <c r="W1" s="163"/>
      <c r="X1" s="163"/>
      <c r="Y1" s="163"/>
      <c r="Z1" s="163"/>
      <c r="AA1" s="163"/>
      <c r="AB1" s="163"/>
      <c r="AC1" s="163"/>
      <c r="AD1" s="163"/>
      <c r="AE1" s="163"/>
      <c r="AF1" s="163"/>
      <c r="AG1" s="163"/>
      <c r="AH1" s="163"/>
      <c r="AI1" s="163"/>
      <c r="AJ1" s="163"/>
      <c r="AK1" s="163"/>
      <c r="AL1" s="163"/>
      <c r="AM1" s="163"/>
      <c r="AN1" s="164" t="s">
        <v>37</v>
      </c>
      <c r="AO1" s="164"/>
      <c r="AP1" s="164"/>
      <c r="AQ1" s="164"/>
      <c r="AR1" s="164"/>
      <c r="AS1" s="164"/>
      <c r="AT1" s="165"/>
      <c r="AU1" s="166"/>
      <c r="AV1" s="167" t="s">
        <v>38</v>
      </c>
      <c r="AW1" s="168"/>
      <c r="AX1" s="169"/>
      <c r="AY1" s="169"/>
      <c r="AZ1" s="170"/>
      <c r="BA1" s="167" t="s">
        <v>39</v>
      </c>
      <c r="BB1" s="171"/>
      <c r="BC1" s="172"/>
      <c r="BD1" s="172"/>
      <c r="BE1" s="173"/>
    </row>
    <row r="2" spans="1:58" s="185" customFormat="1" ht="19.5" customHeight="1">
      <c r="A2" s="160"/>
      <c r="B2" s="175"/>
      <c r="C2" s="176" t="s">
        <v>40</v>
      </c>
      <c r="D2" s="176"/>
      <c r="E2" s="176"/>
      <c r="F2" s="176"/>
      <c r="G2" s="176"/>
      <c r="H2" s="176"/>
      <c r="I2" s="176"/>
      <c r="J2" s="176"/>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c r="AL2" s="176"/>
      <c r="AM2" s="176"/>
      <c r="AN2" s="176"/>
      <c r="AO2" s="176"/>
      <c r="AP2" s="176"/>
      <c r="AQ2" s="176"/>
      <c r="AR2" s="176"/>
      <c r="AS2" s="176"/>
      <c r="AT2" s="177"/>
      <c r="AU2" s="177"/>
      <c r="AV2" s="178"/>
      <c r="AW2" s="179"/>
      <c r="AX2" s="180"/>
      <c r="AY2" s="180"/>
      <c r="AZ2" s="181"/>
      <c r="BA2" s="178"/>
      <c r="BB2" s="182"/>
      <c r="BC2" s="183"/>
      <c r="BD2" s="183"/>
      <c r="BE2" s="184"/>
    </row>
    <row r="3" spans="1:58" s="185" customFormat="1" ht="19.5" customHeight="1">
      <c r="A3" s="160"/>
      <c r="B3" s="175"/>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6"/>
      <c r="AT3" s="187"/>
      <c r="AU3" s="175"/>
      <c r="AV3" s="175"/>
      <c r="AW3" s="175"/>
      <c r="AX3" s="175"/>
      <c r="AY3" s="175"/>
      <c r="AZ3" s="175"/>
      <c r="BA3" s="175"/>
      <c r="BB3" s="175"/>
      <c r="BC3" s="175"/>
      <c r="BD3" s="175"/>
      <c r="BE3" s="175"/>
      <c r="BF3" s="175"/>
    </row>
    <row r="4" spans="1:58" ht="15.75">
      <c r="A4" s="160"/>
      <c r="B4" s="163"/>
      <c r="C4" s="188" t="s">
        <v>41</v>
      </c>
      <c r="D4" s="189"/>
      <c r="E4" s="189"/>
      <c r="F4" s="189"/>
      <c r="G4" s="189"/>
      <c r="H4" s="189"/>
      <c r="I4" s="189"/>
      <c r="J4" s="189"/>
      <c r="K4" s="190">
        <v>45</v>
      </c>
      <c r="L4" s="190"/>
      <c r="M4" s="190"/>
      <c r="N4" s="190"/>
      <c r="O4" s="190"/>
      <c r="P4" s="191" t="s">
        <v>42</v>
      </c>
      <c r="Q4" s="191"/>
      <c r="R4" s="191"/>
      <c r="S4" s="191"/>
      <c r="T4" s="192"/>
      <c r="U4" s="163"/>
      <c r="V4" s="163"/>
      <c r="W4" s="193" t="s">
        <v>43</v>
      </c>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63"/>
      <c r="AY4" s="163"/>
      <c r="AZ4" s="163"/>
      <c r="BA4" s="163"/>
      <c r="BB4" s="163"/>
      <c r="BC4" s="163"/>
      <c r="BD4" s="163"/>
      <c r="BE4" s="163"/>
      <c r="BF4" s="163"/>
    </row>
    <row r="5" spans="1:58" ht="18" customHeight="1">
      <c r="A5" s="160"/>
      <c r="B5" s="163"/>
      <c r="C5" s="163"/>
      <c r="D5" s="163"/>
      <c r="E5" s="163"/>
      <c r="F5" s="163"/>
      <c r="G5" s="163"/>
      <c r="H5" s="163"/>
      <c r="I5" s="163"/>
      <c r="J5" s="163"/>
      <c r="K5" s="163"/>
      <c r="L5" s="163"/>
      <c r="M5" s="163"/>
      <c r="N5" s="163"/>
      <c r="O5" s="163"/>
      <c r="P5" s="163"/>
      <c r="Q5" s="163"/>
      <c r="R5" s="163"/>
      <c r="S5" s="163"/>
      <c r="T5" s="163"/>
      <c r="U5" s="194"/>
      <c r="V5" s="194"/>
      <c r="W5" s="195" t="s">
        <v>44</v>
      </c>
      <c r="X5" s="195"/>
      <c r="Y5" s="195" t="s">
        <v>45</v>
      </c>
      <c r="Z5" s="195"/>
      <c r="AA5" s="195"/>
      <c r="AB5" s="195"/>
      <c r="AC5" s="196" t="s">
        <v>46</v>
      </c>
      <c r="AD5" s="196"/>
      <c r="AE5" s="196"/>
      <c r="AF5" s="196"/>
      <c r="AG5" s="196"/>
      <c r="AH5" s="196"/>
      <c r="AI5" s="196"/>
      <c r="AJ5" s="196"/>
      <c r="AK5" s="196"/>
      <c r="AL5" s="196"/>
      <c r="AM5" s="196"/>
      <c r="AN5" s="193" t="s">
        <v>47</v>
      </c>
      <c r="AO5" s="193"/>
      <c r="AP5" s="193"/>
      <c r="AQ5" s="193"/>
      <c r="AR5" s="193"/>
      <c r="AS5" s="193"/>
      <c r="AT5" s="197">
        <v>9.9700000000000006</v>
      </c>
      <c r="AU5" s="198" t="s">
        <v>48</v>
      </c>
      <c r="AV5" s="199" t="s">
        <v>49</v>
      </c>
      <c r="AW5" s="200"/>
      <c r="AX5" s="201"/>
      <c r="AY5" s="163"/>
      <c r="AZ5" s="163"/>
      <c r="BA5" s="163"/>
      <c r="BB5" s="163"/>
      <c r="BC5" s="163"/>
      <c r="BD5" s="163"/>
      <c r="BE5" s="163"/>
      <c r="BF5" s="202"/>
    </row>
    <row r="6" spans="1:58" ht="18" customHeight="1">
      <c r="A6" s="160"/>
      <c r="B6" s="163"/>
      <c r="C6" s="203"/>
      <c r="D6" s="203"/>
      <c r="E6" s="204"/>
      <c r="F6" s="194"/>
      <c r="G6" s="194"/>
      <c r="H6" s="194"/>
      <c r="I6" s="194"/>
      <c r="J6" s="194"/>
      <c r="K6" s="163"/>
      <c r="L6" s="163"/>
      <c r="M6" s="163"/>
      <c r="N6" s="163"/>
      <c r="O6" s="163"/>
      <c r="P6" s="194"/>
      <c r="Q6" s="194"/>
      <c r="R6" s="194"/>
      <c r="S6" s="194"/>
      <c r="T6" s="194"/>
      <c r="U6" s="194"/>
      <c r="V6" s="194"/>
      <c r="W6" s="195"/>
      <c r="X6" s="195"/>
      <c r="Y6" s="195"/>
      <c r="Z6" s="195"/>
      <c r="AA6" s="195"/>
      <c r="AB6" s="195"/>
      <c r="AC6" s="196" t="s">
        <v>50</v>
      </c>
      <c r="AD6" s="196"/>
      <c r="AE6" s="196"/>
      <c r="AF6" s="196"/>
      <c r="AG6" s="196"/>
      <c r="AH6" s="196"/>
      <c r="AI6" s="196"/>
      <c r="AJ6" s="196"/>
      <c r="AK6" s="196"/>
      <c r="AL6" s="196"/>
      <c r="AM6" s="196"/>
      <c r="AN6" s="193" t="s">
        <v>47</v>
      </c>
      <c r="AO6" s="193"/>
      <c r="AP6" s="193"/>
      <c r="AQ6" s="193"/>
      <c r="AR6" s="193"/>
      <c r="AS6" s="193"/>
      <c r="AT6" s="205">
        <f>AT5*1.3</f>
        <v>12.961000000000002</v>
      </c>
      <c r="AU6" s="206" t="s">
        <v>51</v>
      </c>
      <c r="AV6" s="207" t="s">
        <v>49</v>
      </c>
      <c r="AW6" s="208"/>
      <c r="AX6" s="201"/>
      <c r="AY6" s="163"/>
      <c r="AZ6" s="163"/>
      <c r="BA6" s="163"/>
      <c r="BB6" s="163"/>
      <c r="BC6" s="163"/>
      <c r="BD6" s="163"/>
      <c r="BE6" s="163"/>
      <c r="BF6" s="202"/>
    </row>
    <row r="7" spans="1:58" ht="18" customHeight="1">
      <c r="A7" s="160"/>
      <c r="B7" s="163"/>
      <c r="C7" s="203"/>
      <c r="D7" s="203"/>
      <c r="E7" s="204"/>
      <c r="F7" s="194"/>
      <c r="G7" s="194"/>
      <c r="H7" s="194"/>
      <c r="I7" s="194"/>
      <c r="J7" s="194"/>
      <c r="K7" s="163"/>
      <c r="L7" s="163"/>
      <c r="M7" s="163"/>
      <c r="N7" s="163"/>
      <c r="O7" s="163"/>
      <c r="P7" s="194"/>
      <c r="Q7" s="194"/>
      <c r="R7" s="194"/>
      <c r="S7" s="194"/>
      <c r="T7" s="194"/>
      <c r="U7" s="194"/>
      <c r="V7" s="194"/>
      <c r="W7" s="195"/>
      <c r="X7" s="195"/>
      <c r="Y7" s="195"/>
      <c r="Z7" s="195"/>
      <c r="AA7" s="195"/>
      <c r="AB7" s="195"/>
      <c r="AC7" s="209" t="s">
        <v>52</v>
      </c>
      <c r="AD7" s="209"/>
      <c r="AE7" s="209"/>
      <c r="AF7" s="209"/>
      <c r="AG7" s="209"/>
      <c r="AH7" s="209"/>
      <c r="AI7" s="209"/>
      <c r="AJ7" s="209"/>
      <c r="AK7" s="209"/>
      <c r="AL7" s="209"/>
      <c r="AM7" s="209"/>
      <c r="AN7" s="193" t="s">
        <v>47</v>
      </c>
      <c r="AO7" s="193"/>
      <c r="AP7" s="193"/>
      <c r="AQ7" s="193"/>
      <c r="AR7" s="193"/>
      <c r="AS7" s="193"/>
      <c r="AT7" s="205">
        <v>9.2799999999999994</v>
      </c>
      <c r="AU7" s="206" t="s">
        <v>53</v>
      </c>
      <c r="AV7" s="207" t="s">
        <v>49</v>
      </c>
      <c r="AW7" s="208"/>
      <c r="AX7" s="202"/>
      <c r="AY7" s="210"/>
      <c r="AZ7" s="211" t="s">
        <v>54</v>
      </c>
      <c r="BA7" s="211"/>
      <c r="BB7" s="163"/>
      <c r="BC7" s="163"/>
      <c r="BD7" s="163"/>
      <c r="BE7" s="163"/>
      <c r="BF7" s="202"/>
    </row>
    <row r="8" spans="1:58" ht="18" customHeight="1">
      <c r="A8" s="160"/>
      <c r="B8" s="163"/>
      <c r="C8" s="203"/>
      <c r="D8" s="203"/>
      <c r="E8" s="204"/>
      <c r="F8" s="194"/>
      <c r="G8" s="194"/>
      <c r="H8" s="194"/>
      <c r="I8" s="194"/>
      <c r="J8" s="194"/>
      <c r="K8" s="194"/>
      <c r="L8" s="194"/>
      <c r="M8" s="194"/>
      <c r="N8" s="194"/>
      <c r="O8" s="194"/>
      <c r="P8" s="194"/>
      <c r="Q8" s="194"/>
      <c r="R8" s="194"/>
      <c r="S8" s="194"/>
      <c r="T8" s="194"/>
      <c r="U8" s="194"/>
      <c r="V8" s="194"/>
      <c r="W8" s="195"/>
      <c r="X8" s="195"/>
      <c r="Y8" s="209" t="s">
        <v>55</v>
      </c>
      <c r="Z8" s="209"/>
      <c r="AA8" s="209"/>
      <c r="AB8" s="209"/>
      <c r="AC8" s="209"/>
      <c r="AD8" s="209"/>
      <c r="AE8" s="209"/>
      <c r="AF8" s="209"/>
      <c r="AG8" s="209"/>
      <c r="AH8" s="209"/>
      <c r="AI8" s="209"/>
      <c r="AJ8" s="209"/>
      <c r="AK8" s="209"/>
      <c r="AL8" s="209"/>
      <c r="AM8" s="209"/>
      <c r="AN8" s="193" t="s">
        <v>47</v>
      </c>
      <c r="AO8" s="193"/>
      <c r="AP8" s="193"/>
      <c r="AQ8" s="193"/>
      <c r="AR8" s="193"/>
      <c r="AS8" s="193"/>
      <c r="AT8" s="212">
        <v>9.76</v>
      </c>
      <c r="AU8" s="213"/>
      <c r="AV8" s="214"/>
      <c r="AW8" s="214"/>
      <c r="AX8" s="202"/>
      <c r="AY8" s="215"/>
      <c r="AZ8" s="211" t="s">
        <v>56</v>
      </c>
      <c r="BA8" s="216"/>
      <c r="BB8" s="163"/>
      <c r="BC8" s="163"/>
      <c r="BD8" s="163"/>
      <c r="BE8" s="163"/>
      <c r="BF8" s="202"/>
    </row>
    <row r="9" spans="1:58" s="163" customFormat="1" ht="18" customHeight="1" thickBot="1">
      <c r="A9" s="160"/>
      <c r="C9" s="217"/>
      <c r="D9" s="217"/>
      <c r="E9" s="218"/>
      <c r="F9" s="219"/>
      <c r="G9" s="219"/>
      <c r="H9" s="219"/>
      <c r="I9" s="219"/>
      <c r="J9" s="219"/>
      <c r="K9" s="219"/>
      <c r="L9" s="219"/>
      <c r="M9" s="219"/>
      <c r="N9" s="219"/>
      <c r="O9" s="219"/>
      <c r="P9" s="219"/>
      <c r="Q9" s="219"/>
      <c r="R9" s="219"/>
      <c r="S9" s="219"/>
      <c r="T9" s="219"/>
      <c r="U9" s="219"/>
      <c r="V9" s="219"/>
      <c r="W9" s="219"/>
      <c r="X9" s="219"/>
      <c r="Y9" s="219"/>
      <c r="Z9" s="219"/>
      <c r="AA9" s="219"/>
      <c r="AB9" s="219"/>
      <c r="AC9" s="219"/>
      <c r="AD9" s="220"/>
      <c r="AE9" s="221"/>
      <c r="AF9" s="221"/>
      <c r="AG9" s="221"/>
      <c r="AH9" s="221"/>
      <c r="AI9" s="222"/>
      <c r="AJ9" s="222"/>
      <c r="AK9" s="222"/>
      <c r="AL9" s="222"/>
      <c r="AM9" s="222"/>
      <c r="AN9" s="222"/>
      <c r="AO9" s="222"/>
      <c r="AP9" s="222"/>
      <c r="AQ9" s="222"/>
      <c r="AR9" s="223"/>
      <c r="AS9" s="223"/>
      <c r="AT9" s="224"/>
      <c r="AU9" s="225"/>
      <c r="AV9" s="226"/>
      <c r="AW9" s="227"/>
      <c r="AX9" s="225"/>
      <c r="AY9" s="225"/>
      <c r="AZ9" s="225"/>
      <c r="BA9" s="228"/>
      <c r="BB9" s="229"/>
      <c r="BC9" s="225"/>
      <c r="BD9" s="225"/>
      <c r="BE9" s="225"/>
      <c r="BF9" s="202"/>
    </row>
    <row r="10" spans="1:58" ht="18" customHeight="1" thickBot="1">
      <c r="A10" s="160"/>
      <c r="B10" s="163"/>
      <c r="C10" s="230" t="s">
        <v>57</v>
      </c>
      <c r="D10" s="231"/>
      <c r="E10" s="231"/>
      <c r="F10" s="231"/>
      <c r="G10" s="231"/>
      <c r="H10" s="231"/>
      <c r="I10" s="231"/>
      <c r="J10" s="231"/>
      <c r="K10" s="231"/>
      <c r="L10" s="231"/>
      <c r="M10" s="231"/>
      <c r="N10" s="231"/>
      <c r="O10" s="231"/>
      <c r="P10" s="231"/>
      <c r="Q10" s="231"/>
      <c r="R10" s="231"/>
      <c r="S10" s="231"/>
      <c r="T10" s="231"/>
      <c r="U10" s="231"/>
      <c r="V10" s="231"/>
      <c r="W10" s="231"/>
      <c r="X10" s="231"/>
      <c r="Y10" s="231"/>
      <c r="Z10" s="231"/>
      <c r="AA10" s="231"/>
      <c r="AB10" s="231"/>
      <c r="AC10" s="231"/>
      <c r="AD10" s="231"/>
      <c r="AE10" s="231"/>
      <c r="AF10" s="231"/>
      <c r="AG10" s="231"/>
      <c r="AH10" s="231"/>
      <c r="AI10" s="231" t="s">
        <v>58</v>
      </c>
      <c r="AJ10" s="231"/>
      <c r="AK10" s="231"/>
      <c r="AL10" s="231"/>
      <c r="AM10" s="231"/>
      <c r="AN10" s="231"/>
      <c r="AO10" s="231"/>
      <c r="AP10" s="231"/>
      <c r="AQ10" s="231"/>
      <c r="AR10" s="232"/>
      <c r="AS10" s="233"/>
      <c r="AT10" s="234" t="s">
        <v>59</v>
      </c>
      <c r="AU10" s="235" t="s">
        <v>60</v>
      </c>
      <c r="AV10" s="235" t="s">
        <v>61</v>
      </c>
      <c r="AW10" s="235" t="s">
        <v>62</v>
      </c>
      <c r="AX10" s="235" t="s">
        <v>63</v>
      </c>
      <c r="AY10" s="235" t="s">
        <v>64</v>
      </c>
      <c r="AZ10" s="235" t="s">
        <v>65</v>
      </c>
      <c r="BA10" s="235" t="s">
        <v>66</v>
      </c>
      <c r="BB10" s="235" t="s">
        <v>67</v>
      </c>
      <c r="BC10" s="235" t="s">
        <v>68</v>
      </c>
      <c r="BD10" s="235" t="s">
        <v>69</v>
      </c>
      <c r="BE10" s="236" t="s">
        <v>70</v>
      </c>
      <c r="BF10" s="237"/>
    </row>
    <row r="11" spans="1:58" ht="18" customHeight="1">
      <c r="A11" s="160"/>
      <c r="B11" s="163"/>
      <c r="C11" s="238" t="s">
        <v>71</v>
      </c>
      <c r="D11" s="239"/>
      <c r="E11" s="240" t="s">
        <v>72</v>
      </c>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2"/>
      <c r="AD11" s="243" t="s">
        <v>73</v>
      </c>
      <c r="AE11" s="244"/>
      <c r="AF11" s="244"/>
      <c r="AG11" s="244"/>
      <c r="AH11" s="245"/>
      <c r="AI11" s="246">
        <f t="shared" ref="AI11:AI27" si="0">SUM(AT11:BE11)</f>
        <v>0</v>
      </c>
      <c r="AJ11" s="247"/>
      <c r="AK11" s="247"/>
      <c r="AL11" s="247"/>
      <c r="AM11" s="247"/>
      <c r="AN11" s="247"/>
      <c r="AO11" s="247"/>
      <c r="AP11" s="247"/>
      <c r="AQ11" s="248"/>
      <c r="AR11" s="249" t="s">
        <v>29</v>
      </c>
      <c r="AS11" s="250"/>
      <c r="AT11" s="251"/>
      <c r="AU11" s="252"/>
      <c r="AV11" s="252"/>
      <c r="AW11" s="252"/>
      <c r="AX11" s="252"/>
      <c r="AY11" s="252"/>
      <c r="AZ11" s="252"/>
      <c r="BA11" s="252"/>
      <c r="BB11" s="252"/>
      <c r="BC11" s="252"/>
      <c r="BD11" s="252"/>
      <c r="BE11" s="253"/>
      <c r="BF11" s="163"/>
    </row>
    <row r="12" spans="1:58" ht="18" customHeight="1">
      <c r="A12" s="160"/>
      <c r="B12" s="163"/>
      <c r="C12" s="254"/>
      <c r="D12" s="255"/>
      <c r="E12" s="256" t="s">
        <v>74</v>
      </c>
      <c r="F12" s="257"/>
      <c r="G12" s="258" t="s">
        <v>75</v>
      </c>
      <c r="H12" s="259"/>
      <c r="I12" s="259"/>
      <c r="J12" s="259"/>
      <c r="K12" s="259"/>
      <c r="L12" s="259"/>
      <c r="M12" s="259"/>
      <c r="N12" s="259"/>
      <c r="O12" s="259"/>
      <c r="P12" s="259"/>
      <c r="Q12" s="259"/>
      <c r="R12" s="259"/>
      <c r="S12" s="259"/>
      <c r="T12" s="259"/>
      <c r="U12" s="259"/>
      <c r="V12" s="259"/>
      <c r="W12" s="259"/>
      <c r="X12" s="259"/>
      <c r="Y12" s="259"/>
      <c r="Z12" s="259"/>
      <c r="AA12" s="259"/>
      <c r="AB12" s="259"/>
      <c r="AC12" s="260"/>
      <c r="AD12" s="188" t="s">
        <v>76</v>
      </c>
      <c r="AE12" s="261"/>
      <c r="AF12" s="261"/>
      <c r="AG12" s="261"/>
      <c r="AH12" s="262"/>
      <c r="AI12" s="263">
        <f>SUM(AT12:BE12)</f>
        <v>0</v>
      </c>
      <c r="AJ12" s="264"/>
      <c r="AK12" s="264"/>
      <c r="AL12" s="264"/>
      <c r="AM12" s="264"/>
      <c r="AN12" s="264"/>
      <c r="AO12" s="264"/>
      <c r="AP12" s="264"/>
      <c r="AQ12" s="265"/>
      <c r="AR12" s="249" t="s">
        <v>32</v>
      </c>
      <c r="AS12" s="250"/>
      <c r="AT12" s="266" t="str">
        <f>IF(SUM(AT13:AT15)=0,"",SUM(AT13:AT15))</f>
        <v/>
      </c>
      <c r="AU12" s="267" t="str">
        <f t="shared" ref="AU12:BE12" si="1">IF(SUM(AU13:AU15)=0,"",SUM(AU13:AU15))</f>
        <v/>
      </c>
      <c r="AV12" s="267" t="str">
        <f t="shared" si="1"/>
        <v/>
      </c>
      <c r="AW12" s="267" t="str">
        <f t="shared" si="1"/>
        <v/>
      </c>
      <c r="AX12" s="267" t="str">
        <f t="shared" si="1"/>
        <v/>
      </c>
      <c r="AY12" s="267" t="str">
        <f t="shared" si="1"/>
        <v/>
      </c>
      <c r="AZ12" s="267" t="str">
        <f t="shared" si="1"/>
        <v/>
      </c>
      <c r="BA12" s="267" t="str">
        <f t="shared" si="1"/>
        <v/>
      </c>
      <c r="BB12" s="267" t="str">
        <f t="shared" si="1"/>
        <v/>
      </c>
      <c r="BC12" s="267" t="str">
        <f t="shared" si="1"/>
        <v/>
      </c>
      <c r="BD12" s="267" t="str">
        <f t="shared" si="1"/>
        <v/>
      </c>
      <c r="BE12" s="268" t="str">
        <f t="shared" si="1"/>
        <v/>
      </c>
      <c r="BF12" s="163"/>
    </row>
    <row r="13" spans="1:58" ht="18" customHeight="1">
      <c r="A13" s="160"/>
      <c r="B13" s="163"/>
      <c r="C13" s="254"/>
      <c r="D13" s="255"/>
      <c r="E13" s="269"/>
      <c r="F13" s="270"/>
      <c r="G13" s="240" t="s">
        <v>77</v>
      </c>
      <c r="H13" s="241"/>
      <c r="I13" s="241"/>
      <c r="J13" s="241"/>
      <c r="K13" s="241"/>
      <c r="L13" s="241"/>
      <c r="M13" s="241"/>
      <c r="N13" s="241"/>
      <c r="O13" s="241"/>
      <c r="P13" s="242"/>
      <c r="Q13" s="271" t="s">
        <v>78</v>
      </c>
      <c r="R13" s="272"/>
      <c r="S13" s="272"/>
      <c r="T13" s="272"/>
      <c r="U13" s="272"/>
      <c r="V13" s="272"/>
      <c r="W13" s="272"/>
      <c r="X13" s="272"/>
      <c r="Y13" s="272"/>
      <c r="Z13" s="272"/>
      <c r="AA13" s="272"/>
      <c r="AB13" s="272"/>
      <c r="AC13" s="273"/>
      <c r="AD13" s="188" t="s">
        <v>76</v>
      </c>
      <c r="AE13" s="261"/>
      <c r="AF13" s="261"/>
      <c r="AG13" s="261"/>
      <c r="AH13" s="262"/>
      <c r="AI13" s="263">
        <f t="shared" si="0"/>
        <v>0</v>
      </c>
      <c r="AJ13" s="264"/>
      <c r="AK13" s="264"/>
      <c r="AL13" s="264"/>
      <c r="AM13" s="264"/>
      <c r="AN13" s="264"/>
      <c r="AO13" s="264"/>
      <c r="AP13" s="264"/>
      <c r="AQ13" s="265"/>
      <c r="AR13" s="249" t="s">
        <v>79</v>
      </c>
      <c r="AS13" s="274"/>
      <c r="AT13" s="251"/>
      <c r="AU13" s="252"/>
      <c r="AV13" s="252"/>
      <c r="AW13" s="275"/>
      <c r="AX13" s="275"/>
      <c r="AY13" s="275"/>
      <c r="AZ13" s="252"/>
      <c r="BA13" s="252"/>
      <c r="BB13" s="275"/>
      <c r="BC13" s="275"/>
      <c r="BD13" s="275"/>
      <c r="BE13" s="276"/>
      <c r="BF13" s="163"/>
    </row>
    <row r="14" spans="1:58" ht="18" customHeight="1">
      <c r="A14" s="160"/>
      <c r="B14" s="163"/>
      <c r="C14" s="254"/>
      <c r="D14" s="255"/>
      <c r="E14" s="269"/>
      <c r="F14" s="270"/>
      <c r="G14" s="277"/>
      <c r="H14" s="278"/>
      <c r="I14" s="278"/>
      <c r="J14" s="278"/>
      <c r="K14" s="278"/>
      <c r="L14" s="278"/>
      <c r="M14" s="278"/>
      <c r="N14" s="278"/>
      <c r="O14" s="278"/>
      <c r="P14" s="279"/>
      <c r="Q14" s="271" t="s">
        <v>80</v>
      </c>
      <c r="R14" s="272"/>
      <c r="S14" s="272"/>
      <c r="T14" s="272"/>
      <c r="U14" s="272"/>
      <c r="V14" s="272"/>
      <c r="W14" s="272"/>
      <c r="X14" s="272"/>
      <c r="Y14" s="272"/>
      <c r="Z14" s="272"/>
      <c r="AA14" s="272"/>
      <c r="AB14" s="272"/>
      <c r="AC14" s="273"/>
      <c r="AD14" s="188" t="s">
        <v>76</v>
      </c>
      <c r="AE14" s="261"/>
      <c r="AF14" s="261"/>
      <c r="AG14" s="261"/>
      <c r="AH14" s="262"/>
      <c r="AI14" s="263">
        <f t="shared" si="0"/>
        <v>0</v>
      </c>
      <c r="AJ14" s="264"/>
      <c r="AK14" s="264"/>
      <c r="AL14" s="264"/>
      <c r="AM14" s="264"/>
      <c r="AN14" s="264"/>
      <c r="AO14" s="264"/>
      <c r="AP14" s="264"/>
      <c r="AQ14" s="265"/>
      <c r="AR14" s="249" t="s">
        <v>81</v>
      </c>
      <c r="AS14" s="274"/>
      <c r="AT14" s="280"/>
      <c r="AU14" s="275"/>
      <c r="AV14" s="275"/>
      <c r="AW14" s="252"/>
      <c r="AX14" s="252"/>
      <c r="AY14" s="252"/>
      <c r="AZ14" s="275"/>
      <c r="BA14" s="275"/>
      <c r="BB14" s="252"/>
      <c r="BC14" s="252"/>
      <c r="BD14" s="252"/>
      <c r="BE14" s="253"/>
      <c r="BF14" s="163"/>
    </row>
    <row r="15" spans="1:58" ht="18" customHeight="1">
      <c r="A15" s="160"/>
      <c r="B15" s="163"/>
      <c r="C15" s="254"/>
      <c r="D15" s="255"/>
      <c r="E15" s="269"/>
      <c r="F15" s="270"/>
      <c r="G15" s="281"/>
      <c r="H15" s="282"/>
      <c r="I15" s="282"/>
      <c r="J15" s="282"/>
      <c r="K15" s="282"/>
      <c r="L15" s="282"/>
      <c r="M15" s="282"/>
      <c r="N15" s="282"/>
      <c r="O15" s="282"/>
      <c r="P15" s="283"/>
      <c r="Q15" s="271" t="s">
        <v>82</v>
      </c>
      <c r="R15" s="272"/>
      <c r="S15" s="272"/>
      <c r="T15" s="272"/>
      <c r="U15" s="272"/>
      <c r="V15" s="272"/>
      <c r="W15" s="272"/>
      <c r="X15" s="272"/>
      <c r="Y15" s="272"/>
      <c r="Z15" s="272"/>
      <c r="AA15" s="272"/>
      <c r="AB15" s="272"/>
      <c r="AC15" s="273"/>
      <c r="AD15" s="188" t="s">
        <v>76</v>
      </c>
      <c r="AE15" s="261"/>
      <c r="AF15" s="261"/>
      <c r="AG15" s="261"/>
      <c r="AH15" s="262"/>
      <c r="AI15" s="263">
        <f t="shared" si="0"/>
        <v>0</v>
      </c>
      <c r="AJ15" s="264"/>
      <c r="AK15" s="264"/>
      <c r="AL15" s="264"/>
      <c r="AM15" s="264"/>
      <c r="AN15" s="264"/>
      <c r="AO15" s="264"/>
      <c r="AP15" s="264"/>
      <c r="AQ15" s="265"/>
      <c r="AR15" s="249" t="s">
        <v>83</v>
      </c>
      <c r="AS15" s="274"/>
      <c r="AT15" s="251"/>
      <c r="AU15" s="252"/>
      <c r="AV15" s="252"/>
      <c r="AW15" s="252"/>
      <c r="AX15" s="252"/>
      <c r="AY15" s="252"/>
      <c r="AZ15" s="252"/>
      <c r="BA15" s="252"/>
      <c r="BB15" s="252"/>
      <c r="BC15" s="252"/>
      <c r="BD15" s="252"/>
      <c r="BE15" s="253"/>
      <c r="BF15" s="163"/>
    </row>
    <row r="16" spans="1:58" ht="18" customHeight="1">
      <c r="A16" s="160"/>
      <c r="B16" s="163"/>
      <c r="C16" s="254"/>
      <c r="D16" s="255"/>
      <c r="E16" s="284"/>
      <c r="F16" s="285"/>
      <c r="G16" s="286" t="s">
        <v>84</v>
      </c>
      <c r="H16" s="287"/>
      <c r="I16" s="287"/>
      <c r="J16" s="287"/>
      <c r="K16" s="287"/>
      <c r="L16" s="287"/>
      <c r="M16" s="287"/>
      <c r="N16" s="287"/>
      <c r="O16" s="287"/>
      <c r="P16" s="287"/>
      <c r="Q16" s="287"/>
      <c r="R16" s="287"/>
      <c r="S16" s="287"/>
      <c r="T16" s="287"/>
      <c r="U16" s="287"/>
      <c r="V16" s="287"/>
      <c r="W16" s="287"/>
      <c r="X16" s="287"/>
      <c r="Y16" s="287"/>
      <c r="Z16" s="287"/>
      <c r="AA16" s="287"/>
      <c r="AB16" s="287"/>
      <c r="AC16" s="288"/>
      <c r="AD16" s="289" t="s">
        <v>76</v>
      </c>
      <c r="AE16" s="250"/>
      <c r="AF16" s="250"/>
      <c r="AG16" s="250"/>
      <c r="AH16" s="274"/>
      <c r="AI16" s="263">
        <f t="shared" si="0"/>
        <v>0</v>
      </c>
      <c r="AJ16" s="264"/>
      <c r="AK16" s="264"/>
      <c r="AL16" s="264"/>
      <c r="AM16" s="264"/>
      <c r="AN16" s="264"/>
      <c r="AO16" s="264"/>
      <c r="AP16" s="264"/>
      <c r="AQ16" s="265"/>
      <c r="AR16" s="249" t="s">
        <v>85</v>
      </c>
      <c r="AS16" s="274"/>
      <c r="AT16" s="251"/>
      <c r="AU16" s="252"/>
      <c r="AV16" s="252"/>
      <c r="AW16" s="252"/>
      <c r="AX16" s="252"/>
      <c r="AY16" s="252"/>
      <c r="AZ16" s="252"/>
      <c r="BA16" s="252"/>
      <c r="BB16" s="252"/>
      <c r="BC16" s="252"/>
      <c r="BD16" s="252"/>
      <c r="BE16" s="253"/>
      <c r="BF16" s="163"/>
    </row>
    <row r="17" spans="1:70" ht="18" customHeight="1">
      <c r="A17" s="160"/>
      <c r="B17" s="163"/>
      <c r="C17" s="254"/>
      <c r="D17" s="255"/>
      <c r="E17" s="290" t="s">
        <v>86</v>
      </c>
      <c r="F17" s="291"/>
      <c r="G17" s="291"/>
      <c r="H17" s="291"/>
      <c r="I17" s="291"/>
      <c r="J17" s="291"/>
      <c r="K17" s="292" t="s">
        <v>87</v>
      </c>
      <c r="L17" s="292"/>
      <c r="M17" s="292"/>
      <c r="N17" s="292"/>
      <c r="O17" s="292"/>
      <c r="P17" s="293" t="s">
        <v>88</v>
      </c>
      <c r="Q17" s="294"/>
      <c r="R17" s="294"/>
      <c r="S17" s="294"/>
      <c r="T17" s="294"/>
      <c r="U17" s="294"/>
      <c r="V17" s="294"/>
      <c r="W17" s="294"/>
      <c r="X17" s="294"/>
      <c r="Y17" s="294"/>
      <c r="Z17" s="294"/>
      <c r="AA17" s="294"/>
      <c r="AB17" s="294"/>
      <c r="AC17" s="295"/>
      <c r="AD17" s="243" t="s">
        <v>89</v>
      </c>
      <c r="AE17" s="296"/>
      <c r="AF17" s="296"/>
      <c r="AG17" s="296"/>
      <c r="AH17" s="297"/>
      <c r="AI17" s="263">
        <f>SUM(AT17:BE17)</f>
        <v>0</v>
      </c>
      <c r="AJ17" s="264"/>
      <c r="AK17" s="264"/>
      <c r="AL17" s="264"/>
      <c r="AM17" s="264"/>
      <c r="AN17" s="264"/>
      <c r="AO17" s="264"/>
      <c r="AP17" s="264"/>
      <c r="AQ17" s="265"/>
      <c r="AR17" s="249" t="s">
        <v>90</v>
      </c>
      <c r="AS17" s="274"/>
      <c r="AT17" s="298"/>
      <c r="AU17" s="299"/>
      <c r="AV17" s="299"/>
      <c r="AW17" s="299"/>
      <c r="AX17" s="299"/>
      <c r="AY17" s="299"/>
      <c r="AZ17" s="299"/>
      <c r="BA17" s="299"/>
      <c r="BB17" s="299"/>
      <c r="BC17" s="299"/>
      <c r="BD17" s="299"/>
      <c r="BE17" s="300"/>
      <c r="BF17" s="163"/>
      <c r="BG17" s="301"/>
      <c r="BH17" s="301"/>
      <c r="BI17" s="301"/>
      <c r="BJ17" s="301"/>
      <c r="BK17" s="301"/>
      <c r="BL17" s="301"/>
      <c r="BM17" s="301"/>
      <c r="BN17" s="301"/>
      <c r="BO17" s="301"/>
      <c r="BP17" s="301"/>
      <c r="BQ17" s="301"/>
      <c r="BR17" s="301"/>
    </row>
    <row r="18" spans="1:70" ht="18" customHeight="1">
      <c r="A18" s="160"/>
      <c r="B18" s="163"/>
      <c r="C18" s="254"/>
      <c r="D18" s="255"/>
      <c r="E18" s="302"/>
      <c r="F18" s="303"/>
      <c r="G18" s="303"/>
      <c r="H18" s="303"/>
      <c r="I18" s="303"/>
      <c r="J18" s="303"/>
      <c r="K18" s="304" t="s">
        <v>91</v>
      </c>
      <c r="L18" s="304"/>
      <c r="M18" s="304"/>
      <c r="N18" s="304"/>
      <c r="O18" s="304"/>
      <c r="P18" s="304"/>
      <c r="Q18" s="304"/>
      <c r="R18" s="304"/>
      <c r="S18" s="304"/>
      <c r="T18" s="304"/>
      <c r="U18" s="304"/>
      <c r="V18" s="304"/>
      <c r="W18" s="304"/>
      <c r="X18" s="304"/>
      <c r="Y18" s="304"/>
      <c r="Z18" s="304"/>
      <c r="AA18" s="304"/>
      <c r="AB18" s="304"/>
      <c r="AC18" s="304"/>
      <c r="AD18" s="243" t="s">
        <v>92</v>
      </c>
      <c r="AE18" s="244"/>
      <c r="AF18" s="244"/>
      <c r="AG18" s="244"/>
      <c r="AH18" s="245"/>
      <c r="AI18" s="263">
        <f>SUM(AT18:BE18)</f>
        <v>0</v>
      </c>
      <c r="AJ18" s="264"/>
      <c r="AK18" s="264"/>
      <c r="AL18" s="264"/>
      <c r="AM18" s="264"/>
      <c r="AN18" s="264"/>
      <c r="AO18" s="264"/>
      <c r="AP18" s="264"/>
      <c r="AQ18" s="265"/>
      <c r="AR18" s="249" t="s">
        <v>93</v>
      </c>
      <c r="AS18" s="250"/>
      <c r="AT18" s="266" t="str">
        <f>IF(AT17="","",AT17*$K$4/1000)</f>
        <v/>
      </c>
      <c r="AU18" s="267" t="str">
        <f t="shared" ref="AU18:BE18" si="2">IF(AU17="","",AU17*$K$4/1000)</f>
        <v/>
      </c>
      <c r="AV18" s="267" t="str">
        <f t="shared" si="2"/>
        <v/>
      </c>
      <c r="AW18" s="267" t="str">
        <f t="shared" si="2"/>
        <v/>
      </c>
      <c r="AX18" s="267" t="str">
        <f t="shared" si="2"/>
        <v/>
      </c>
      <c r="AY18" s="267" t="str">
        <f t="shared" si="2"/>
        <v/>
      </c>
      <c r="AZ18" s="267" t="str">
        <f t="shared" si="2"/>
        <v/>
      </c>
      <c r="BA18" s="267" t="str">
        <f t="shared" si="2"/>
        <v/>
      </c>
      <c r="BB18" s="267" t="str">
        <f t="shared" si="2"/>
        <v/>
      </c>
      <c r="BC18" s="267" t="str">
        <f t="shared" si="2"/>
        <v/>
      </c>
      <c r="BD18" s="267" t="str">
        <f t="shared" si="2"/>
        <v/>
      </c>
      <c r="BE18" s="305" t="str">
        <f t="shared" si="2"/>
        <v/>
      </c>
      <c r="BF18" s="163"/>
    </row>
    <row r="19" spans="1:70" ht="18" customHeight="1">
      <c r="A19" s="160"/>
      <c r="B19" s="163"/>
      <c r="C19" s="254"/>
      <c r="D19" s="255"/>
      <c r="E19" s="302"/>
      <c r="F19" s="303"/>
      <c r="G19" s="303"/>
      <c r="H19" s="303"/>
      <c r="I19" s="303"/>
      <c r="J19" s="303"/>
      <c r="K19" s="304" t="s">
        <v>94</v>
      </c>
      <c r="L19" s="304"/>
      <c r="M19" s="304"/>
      <c r="N19" s="304"/>
      <c r="O19" s="304"/>
      <c r="P19" s="304"/>
      <c r="Q19" s="304"/>
      <c r="R19" s="304"/>
      <c r="S19" s="304"/>
      <c r="T19" s="304"/>
      <c r="U19" s="304"/>
      <c r="V19" s="304"/>
      <c r="W19" s="304"/>
      <c r="X19" s="304"/>
      <c r="Y19" s="304"/>
      <c r="Z19" s="304"/>
      <c r="AA19" s="304"/>
      <c r="AB19" s="304"/>
      <c r="AC19" s="304"/>
      <c r="AD19" s="243" t="s">
        <v>95</v>
      </c>
      <c r="AE19" s="244"/>
      <c r="AF19" s="244"/>
      <c r="AG19" s="244"/>
      <c r="AH19" s="245"/>
      <c r="AI19" s="263">
        <f>SUM(AT19:BE19)</f>
        <v>0</v>
      </c>
      <c r="AJ19" s="264"/>
      <c r="AK19" s="264"/>
      <c r="AL19" s="264"/>
      <c r="AM19" s="264"/>
      <c r="AN19" s="264"/>
      <c r="AO19" s="264"/>
      <c r="AP19" s="264"/>
      <c r="AQ19" s="265"/>
      <c r="AR19" s="249" t="s">
        <v>96</v>
      </c>
      <c r="AS19" s="250"/>
      <c r="AT19" s="266" t="str">
        <f>IF(AT17="","",AT18*0.0258)</f>
        <v/>
      </c>
      <c r="AU19" s="267" t="str">
        <f>IF(AU17="","",AU18*0.0258)</f>
        <v/>
      </c>
      <c r="AV19" s="267" t="str">
        <f>IF(AV17="","",AV18*0.0258)</f>
        <v/>
      </c>
      <c r="AW19" s="267" t="str">
        <f t="shared" ref="AW19:BE19" si="3">IF(AW17="","",AW18*0.0258)</f>
        <v/>
      </c>
      <c r="AX19" s="267" t="str">
        <f t="shared" si="3"/>
        <v/>
      </c>
      <c r="AY19" s="267" t="str">
        <f t="shared" si="3"/>
        <v/>
      </c>
      <c r="AZ19" s="267" t="str">
        <f t="shared" si="3"/>
        <v/>
      </c>
      <c r="BA19" s="267" t="str">
        <f t="shared" si="3"/>
        <v/>
      </c>
      <c r="BB19" s="267" t="str">
        <f t="shared" si="3"/>
        <v/>
      </c>
      <c r="BC19" s="267" t="str">
        <f t="shared" si="3"/>
        <v/>
      </c>
      <c r="BD19" s="267" t="str">
        <f t="shared" si="3"/>
        <v/>
      </c>
      <c r="BE19" s="305" t="str">
        <f t="shared" si="3"/>
        <v/>
      </c>
      <c r="BF19" s="163"/>
    </row>
    <row r="20" spans="1:70" ht="18" customHeight="1">
      <c r="A20" s="160"/>
      <c r="B20" s="163"/>
      <c r="C20" s="306"/>
      <c r="D20" s="307"/>
      <c r="E20" s="308" t="s">
        <v>97</v>
      </c>
      <c r="F20" s="309"/>
      <c r="G20" s="309"/>
      <c r="H20" s="309"/>
      <c r="I20" s="309"/>
      <c r="J20" s="309"/>
      <c r="K20" s="310"/>
      <c r="L20" s="310"/>
      <c r="M20" s="310"/>
      <c r="N20" s="310"/>
      <c r="O20" s="310"/>
      <c r="P20" s="310"/>
      <c r="Q20" s="310"/>
      <c r="R20" s="310"/>
      <c r="S20" s="310"/>
      <c r="T20" s="310"/>
      <c r="U20" s="310"/>
      <c r="V20" s="310"/>
      <c r="W20" s="310"/>
      <c r="X20" s="310"/>
      <c r="Y20" s="310"/>
      <c r="Z20" s="310"/>
      <c r="AA20" s="310"/>
      <c r="AB20" s="310"/>
      <c r="AC20" s="311"/>
      <c r="AD20" s="312" t="s">
        <v>98</v>
      </c>
      <c r="AE20" s="191"/>
      <c r="AF20" s="191"/>
      <c r="AG20" s="191"/>
      <c r="AH20" s="192"/>
      <c r="AI20" s="263">
        <f t="shared" si="0"/>
        <v>0</v>
      </c>
      <c r="AJ20" s="264"/>
      <c r="AK20" s="264"/>
      <c r="AL20" s="264"/>
      <c r="AM20" s="264"/>
      <c r="AN20" s="264"/>
      <c r="AO20" s="264"/>
      <c r="AP20" s="264"/>
      <c r="AQ20" s="265"/>
      <c r="AR20" s="249" t="s">
        <v>99</v>
      </c>
      <c r="AS20" s="250"/>
      <c r="AT20" s="266" t="str">
        <f>IF(AT17="","",AT18*0.0136*44/12)</f>
        <v/>
      </c>
      <c r="AU20" s="267" t="str">
        <f t="shared" ref="AU20:BE20" si="4">IF(AU17="","",AU18*0.0136*44/12)</f>
        <v/>
      </c>
      <c r="AV20" s="267" t="str">
        <f t="shared" si="4"/>
        <v/>
      </c>
      <c r="AW20" s="267" t="str">
        <f t="shared" si="4"/>
        <v/>
      </c>
      <c r="AX20" s="267" t="str">
        <f t="shared" si="4"/>
        <v/>
      </c>
      <c r="AY20" s="267" t="str">
        <f t="shared" si="4"/>
        <v/>
      </c>
      <c r="AZ20" s="267" t="str">
        <f t="shared" si="4"/>
        <v/>
      </c>
      <c r="BA20" s="267" t="str">
        <f t="shared" si="4"/>
        <v/>
      </c>
      <c r="BB20" s="267" t="str">
        <f t="shared" si="4"/>
        <v/>
      </c>
      <c r="BC20" s="267" t="str">
        <f t="shared" si="4"/>
        <v/>
      </c>
      <c r="BD20" s="267" t="str">
        <f t="shared" si="4"/>
        <v/>
      </c>
      <c r="BE20" s="305" t="str">
        <f t="shared" si="4"/>
        <v/>
      </c>
      <c r="BF20" s="163"/>
    </row>
    <row r="21" spans="1:70" ht="18" customHeight="1">
      <c r="A21" s="160"/>
      <c r="B21" s="163"/>
      <c r="C21" s="238" t="s">
        <v>100</v>
      </c>
      <c r="D21" s="239"/>
      <c r="E21" s="313" t="s">
        <v>101</v>
      </c>
      <c r="F21" s="259"/>
      <c r="G21" s="259"/>
      <c r="H21" s="259"/>
      <c r="I21" s="259"/>
      <c r="J21" s="259"/>
      <c r="K21" s="259"/>
      <c r="L21" s="259"/>
      <c r="M21" s="259"/>
      <c r="N21" s="259"/>
      <c r="O21" s="259"/>
      <c r="P21" s="259"/>
      <c r="Q21" s="259"/>
      <c r="R21" s="259"/>
      <c r="S21" s="259"/>
      <c r="T21" s="259"/>
      <c r="U21" s="259"/>
      <c r="V21" s="259"/>
      <c r="W21" s="259"/>
      <c r="X21" s="259"/>
      <c r="Y21" s="259"/>
      <c r="Z21" s="259"/>
      <c r="AA21" s="259"/>
      <c r="AB21" s="259"/>
      <c r="AC21" s="260"/>
      <c r="AD21" s="188" t="s">
        <v>92</v>
      </c>
      <c r="AE21" s="261"/>
      <c r="AF21" s="261"/>
      <c r="AG21" s="261"/>
      <c r="AH21" s="262"/>
      <c r="AI21" s="263">
        <f t="shared" si="0"/>
        <v>0</v>
      </c>
      <c r="AJ21" s="264"/>
      <c r="AK21" s="264"/>
      <c r="AL21" s="264"/>
      <c r="AM21" s="264"/>
      <c r="AN21" s="264"/>
      <c r="AO21" s="264"/>
      <c r="AP21" s="264"/>
      <c r="AQ21" s="265"/>
      <c r="AR21" s="249" t="s">
        <v>102</v>
      </c>
      <c r="AS21" s="250"/>
      <c r="AT21" s="251"/>
      <c r="AU21" s="252"/>
      <c r="AV21" s="252"/>
      <c r="AW21" s="252"/>
      <c r="AX21" s="252"/>
      <c r="AY21" s="252"/>
      <c r="AZ21" s="252"/>
      <c r="BA21" s="252"/>
      <c r="BB21" s="252"/>
      <c r="BC21" s="252"/>
      <c r="BD21" s="252"/>
      <c r="BE21" s="253"/>
      <c r="BF21" s="163"/>
    </row>
    <row r="22" spans="1:70" ht="18" customHeight="1">
      <c r="A22" s="160"/>
      <c r="B22" s="163"/>
      <c r="C22" s="254"/>
      <c r="D22" s="255"/>
      <c r="E22" s="313" t="s">
        <v>103</v>
      </c>
      <c r="F22" s="259"/>
      <c r="G22" s="259"/>
      <c r="H22" s="259"/>
      <c r="I22" s="259"/>
      <c r="J22" s="259"/>
      <c r="K22" s="259"/>
      <c r="L22" s="259"/>
      <c r="M22" s="259"/>
      <c r="N22" s="259"/>
      <c r="O22" s="259"/>
      <c r="P22" s="259"/>
      <c r="Q22" s="259"/>
      <c r="R22" s="259"/>
      <c r="S22" s="259"/>
      <c r="T22" s="259"/>
      <c r="U22" s="259"/>
      <c r="V22" s="259"/>
      <c r="W22" s="259"/>
      <c r="X22" s="259"/>
      <c r="Y22" s="259"/>
      <c r="Z22" s="259"/>
      <c r="AA22" s="259"/>
      <c r="AB22" s="259"/>
      <c r="AC22" s="260"/>
      <c r="AD22" s="188" t="s">
        <v>92</v>
      </c>
      <c r="AE22" s="261"/>
      <c r="AF22" s="261"/>
      <c r="AG22" s="261"/>
      <c r="AH22" s="262"/>
      <c r="AI22" s="263">
        <f t="shared" si="0"/>
        <v>0</v>
      </c>
      <c r="AJ22" s="264"/>
      <c r="AK22" s="264"/>
      <c r="AL22" s="264"/>
      <c r="AM22" s="264"/>
      <c r="AN22" s="264"/>
      <c r="AO22" s="264"/>
      <c r="AP22" s="264"/>
      <c r="AQ22" s="265"/>
      <c r="AR22" s="249" t="s">
        <v>104</v>
      </c>
      <c r="AS22" s="250"/>
      <c r="AT22" s="251"/>
      <c r="AU22" s="252"/>
      <c r="AV22" s="252"/>
      <c r="AW22" s="252"/>
      <c r="AX22" s="252"/>
      <c r="AY22" s="252"/>
      <c r="AZ22" s="252"/>
      <c r="BA22" s="252"/>
      <c r="BB22" s="252"/>
      <c r="BC22" s="252"/>
      <c r="BD22" s="252"/>
      <c r="BE22" s="253"/>
      <c r="BF22" s="163"/>
    </row>
    <row r="23" spans="1:70" ht="18" customHeight="1">
      <c r="A23" s="160"/>
      <c r="B23" s="163"/>
      <c r="C23" s="306"/>
      <c r="D23" s="307"/>
      <c r="E23" s="313" t="s">
        <v>105</v>
      </c>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60"/>
      <c r="AD23" s="188" t="s">
        <v>92</v>
      </c>
      <c r="AE23" s="261"/>
      <c r="AF23" s="261"/>
      <c r="AG23" s="261"/>
      <c r="AH23" s="262"/>
      <c r="AI23" s="263">
        <f t="shared" si="0"/>
        <v>0</v>
      </c>
      <c r="AJ23" s="264"/>
      <c r="AK23" s="264"/>
      <c r="AL23" s="264"/>
      <c r="AM23" s="264"/>
      <c r="AN23" s="264"/>
      <c r="AO23" s="264"/>
      <c r="AP23" s="264"/>
      <c r="AQ23" s="265"/>
      <c r="AR23" s="249" t="s">
        <v>106</v>
      </c>
      <c r="AS23" s="250"/>
      <c r="AT23" s="251"/>
      <c r="AU23" s="252"/>
      <c r="AV23" s="252"/>
      <c r="AW23" s="252"/>
      <c r="AX23" s="252"/>
      <c r="AY23" s="252"/>
      <c r="AZ23" s="252"/>
      <c r="BA23" s="252"/>
      <c r="BB23" s="252"/>
      <c r="BC23" s="252"/>
      <c r="BD23" s="252"/>
      <c r="BE23" s="253"/>
      <c r="BF23" s="163"/>
    </row>
    <row r="24" spans="1:70" ht="18" customHeight="1">
      <c r="A24" s="160"/>
      <c r="B24" s="163"/>
      <c r="C24" s="314" t="s">
        <v>107</v>
      </c>
      <c r="D24" s="315"/>
      <c r="E24" s="315"/>
      <c r="F24" s="315"/>
      <c r="G24" s="315"/>
      <c r="H24" s="315"/>
      <c r="I24" s="315"/>
      <c r="J24" s="315"/>
      <c r="K24" s="315"/>
      <c r="L24" s="315"/>
      <c r="M24" s="315"/>
      <c r="N24" s="315"/>
      <c r="O24" s="315"/>
      <c r="P24" s="315"/>
      <c r="Q24" s="315"/>
      <c r="R24" s="315"/>
      <c r="S24" s="315"/>
      <c r="T24" s="315"/>
      <c r="U24" s="315"/>
      <c r="V24" s="315"/>
      <c r="W24" s="315"/>
      <c r="X24" s="315"/>
      <c r="Y24" s="315"/>
      <c r="Z24" s="315"/>
      <c r="AA24" s="315"/>
      <c r="AB24" s="315"/>
      <c r="AC24" s="316"/>
      <c r="AD24" s="188" t="s">
        <v>92</v>
      </c>
      <c r="AE24" s="261"/>
      <c r="AF24" s="261"/>
      <c r="AG24" s="261"/>
      <c r="AH24" s="262"/>
      <c r="AI24" s="317">
        <f t="shared" si="0"/>
        <v>0</v>
      </c>
      <c r="AJ24" s="318"/>
      <c r="AK24" s="318"/>
      <c r="AL24" s="318"/>
      <c r="AM24" s="318"/>
      <c r="AN24" s="318"/>
      <c r="AO24" s="318"/>
      <c r="AP24" s="318"/>
      <c r="AQ24" s="319"/>
      <c r="AR24" s="249" t="s">
        <v>108</v>
      </c>
      <c r="AS24" s="250"/>
      <c r="AT24" s="320" t="str">
        <f t="shared" ref="AT24:BE24" si="5">IF(SUM(AT13:AT15)=0,"",AT13*$AT$5+AT14*$AT$6+AT15*$AT$7+AT16*$AT$8+AT21*$AW$5+AT22*$AW$6+AT23*$AW$7)</f>
        <v/>
      </c>
      <c r="AU24" s="321" t="str">
        <f t="shared" si="5"/>
        <v/>
      </c>
      <c r="AV24" s="321" t="str">
        <f t="shared" si="5"/>
        <v/>
      </c>
      <c r="AW24" s="321" t="str">
        <f t="shared" si="5"/>
        <v/>
      </c>
      <c r="AX24" s="321" t="str">
        <f t="shared" si="5"/>
        <v/>
      </c>
      <c r="AY24" s="321" t="str">
        <f t="shared" si="5"/>
        <v/>
      </c>
      <c r="AZ24" s="321" t="str">
        <f t="shared" si="5"/>
        <v/>
      </c>
      <c r="BA24" s="321" t="str">
        <f t="shared" si="5"/>
        <v/>
      </c>
      <c r="BB24" s="321" t="str">
        <f t="shared" si="5"/>
        <v/>
      </c>
      <c r="BC24" s="321" t="str">
        <f t="shared" si="5"/>
        <v/>
      </c>
      <c r="BD24" s="321" t="str">
        <f t="shared" si="5"/>
        <v/>
      </c>
      <c r="BE24" s="322" t="str">
        <f t="shared" si="5"/>
        <v/>
      </c>
      <c r="BF24" s="163"/>
    </row>
    <row r="25" spans="1:70" ht="18" customHeight="1">
      <c r="A25" s="160"/>
      <c r="B25" s="163"/>
      <c r="C25" s="323"/>
      <c r="D25" s="324"/>
      <c r="E25" s="324"/>
      <c r="F25" s="324"/>
      <c r="G25" s="324"/>
      <c r="H25" s="324"/>
      <c r="I25" s="324"/>
      <c r="J25" s="324"/>
      <c r="K25" s="324"/>
      <c r="L25" s="324"/>
      <c r="M25" s="324"/>
      <c r="N25" s="324"/>
      <c r="O25" s="324"/>
      <c r="P25" s="324"/>
      <c r="Q25" s="324"/>
      <c r="R25" s="324"/>
      <c r="S25" s="324"/>
      <c r="T25" s="324"/>
      <c r="U25" s="324"/>
      <c r="V25" s="324"/>
      <c r="W25" s="324"/>
      <c r="X25" s="324"/>
      <c r="Y25" s="324"/>
      <c r="Z25" s="324"/>
      <c r="AA25" s="324"/>
      <c r="AB25" s="324"/>
      <c r="AC25" s="325"/>
      <c r="AD25" s="188" t="s">
        <v>95</v>
      </c>
      <c r="AE25" s="261"/>
      <c r="AF25" s="261"/>
      <c r="AG25" s="261"/>
      <c r="AH25" s="262"/>
      <c r="AI25" s="317">
        <f t="shared" si="0"/>
        <v>0</v>
      </c>
      <c r="AJ25" s="318"/>
      <c r="AK25" s="318"/>
      <c r="AL25" s="318"/>
      <c r="AM25" s="318"/>
      <c r="AN25" s="318"/>
      <c r="AO25" s="318"/>
      <c r="AP25" s="318"/>
      <c r="AQ25" s="319"/>
      <c r="AR25" s="249" t="s">
        <v>109</v>
      </c>
      <c r="AS25" s="250"/>
      <c r="AT25" s="320" t="str">
        <f t="shared" ref="AT25:BE25" si="6">IF(SUM(AT13:AT15)=0,"",AT24*0.0258)</f>
        <v/>
      </c>
      <c r="AU25" s="321" t="str">
        <f t="shared" si="6"/>
        <v/>
      </c>
      <c r="AV25" s="321" t="str">
        <f t="shared" si="6"/>
        <v/>
      </c>
      <c r="AW25" s="321" t="str">
        <f t="shared" si="6"/>
        <v/>
      </c>
      <c r="AX25" s="321" t="str">
        <f t="shared" si="6"/>
        <v/>
      </c>
      <c r="AY25" s="321" t="str">
        <f t="shared" si="6"/>
        <v/>
      </c>
      <c r="AZ25" s="321" t="str">
        <f t="shared" si="6"/>
        <v/>
      </c>
      <c r="BA25" s="321" t="str">
        <f t="shared" si="6"/>
        <v/>
      </c>
      <c r="BB25" s="321" t="str">
        <f t="shared" si="6"/>
        <v/>
      </c>
      <c r="BC25" s="321" t="str">
        <f t="shared" si="6"/>
        <v/>
      </c>
      <c r="BD25" s="321" t="str">
        <f t="shared" si="6"/>
        <v/>
      </c>
      <c r="BE25" s="322" t="str">
        <f t="shared" si="6"/>
        <v/>
      </c>
      <c r="BF25" s="163"/>
    </row>
    <row r="26" spans="1:70" ht="18" customHeight="1">
      <c r="A26" s="160"/>
      <c r="B26" s="163"/>
      <c r="C26" s="326" t="s">
        <v>110</v>
      </c>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2"/>
      <c r="AD26" s="188" t="s">
        <v>92</v>
      </c>
      <c r="AE26" s="261"/>
      <c r="AF26" s="261"/>
      <c r="AG26" s="261"/>
      <c r="AH26" s="262"/>
      <c r="AI26" s="317">
        <f t="shared" si="0"/>
        <v>0</v>
      </c>
      <c r="AJ26" s="318"/>
      <c r="AK26" s="318"/>
      <c r="AL26" s="318"/>
      <c r="AM26" s="318"/>
      <c r="AN26" s="318"/>
      <c r="AO26" s="318"/>
      <c r="AP26" s="318"/>
      <c r="AQ26" s="319"/>
      <c r="AR26" s="249" t="s">
        <v>111</v>
      </c>
      <c r="AS26" s="250"/>
      <c r="AT26" s="320" t="str">
        <f t="shared" ref="AT26:BE26" si="7">IF(SUM(AT13:AT15)=0,"",AT24-AT18)</f>
        <v/>
      </c>
      <c r="AU26" s="321" t="str">
        <f t="shared" si="7"/>
        <v/>
      </c>
      <c r="AV26" s="321" t="str">
        <f t="shared" si="7"/>
        <v/>
      </c>
      <c r="AW26" s="321" t="str">
        <f t="shared" si="7"/>
        <v/>
      </c>
      <c r="AX26" s="321" t="str">
        <f t="shared" si="7"/>
        <v/>
      </c>
      <c r="AY26" s="321" t="str">
        <f t="shared" si="7"/>
        <v/>
      </c>
      <c r="AZ26" s="321" t="str">
        <f t="shared" si="7"/>
        <v/>
      </c>
      <c r="BA26" s="321" t="str">
        <f t="shared" si="7"/>
        <v/>
      </c>
      <c r="BB26" s="321" t="str">
        <f t="shared" si="7"/>
        <v/>
      </c>
      <c r="BC26" s="321" t="str">
        <f t="shared" si="7"/>
        <v/>
      </c>
      <c r="BD26" s="321" t="str">
        <f t="shared" si="7"/>
        <v/>
      </c>
      <c r="BE26" s="322" t="str">
        <f t="shared" si="7"/>
        <v/>
      </c>
      <c r="BF26" s="163"/>
    </row>
    <row r="27" spans="1:70" s="328" customFormat="1" ht="18" customHeight="1">
      <c r="A27" s="160"/>
      <c r="B27" s="163"/>
      <c r="C27" s="327"/>
      <c r="D27" s="282"/>
      <c r="E27" s="282"/>
      <c r="F27" s="282"/>
      <c r="G27" s="282"/>
      <c r="H27" s="282"/>
      <c r="I27" s="282"/>
      <c r="J27" s="282"/>
      <c r="K27" s="282"/>
      <c r="L27" s="282"/>
      <c r="M27" s="282"/>
      <c r="N27" s="282"/>
      <c r="O27" s="282"/>
      <c r="P27" s="282"/>
      <c r="Q27" s="282"/>
      <c r="R27" s="282"/>
      <c r="S27" s="282"/>
      <c r="T27" s="282"/>
      <c r="U27" s="282"/>
      <c r="V27" s="282"/>
      <c r="W27" s="282"/>
      <c r="X27" s="282"/>
      <c r="Y27" s="282"/>
      <c r="Z27" s="282"/>
      <c r="AA27" s="282"/>
      <c r="AB27" s="282"/>
      <c r="AC27" s="283"/>
      <c r="AD27" s="188" t="s">
        <v>95</v>
      </c>
      <c r="AE27" s="261"/>
      <c r="AF27" s="261"/>
      <c r="AG27" s="261"/>
      <c r="AH27" s="262"/>
      <c r="AI27" s="317">
        <f t="shared" si="0"/>
        <v>0</v>
      </c>
      <c r="AJ27" s="318"/>
      <c r="AK27" s="318"/>
      <c r="AL27" s="318"/>
      <c r="AM27" s="318"/>
      <c r="AN27" s="318"/>
      <c r="AO27" s="318"/>
      <c r="AP27" s="318"/>
      <c r="AQ27" s="319"/>
      <c r="AR27" s="249" t="s">
        <v>112</v>
      </c>
      <c r="AS27" s="250"/>
      <c r="AT27" s="320" t="str">
        <f t="shared" ref="AT27:BE27" si="8">IF(SUM(AT13:AT15)=0,"",AT25-AT19)</f>
        <v/>
      </c>
      <c r="AU27" s="321" t="str">
        <f t="shared" si="8"/>
        <v/>
      </c>
      <c r="AV27" s="321" t="str">
        <f t="shared" si="8"/>
        <v/>
      </c>
      <c r="AW27" s="321" t="str">
        <f t="shared" si="8"/>
        <v/>
      </c>
      <c r="AX27" s="321" t="str">
        <f t="shared" si="8"/>
        <v/>
      </c>
      <c r="AY27" s="321" t="str">
        <f t="shared" si="8"/>
        <v/>
      </c>
      <c r="AZ27" s="321" t="str">
        <f t="shared" si="8"/>
        <v/>
      </c>
      <c r="BA27" s="321" t="str">
        <f t="shared" si="8"/>
        <v/>
      </c>
      <c r="BB27" s="321" t="str">
        <f t="shared" si="8"/>
        <v/>
      </c>
      <c r="BC27" s="321" t="str">
        <f t="shared" si="8"/>
        <v/>
      </c>
      <c r="BD27" s="321" t="str">
        <f t="shared" si="8"/>
        <v/>
      </c>
      <c r="BE27" s="322" t="str">
        <f t="shared" si="8"/>
        <v/>
      </c>
      <c r="BF27" s="163"/>
    </row>
    <row r="28" spans="1:70" ht="18" customHeight="1">
      <c r="A28" s="160"/>
      <c r="B28" s="163"/>
      <c r="C28" s="329" t="s">
        <v>113</v>
      </c>
      <c r="D28" s="259"/>
      <c r="E28" s="259"/>
      <c r="F28" s="259"/>
      <c r="G28" s="259"/>
      <c r="H28" s="259"/>
      <c r="I28" s="259"/>
      <c r="J28" s="259"/>
      <c r="K28" s="259"/>
      <c r="L28" s="259"/>
      <c r="M28" s="259"/>
      <c r="N28" s="259"/>
      <c r="O28" s="259"/>
      <c r="P28" s="259"/>
      <c r="Q28" s="259"/>
      <c r="R28" s="259"/>
      <c r="S28" s="259"/>
      <c r="T28" s="259"/>
      <c r="U28" s="259"/>
      <c r="V28" s="259"/>
      <c r="W28" s="259"/>
      <c r="X28" s="259"/>
      <c r="Y28" s="259"/>
      <c r="Z28" s="259"/>
      <c r="AA28" s="259"/>
      <c r="AB28" s="259"/>
      <c r="AC28" s="260"/>
      <c r="AD28" s="188" t="s">
        <v>33</v>
      </c>
      <c r="AE28" s="261"/>
      <c r="AF28" s="261"/>
      <c r="AG28" s="261"/>
      <c r="AH28" s="262"/>
      <c r="AI28" s="330">
        <f>IF(AI25=0,0,ROUND(AI27/AI25*100,1))</f>
        <v>0</v>
      </c>
      <c r="AJ28" s="331"/>
      <c r="AK28" s="331"/>
      <c r="AL28" s="331"/>
      <c r="AM28" s="331"/>
      <c r="AN28" s="331"/>
      <c r="AO28" s="331"/>
      <c r="AP28" s="331"/>
      <c r="AQ28" s="332"/>
      <c r="AR28" s="249" t="s">
        <v>114</v>
      </c>
      <c r="AS28" s="250"/>
      <c r="AT28" s="333" t="str">
        <f t="shared" ref="AT28:BE28" si="9">IF(SUM(AT13:AT15)=0,"",ROUND(AT27/AT25*100,1))</f>
        <v/>
      </c>
      <c r="AU28" s="334" t="str">
        <f t="shared" si="9"/>
        <v/>
      </c>
      <c r="AV28" s="334" t="str">
        <f t="shared" si="9"/>
        <v/>
      </c>
      <c r="AW28" s="334" t="str">
        <f t="shared" si="9"/>
        <v/>
      </c>
      <c r="AX28" s="334" t="str">
        <f t="shared" si="9"/>
        <v/>
      </c>
      <c r="AY28" s="334" t="str">
        <f t="shared" si="9"/>
        <v/>
      </c>
      <c r="AZ28" s="334" t="str">
        <f t="shared" si="9"/>
        <v/>
      </c>
      <c r="BA28" s="334" t="str">
        <f t="shared" si="9"/>
        <v/>
      </c>
      <c r="BB28" s="334" t="str">
        <f t="shared" si="9"/>
        <v/>
      </c>
      <c r="BC28" s="334" t="str">
        <f t="shared" si="9"/>
        <v/>
      </c>
      <c r="BD28" s="334" t="str">
        <f t="shared" si="9"/>
        <v/>
      </c>
      <c r="BE28" s="335" t="str">
        <f t="shared" si="9"/>
        <v/>
      </c>
      <c r="BF28" s="163"/>
    </row>
    <row r="29" spans="1:70" ht="18" customHeight="1">
      <c r="A29" s="160"/>
      <c r="B29" s="163"/>
      <c r="C29" s="336" t="s">
        <v>115</v>
      </c>
      <c r="D29" s="337"/>
      <c r="E29" s="337"/>
      <c r="F29" s="337"/>
      <c r="G29" s="337"/>
      <c r="H29" s="337"/>
      <c r="I29" s="337"/>
      <c r="J29" s="337"/>
      <c r="K29" s="337"/>
      <c r="L29" s="337"/>
      <c r="M29" s="337"/>
      <c r="N29" s="337"/>
      <c r="O29" s="337"/>
      <c r="P29" s="337"/>
      <c r="Q29" s="337"/>
      <c r="R29" s="337"/>
      <c r="S29" s="337"/>
      <c r="T29" s="337"/>
      <c r="U29" s="337"/>
      <c r="V29" s="337"/>
      <c r="W29" s="337"/>
      <c r="X29" s="337"/>
      <c r="Y29" s="337"/>
      <c r="Z29" s="337"/>
      <c r="AA29" s="337"/>
      <c r="AB29" s="337"/>
      <c r="AC29" s="337"/>
      <c r="AD29" s="338" t="s">
        <v>98</v>
      </c>
      <c r="AE29" s="338"/>
      <c r="AF29" s="338"/>
      <c r="AG29" s="338"/>
      <c r="AH29" s="338"/>
      <c r="AI29" s="339">
        <f>SUM(AT29:BE29)</f>
        <v>0</v>
      </c>
      <c r="AJ29" s="339"/>
      <c r="AK29" s="339"/>
      <c r="AL29" s="339"/>
      <c r="AM29" s="339"/>
      <c r="AN29" s="339"/>
      <c r="AO29" s="339"/>
      <c r="AP29" s="339"/>
      <c r="AQ29" s="339"/>
      <c r="AR29" s="340" t="s">
        <v>116</v>
      </c>
      <c r="AS29" s="340"/>
      <c r="AT29" s="320" t="str">
        <f t="shared" ref="AT29:BE29" si="10">IF(SUM(AT13:AT15)=0,"",AT12*0.65+(AT21*$AW$5+AT22*$AW$6+AT23*$AW$7)*0.0136*44/12)</f>
        <v/>
      </c>
      <c r="AU29" s="321" t="str">
        <f t="shared" si="10"/>
        <v/>
      </c>
      <c r="AV29" s="321" t="str">
        <f t="shared" si="10"/>
        <v/>
      </c>
      <c r="AW29" s="321" t="str">
        <f t="shared" si="10"/>
        <v/>
      </c>
      <c r="AX29" s="321" t="str">
        <f t="shared" si="10"/>
        <v/>
      </c>
      <c r="AY29" s="321" t="str">
        <f t="shared" si="10"/>
        <v/>
      </c>
      <c r="AZ29" s="321" t="str">
        <f t="shared" si="10"/>
        <v/>
      </c>
      <c r="BA29" s="321" t="str">
        <f t="shared" si="10"/>
        <v/>
      </c>
      <c r="BB29" s="321" t="str">
        <f t="shared" si="10"/>
        <v/>
      </c>
      <c r="BC29" s="321" t="str">
        <f t="shared" si="10"/>
        <v/>
      </c>
      <c r="BD29" s="321" t="str">
        <f t="shared" si="10"/>
        <v/>
      </c>
      <c r="BE29" s="341" t="str">
        <f t="shared" si="10"/>
        <v/>
      </c>
      <c r="BF29" s="163"/>
    </row>
    <row r="30" spans="1:70" ht="18" customHeight="1">
      <c r="A30" s="160"/>
      <c r="B30" s="163"/>
      <c r="C30" s="342" t="s">
        <v>117</v>
      </c>
      <c r="D30" s="343"/>
      <c r="E30" s="343"/>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4" t="s">
        <v>118</v>
      </c>
      <c r="AE30" s="344"/>
      <c r="AF30" s="344"/>
      <c r="AG30" s="344"/>
      <c r="AH30" s="344"/>
      <c r="AI30" s="330">
        <f t="shared" ref="AI30:AQ30" si="11">IF(AI20="","",AI29-AI20)</f>
        <v>0</v>
      </c>
      <c r="AJ30" s="331" t="str">
        <f t="shared" si="11"/>
        <v/>
      </c>
      <c r="AK30" s="331" t="str">
        <f t="shared" si="11"/>
        <v/>
      </c>
      <c r="AL30" s="331" t="str">
        <f t="shared" si="11"/>
        <v/>
      </c>
      <c r="AM30" s="331" t="str">
        <f t="shared" si="11"/>
        <v/>
      </c>
      <c r="AN30" s="331" t="str">
        <f t="shared" si="11"/>
        <v/>
      </c>
      <c r="AO30" s="331" t="str">
        <f t="shared" si="11"/>
        <v/>
      </c>
      <c r="AP30" s="331" t="str">
        <f t="shared" si="11"/>
        <v/>
      </c>
      <c r="AQ30" s="332" t="str">
        <f t="shared" si="11"/>
        <v/>
      </c>
      <c r="AR30" s="249" t="s">
        <v>119</v>
      </c>
      <c r="AS30" s="274"/>
      <c r="AT30" s="320" t="str">
        <f>IF(AT20="","",AT29-AT20)</f>
        <v/>
      </c>
      <c r="AU30" s="321" t="str">
        <f t="shared" ref="AU30:BE30" si="12">IF(AU20="","",AU29-AU20)</f>
        <v/>
      </c>
      <c r="AV30" s="321" t="str">
        <f t="shared" si="12"/>
        <v/>
      </c>
      <c r="AW30" s="321" t="str">
        <f t="shared" si="12"/>
        <v/>
      </c>
      <c r="AX30" s="321" t="str">
        <f t="shared" si="12"/>
        <v/>
      </c>
      <c r="AY30" s="321" t="str">
        <f t="shared" si="12"/>
        <v/>
      </c>
      <c r="AZ30" s="321" t="str">
        <f t="shared" si="12"/>
        <v/>
      </c>
      <c r="BA30" s="321" t="str">
        <f t="shared" si="12"/>
        <v/>
      </c>
      <c r="BB30" s="321" t="str">
        <f t="shared" si="12"/>
        <v/>
      </c>
      <c r="BC30" s="321" t="str">
        <f t="shared" si="12"/>
        <v/>
      </c>
      <c r="BD30" s="321" t="str">
        <f t="shared" si="12"/>
        <v/>
      </c>
      <c r="BE30" s="341" t="str">
        <f t="shared" si="12"/>
        <v/>
      </c>
      <c r="BF30" s="163"/>
    </row>
    <row r="31" spans="1:70" ht="18" customHeight="1" thickBot="1">
      <c r="A31" s="160"/>
      <c r="B31" s="163"/>
      <c r="C31" s="345" t="s">
        <v>120</v>
      </c>
      <c r="D31" s="346"/>
      <c r="E31" s="346"/>
      <c r="F31" s="346"/>
      <c r="G31" s="346"/>
      <c r="H31" s="346"/>
      <c r="I31" s="346"/>
      <c r="J31" s="346"/>
      <c r="K31" s="346"/>
      <c r="L31" s="346"/>
      <c r="M31" s="346"/>
      <c r="N31" s="346"/>
      <c r="O31" s="346"/>
      <c r="P31" s="346"/>
      <c r="Q31" s="346"/>
      <c r="R31" s="346"/>
      <c r="S31" s="346"/>
      <c r="T31" s="346"/>
      <c r="U31" s="346"/>
      <c r="V31" s="346"/>
      <c r="W31" s="346"/>
      <c r="X31" s="346"/>
      <c r="Y31" s="346"/>
      <c r="Z31" s="346"/>
      <c r="AA31" s="346"/>
      <c r="AB31" s="346"/>
      <c r="AC31" s="346"/>
      <c r="AD31" s="347" t="s">
        <v>33</v>
      </c>
      <c r="AE31" s="347"/>
      <c r="AF31" s="347"/>
      <c r="AG31" s="347"/>
      <c r="AH31" s="347"/>
      <c r="AI31" s="348">
        <f>IF(AI30=0,0,AI30/AI29)</f>
        <v>0</v>
      </c>
      <c r="AJ31" s="349" t="str">
        <f t="shared" ref="AJ31:AQ31" si="13">IF(AJ30="","",AJ30/AJ29)</f>
        <v/>
      </c>
      <c r="AK31" s="349" t="str">
        <f t="shared" si="13"/>
        <v/>
      </c>
      <c r="AL31" s="349" t="str">
        <f t="shared" si="13"/>
        <v/>
      </c>
      <c r="AM31" s="349" t="str">
        <f t="shared" si="13"/>
        <v/>
      </c>
      <c r="AN31" s="349" t="str">
        <f t="shared" si="13"/>
        <v/>
      </c>
      <c r="AO31" s="349" t="str">
        <f t="shared" si="13"/>
        <v/>
      </c>
      <c r="AP31" s="349" t="str">
        <f t="shared" si="13"/>
        <v/>
      </c>
      <c r="AQ31" s="350" t="str">
        <f t="shared" si="13"/>
        <v/>
      </c>
      <c r="AR31" s="351" t="s">
        <v>121</v>
      </c>
      <c r="AS31" s="352"/>
      <c r="AT31" s="353" t="str">
        <f>IF(AT30="","",AT30/AT29)</f>
        <v/>
      </c>
      <c r="AU31" s="354" t="str">
        <f t="shared" ref="AU31:BE31" si="14">IF(AU30="","",AU30/AU29)</f>
        <v/>
      </c>
      <c r="AV31" s="354" t="str">
        <f t="shared" si="14"/>
        <v/>
      </c>
      <c r="AW31" s="354" t="str">
        <f t="shared" si="14"/>
        <v/>
      </c>
      <c r="AX31" s="354" t="str">
        <f t="shared" si="14"/>
        <v/>
      </c>
      <c r="AY31" s="354" t="str">
        <f t="shared" si="14"/>
        <v/>
      </c>
      <c r="AZ31" s="354" t="str">
        <f t="shared" si="14"/>
        <v/>
      </c>
      <c r="BA31" s="354" t="str">
        <f t="shared" si="14"/>
        <v/>
      </c>
      <c r="BB31" s="354" t="str">
        <f t="shared" si="14"/>
        <v/>
      </c>
      <c r="BC31" s="354" t="str">
        <f t="shared" si="14"/>
        <v/>
      </c>
      <c r="BD31" s="354" t="str">
        <f t="shared" si="14"/>
        <v/>
      </c>
      <c r="BE31" s="355" t="str">
        <f t="shared" si="14"/>
        <v/>
      </c>
      <c r="BF31" s="163"/>
    </row>
    <row r="32" spans="1:70" ht="13.5" customHeight="1" thickBot="1">
      <c r="A32" s="160"/>
      <c r="B32" s="163"/>
      <c r="C32" s="356" t="s">
        <v>122</v>
      </c>
      <c r="D32" s="356"/>
      <c r="E32" s="356"/>
      <c r="F32" s="356"/>
      <c r="G32" s="356"/>
      <c r="H32" s="356"/>
      <c r="I32" s="356"/>
      <c r="J32" s="356"/>
      <c r="K32" s="356"/>
      <c r="L32" s="356"/>
      <c r="M32" s="356"/>
      <c r="N32" s="356"/>
      <c r="O32" s="356"/>
      <c r="P32" s="356"/>
      <c r="Q32" s="356"/>
      <c r="R32" s="356"/>
      <c r="S32" s="356"/>
      <c r="T32" s="356"/>
      <c r="U32" s="356"/>
      <c r="V32" s="356"/>
      <c r="W32" s="356"/>
      <c r="X32" s="356"/>
      <c r="Y32" s="356"/>
      <c r="Z32" s="356"/>
      <c r="AA32" s="356"/>
      <c r="AB32" s="356"/>
      <c r="AC32" s="356"/>
      <c r="AD32" s="356"/>
      <c r="AE32" s="356"/>
      <c r="AF32" s="356"/>
      <c r="AG32" s="356"/>
      <c r="AH32" s="356"/>
      <c r="AI32" s="356"/>
      <c r="AJ32" s="356"/>
      <c r="AK32" s="356"/>
      <c r="AL32" s="356"/>
      <c r="AM32" s="356"/>
      <c r="AN32" s="356"/>
      <c r="AO32" s="356"/>
      <c r="AP32" s="356"/>
      <c r="AQ32" s="356"/>
      <c r="AR32" s="356"/>
      <c r="AS32" s="356"/>
      <c r="AT32" s="204"/>
      <c r="AU32" s="356"/>
      <c r="AV32" s="356"/>
      <c r="AW32" s="356"/>
      <c r="AX32" s="356"/>
      <c r="AY32" s="356"/>
      <c r="AZ32" s="356"/>
      <c r="BA32" s="356"/>
      <c r="BB32" s="356"/>
      <c r="BC32" s="356"/>
      <c r="BD32" s="356"/>
      <c r="BE32" s="356"/>
      <c r="BF32" s="356"/>
    </row>
    <row r="33" spans="1:59" ht="13.5" customHeight="1" thickBot="1">
      <c r="A33" s="160"/>
      <c r="B33" s="163"/>
      <c r="C33" s="357" t="s">
        <v>123</v>
      </c>
      <c r="D33" s="358"/>
      <c r="E33" s="359" t="s">
        <v>124</v>
      </c>
      <c r="F33" s="360"/>
      <c r="G33" s="360"/>
      <c r="H33" s="360"/>
      <c r="I33" s="360"/>
      <c r="J33" s="358"/>
      <c r="K33" s="361" t="s">
        <v>125</v>
      </c>
      <c r="L33" s="362"/>
      <c r="M33" s="362"/>
      <c r="N33" s="362"/>
      <c r="O33" s="362"/>
      <c r="P33" s="362"/>
      <c r="Q33" s="362"/>
      <c r="R33" s="363"/>
      <c r="S33" s="359" t="s">
        <v>126</v>
      </c>
      <c r="T33" s="360"/>
      <c r="U33" s="358"/>
      <c r="V33" s="361" t="s">
        <v>127</v>
      </c>
      <c r="W33" s="362"/>
      <c r="X33" s="362"/>
      <c r="Y33" s="362"/>
      <c r="Z33" s="362"/>
      <c r="AA33" s="363"/>
      <c r="AB33" s="361" t="s">
        <v>128</v>
      </c>
      <c r="AC33" s="362"/>
      <c r="AD33" s="362"/>
      <c r="AE33" s="363"/>
      <c r="AF33" s="361" t="s">
        <v>129</v>
      </c>
      <c r="AG33" s="362"/>
      <c r="AH33" s="362"/>
      <c r="AI33" s="362"/>
      <c r="AJ33" s="363"/>
      <c r="AK33" s="361" t="s">
        <v>130</v>
      </c>
      <c r="AL33" s="362"/>
      <c r="AM33" s="362"/>
      <c r="AN33" s="362"/>
      <c r="AO33" s="363"/>
      <c r="AP33" s="359" t="s">
        <v>131</v>
      </c>
      <c r="AQ33" s="360"/>
      <c r="AR33" s="360"/>
      <c r="AS33" s="364"/>
      <c r="AT33" s="204"/>
      <c r="AU33" s="356"/>
      <c r="AV33" s="356"/>
      <c r="AW33" s="356"/>
      <c r="AX33" s="356"/>
      <c r="AY33" s="356"/>
      <c r="AZ33" s="356"/>
      <c r="BA33" s="356"/>
      <c r="BB33" s="356"/>
      <c r="BC33" s="356"/>
      <c r="BD33" s="356"/>
      <c r="BE33" s="356"/>
      <c r="BF33" s="356"/>
    </row>
    <row r="34" spans="1:59" ht="18" customHeight="1" thickBot="1">
      <c r="A34" s="160"/>
      <c r="B34" s="163"/>
      <c r="C34" s="365"/>
      <c r="D34" s="366"/>
      <c r="E34" s="367"/>
      <c r="F34" s="368"/>
      <c r="G34" s="368"/>
      <c r="H34" s="368"/>
      <c r="I34" s="368"/>
      <c r="J34" s="366"/>
      <c r="K34" s="369"/>
      <c r="L34" s="370"/>
      <c r="M34" s="370"/>
      <c r="N34" s="370"/>
      <c r="O34" s="370"/>
      <c r="P34" s="370"/>
      <c r="Q34" s="370"/>
      <c r="R34" s="371"/>
      <c r="S34" s="367"/>
      <c r="T34" s="368"/>
      <c r="U34" s="366"/>
      <c r="V34" s="369"/>
      <c r="W34" s="370"/>
      <c r="X34" s="370"/>
      <c r="Y34" s="370"/>
      <c r="Z34" s="370"/>
      <c r="AA34" s="371"/>
      <c r="AB34" s="369"/>
      <c r="AC34" s="370"/>
      <c r="AD34" s="370"/>
      <c r="AE34" s="371"/>
      <c r="AF34" s="369"/>
      <c r="AG34" s="370"/>
      <c r="AH34" s="370"/>
      <c r="AI34" s="370"/>
      <c r="AJ34" s="371"/>
      <c r="AK34" s="369"/>
      <c r="AL34" s="370"/>
      <c r="AM34" s="370"/>
      <c r="AN34" s="370"/>
      <c r="AO34" s="371"/>
      <c r="AP34" s="367"/>
      <c r="AQ34" s="368"/>
      <c r="AR34" s="368"/>
      <c r="AS34" s="372"/>
      <c r="AT34" s="204"/>
      <c r="AU34" s="373"/>
      <c r="AV34" s="374"/>
      <c r="AW34" s="375"/>
      <c r="AX34" s="373" t="s">
        <v>132</v>
      </c>
      <c r="AY34" s="376"/>
      <c r="AZ34" s="377" t="s">
        <v>133</v>
      </c>
      <c r="BA34" s="378"/>
      <c r="BB34" s="379"/>
      <c r="BC34" s="356"/>
      <c r="BD34" s="163"/>
      <c r="BE34" s="356"/>
      <c r="BF34" s="356"/>
      <c r="BG34" s="163"/>
    </row>
    <row r="35" spans="1:59" ht="18" customHeight="1">
      <c r="A35" s="160"/>
      <c r="B35" s="163"/>
      <c r="C35" s="380"/>
      <c r="D35" s="381"/>
      <c r="E35" s="382"/>
      <c r="F35" s="383"/>
      <c r="G35" s="383"/>
      <c r="H35" s="383"/>
      <c r="I35" s="383"/>
      <c r="J35" s="381"/>
      <c r="K35" s="382"/>
      <c r="L35" s="383"/>
      <c r="M35" s="383"/>
      <c r="N35" s="383"/>
      <c r="O35" s="383"/>
      <c r="P35" s="383"/>
      <c r="Q35" s="383"/>
      <c r="R35" s="381"/>
      <c r="S35" s="382"/>
      <c r="T35" s="383"/>
      <c r="U35" s="381"/>
      <c r="V35" s="384"/>
      <c r="W35" s="385"/>
      <c r="X35" s="385"/>
      <c r="Y35" s="385"/>
      <c r="Z35" s="385"/>
      <c r="AA35" s="386"/>
      <c r="AB35" s="387"/>
      <c r="AC35" s="388"/>
      <c r="AD35" s="388"/>
      <c r="AE35" s="389"/>
      <c r="AF35" s="382"/>
      <c r="AG35" s="383"/>
      <c r="AH35" s="383"/>
      <c r="AI35" s="383"/>
      <c r="AJ35" s="381"/>
      <c r="AK35" s="382"/>
      <c r="AL35" s="383"/>
      <c r="AM35" s="383"/>
      <c r="AN35" s="383"/>
      <c r="AO35" s="381"/>
      <c r="AP35" s="382"/>
      <c r="AQ35" s="383"/>
      <c r="AR35" s="383"/>
      <c r="AS35" s="390"/>
      <c r="AT35" s="204"/>
      <c r="AU35" s="391" t="s">
        <v>134</v>
      </c>
      <c r="AV35" s="392"/>
      <c r="AW35" s="393" t="s">
        <v>135</v>
      </c>
      <c r="AX35" s="394"/>
      <c r="AY35" s="395"/>
      <c r="AZ35" s="396" t="str">
        <f>IF(AI20=0,"",AI20)</f>
        <v/>
      </c>
      <c r="BA35" s="397"/>
      <c r="BB35" s="398"/>
      <c r="BC35" s="399"/>
      <c r="BD35" s="163"/>
      <c r="BE35" s="356"/>
      <c r="BF35" s="356"/>
      <c r="BG35" s="163"/>
    </row>
    <row r="36" spans="1:59" ht="18" customHeight="1" thickBot="1">
      <c r="A36" s="160"/>
      <c r="B36" s="163"/>
      <c r="C36" s="400"/>
      <c r="D36" s="401"/>
      <c r="E36" s="402"/>
      <c r="F36" s="403"/>
      <c r="G36" s="403"/>
      <c r="H36" s="403"/>
      <c r="I36" s="403"/>
      <c r="J36" s="401"/>
      <c r="K36" s="402"/>
      <c r="L36" s="403"/>
      <c r="M36" s="403"/>
      <c r="N36" s="403"/>
      <c r="O36" s="403"/>
      <c r="P36" s="403"/>
      <c r="Q36" s="403"/>
      <c r="R36" s="401"/>
      <c r="S36" s="402"/>
      <c r="T36" s="403"/>
      <c r="U36" s="401"/>
      <c r="V36" s="165"/>
      <c r="W36" s="404"/>
      <c r="X36" s="404"/>
      <c r="Y36" s="404"/>
      <c r="Z36" s="404"/>
      <c r="AA36" s="166"/>
      <c r="AB36" s="405"/>
      <c r="AC36" s="406"/>
      <c r="AD36" s="406"/>
      <c r="AE36" s="407"/>
      <c r="AF36" s="402"/>
      <c r="AG36" s="403"/>
      <c r="AH36" s="403"/>
      <c r="AI36" s="403"/>
      <c r="AJ36" s="401"/>
      <c r="AK36" s="402"/>
      <c r="AL36" s="403"/>
      <c r="AM36" s="403"/>
      <c r="AN36" s="403"/>
      <c r="AO36" s="401"/>
      <c r="AP36" s="402"/>
      <c r="AQ36" s="403"/>
      <c r="AR36" s="403"/>
      <c r="AS36" s="408"/>
      <c r="AT36" s="204"/>
      <c r="AU36" s="409" t="s">
        <v>136</v>
      </c>
      <c r="AV36" s="410"/>
      <c r="AW36" s="411" t="s">
        <v>137</v>
      </c>
      <c r="AX36" s="412"/>
      <c r="AY36" s="413"/>
      <c r="AZ36" s="414" t="str">
        <f>IF(AI20=0,"",AI29-AI20)</f>
        <v/>
      </c>
      <c r="BA36" s="415"/>
      <c r="BB36" s="398"/>
      <c r="BC36" s="399"/>
      <c r="BD36" s="163"/>
      <c r="BE36" s="356"/>
      <c r="BF36" s="356"/>
      <c r="BG36" s="163"/>
    </row>
    <row r="37" spans="1:59" ht="18" customHeight="1">
      <c r="A37" s="160"/>
      <c r="B37" s="163"/>
      <c r="C37" s="400"/>
      <c r="D37" s="401"/>
      <c r="E37" s="402"/>
      <c r="F37" s="403"/>
      <c r="G37" s="403"/>
      <c r="H37" s="403"/>
      <c r="I37" s="403"/>
      <c r="J37" s="401"/>
      <c r="K37" s="402"/>
      <c r="L37" s="403"/>
      <c r="M37" s="403"/>
      <c r="N37" s="403"/>
      <c r="O37" s="403"/>
      <c r="P37" s="403"/>
      <c r="Q37" s="403"/>
      <c r="R37" s="401"/>
      <c r="S37" s="402"/>
      <c r="T37" s="403"/>
      <c r="U37" s="401"/>
      <c r="V37" s="165"/>
      <c r="W37" s="404"/>
      <c r="X37" s="404"/>
      <c r="Y37" s="404"/>
      <c r="Z37" s="404"/>
      <c r="AA37" s="166"/>
      <c r="AB37" s="405"/>
      <c r="AC37" s="406"/>
      <c r="AD37" s="406"/>
      <c r="AE37" s="407"/>
      <c r="AF37" s="402"/>
      <c r="AG37" s="403"/>
      <c r="AH37" s="403"/>
      <c r="AI37" s="403"/>
      <c r="AJ37" s="401"/>
      <c r="AK37" s="402"/>
      <c r="AL37" s="403"/>
      <c r="AM37" s="403"/>
      <c r="AN37" s="403"/>
      <c r="AO37" s="401"/>
      <c r="AP37" s="402"/>
      <c r="AQ37" s="403"/>
      <c r="AR37" s="403"/>
      <c r="AS37" s="408"/>
      <c r="AT37" s="204"/>
      <c r="AU37" s="416" t="s">
        <v>138</v>
      </c>
      <c r="AV37" s="356"/>
      <c r="AW37" s="163"/>
      <c r="AX37" s="356"/>
      <c r="AY37" s="356"/>
      <c r="AZ37" s="356"/>
      <c r="BA37" s="163"/>
      <c r="BB37" s="163"/>
      <c r="BC37" s="356"/>
      <c r="BD37" s="163"/>
      <c r="BE37" s="356"/>
      <c r="BF37" s="356"/>
      <c r="BG37" s="163"/>
    </row>
    <row r="38" spans="1:59" ht="18" customHeight="1">
      <c r="A38" s="160"/>
      <c r="B38" s="163"/>
      <c r="C38" s="400"/>
      <c r="D38" s="401"/>
      <c r="E38" s="402"/>
      <c r="F38" s="403"/>
      <c r="G38" s="403"/>
      <c r="H38" s="403"/>
      <c r="I38" s="403"/>
      <c r="J38" s="401"/>
      <c r="K38" s="402"/>
      <c r="L38" s="403"/>
      <c r="M38" s="403"/>
      <c r="N38" s="403"/>
      <c r="O38" s="403"/>
      <c r="P38" s="403"/>
      <c r="Q38" s="403"/>
      <c r="R38" s="401"/>
      <c r="S38" s="402"/>
      <c r="T38" s="403"/>
      <c r="U38" s="401"/>
      <c r="V38" s="165"/>
      <c r="W38" s="404"/>
      <c r="X38" s="404"/>
      <c r="Y38" s="404"/>
      <c r="Z38" s="404"/>
      <c r="AA38" s="166"/>
      <c r="AB38" s="405"/>
      <c r="AC38" s="406"/>
      <c r="AD38" s="406"/>
      <c r="AE38" s="407"/>
      <c r="AF38" s="402"/>
      <c r="AG38" s="403"/>
      <c r="AH38" s="403"/>
      <c r="AI38" s="403"/>
      <c r="AJ38" s="401"/>
      <c r="AK38" s="402"/>
      <c r="AL38" s="403"/>
      <c r="AM38" s="403"/>
      <c r="AN38" s="403"/>
      <c r="AO38" s="401"/>
      <c r="AP38" s="402"/>
      <c r="AQ38" s="403"/>
      <c r="AR38" s="403"/>
      <c r="AS38" s="408"/>
      <c r="AT38" s="356"/>
      <c r="AU38" s="163"/>
      <c r="AV38" s="163"/>
      <c r="AW38" s="163"/>
      <c r="AX38" s="163"/>
      <c r="AY38" s="163"/>
      <c r="AZ38" s="163"/>
      <c r="BA38" s="163"/>
      <c r="BB38" s="163"/>
      <c r="BC38" s="163"/>
      <c r="BD38" s="163"/>
      <c r="BE38" s="163"/>
      <c r="BF38" s="163"/>
    </row>
    <row r="39" spans="1:59" ht="18" customHeight="1">
      <c r="A39" s="160"/>
      <c r="B39" s="163"/>
      <c r="C39" s="400"/>
      <c r="D39" s="401"/>
      <c r="E39" s="402"/>
      <c r="F39" s="403"/>
      <c r="G39" s="403"/>
      <c r="H39" s="403"/>
      <c r="I39" s="403"/>
      <c r="J39" s="401"/>
      <c r="K39" s="402"/>
      <c r="L39" s="403"/>
      <c r="M39" s="403"/>
      <c r="N39" s="403"/>
      <c r="O39" s="403"/>
      <c r="P39" s="403"/>
      <c r="Q39" s="403"/>
      <c r="R39" s="401"/>
      <c r="S39" s="402"/>
      <c r="T39" s="403"/>
      <c r="U39" s="401"/>
      <c r="V39" s="165"/>
      <c r="W39" s="404"/>
      <c r="X39" s="404"/>
      <c r="Y39" s="404"/>
      <c r="Z39" s="404"/>
      <c r="AA39" s="166"/>
      <c r="AB39" s="405"/>
      <c r="AC39" s="406"/>
      <c r="AD39" s="406"/>
      <c r="AE39" s="407"/>
      <c r="AF39" s="402"/>
      <c r="AG39" s="403"/>
      <c r="AH39" s="403"/>
      <c r="AI39" s="403"/>
      <c r="AJ39" s="401"/>
      <c r="AK39" s="402"/>
      <c r="AL39" s="403"/>
      <c r="AM39" s="403"/>
      <c r="AN39" s="403"/>
      <c r="AO39" s="401"/>
      <c r="AP39" s="402"/>
      <c r="AQ39" s="403"/>
      <c r="AR39" s="403"/>
      <c r="AS39" s="408"/>
      <c r="AT39" s="356"/>
      <c r="AU39" s="163"/>
      <c r="AV39" s="163"/>
      <c r="AW39" s="163"/>
      <c r="AX39" s="163"/>
      <c r="AY39" s="163"/>
      <c r="AZ39" s="163"/>
      <c r="BA39" s="163"/>
      <c r="BB39" s="163"/>
      <c r="BC39" s="163"/>
      <c r="BD39" s="163"/>
      <c r="BE39" s="163"/>
      <c r="BF39" s="163"/>
    </row>
    <row r="40" spans="1:59" ht="17.25" customHeight="1" thickBot="1">
      <c r="A40" s="160"/>
      <c r="B40" s="163"/>
      <c r="C40" s="417"/>
      <c r="D40" s="418"/>
      <c r="E40" s="419"/>
      <c r="F40" s="420"/>
      <c r="G40" s="420"/>
      <c r="H40" s="420"/>
      <c r="I40" s="420"/>
      <c r="J40" s="418"/>
      <c r="K40" s="419"/>
      <c r="L40" s="420"/>
      <c r="M40" s="420"/>
      <c r="N40" s="420"/>
      <c r="O40" s="420"/>
      <c r="P40" s="420"/>
      <c r="Q40" s="420"/>
      <c r="R40" s="418"/>
      <c r="S40" s="419"/>
      <c r="T40" s="420"/>
      <c r="U40" s="418"/>
      <c r="V40" s="421"/>
      <c r="W40" s="422"/>
      <c r="X40" s="422"/>
      <c r="Y40" s="422"/>
      <c r="Z40" s="422"/>
      <c r="AA40" s="423"/>
      <c r="AB40" s="424"/>
      <c r="AC40" s="425"/>
      <c r="AD40" s="425"/>
      <c r="AE40" s="426"/>
      <c r="AF40" s="419"/>
      <c r="AG40" s="420"/>
      <c r="AH40" s="420"/>
      <c r="AI40" s="420"/>
      <c r="AJ40" s="418"/>
      <c r="AK40" s="419"/>
      <c r="AL40" s="420"/>
      <c r="AM40" s="420"/>
      <c r="AN40" s="420"/>
      <c r="AO40" s="418"/>
      <c r="AP40" s="419"/>
      <c r="AQ40" s="420"/>
      <c r="AR40" s="420"/>
      <c r="AS40" s="427"/>
      <c r="AT40" s="356"/>
      <c r="AU40" s="163"/>
      <c r="AV40" s="163"/>
      <c r="AW40" s="163"/>
      <c r="AX40" s="163"/>
      <c r="AY40" s="163"/>
      <c r="AZ40" s="163"/>
      <c r="BA40" s="163"/>
      <c r="BB40" s="163"/>
      <c r="BC40" s="163"/>
      <c r="BD40" s="163"/>
      <c r="BE40" s="163"/>
      <c r="BF40" s="163"/>
    </row>
    <row r="41" spans="1:59" ht="17.25" customHeight="1">
      <c r="A41" s="160"/>
      <c r="B41" s="163"/>
      <c r="C41" s="204"/>
      <c r="D41" s="204"/>
      <c r="E41" s="204"/>
      <c r="F41" s="204"/>
      <c r="G41" s="204"/>
      <c r="H41" s="204"/>
      <c r="I41" s="204"/>
      <c r="J41" s="204"/>
      <c r="K41" s="204"/>
      <c r="L41" s="204"/>
      <c r="M41" s="204"/>
      <c r="N41" s="204"/>
      <c r="O41" s="204"/>
      <c r="P41" s="204"/>
      <c r="Q41" s="204"/>
      <c r="R41" s="204"/>
      <c r="S41" s="204"/>
      <c r="T41" s="204"/>
      <c r="U41" s="204"/>
      <c r="V41" s="379"/>
      <c r="W41" s="379"/>
      <c r="X41" s="379"/>
      <c r="Y41" s="379"/>
      <c r="Z41" s="379"/>
      <c r="AA41" s="379"/>
      <c r="AB41" s="428"/>
      <c r="AC41" s="428"/>
      <c r="AD41" s="428"/>
      <c r="AE41" s="428"/>
      <c r="AF41" s="204"/>
      <c r="AG41" s="204"/>
      <c r="AH41" s="204"/>
      <c r="AI41" s="204"/>
      <c r="AJ41" s="204"/>
      <c r="AK41" s="204"/>
      <c r="AL41" s="204"/>
      <c r="AM41" s="204"/>
      <c r="AN41" s="204"/>
      <c r="AO41" s="204"/>
      <c r="AP41" s="204"/>
      <c r="AQ41" s="204"/>
      <c r="AR41" s="204"/>
      <c r="AS41" s="204"/>
      <c r="AT41" s="356"/>
      <c r="AU41" s="356"/>
      <c r="AV41" s="356"/>
      <c r="AW41" s="356"/>
      <c r="AX41" s="356"/>
      <c r="AY41" s="356"/>
      <c r="AZ41" s="356"/>
      <c r="BA41" s="356"/>
      <c r="BB41" s="356"/>
      <c r="BC41" s="356"/>
      <c r="BD41" s="356"/>
      <c r="BE41" s="356"/>
      <c r="BF41" s="356"/>
    </row>
    <row r="42" spans="1:59" ht="17.25" customHeight="1">
      <c r="A42" s="160"/>
      <c r="B42" s="163"/>
      <c r="C42" s="278" t="s">
        <v>139</v>
      </c>
      <c r="D42" s="278"/>
      <c r="E42" s="278"/>
      <c r="F42" s="278"/>
      <c r="G42" s="278"/>
      <c r="H42" s="278"/>
      <c r="I42" s="278"/>
      <c r="J42" s="278"/>
      <c r="K42" s="278"/>
      <c r="L42" s="278"/>
      <c r="M42" s="204"/>
      <c r="N42" s="204"/>
      <c r="O42" s="204"/>
      <c r="P42" s="204"/>
      <c r="Q42" s="204"/>
      <c r="R42" s="204"/>
      <c r="S42" s="204"/>
      <c r="T42" s="204"/>
      <c r="U42" s="204"/>
      <c r="V42" s="379"/>
      <c r="W42" s="379"/>
      <c r="X42" s="379"/>
      <c r="Y42" s="379"/>
      <c r="Z42" s="379"/>
      <c r="AA42" s="379"/>
      <c r="AB42" s="428"/>
      <c r="AC42" s="428"/>
      <c r="AD42" s="428"/>
      <c r="AE42" s="428"/>
      <c r="AF42" s="204"/>
      <c r="AG42" s="204"/>
      <c r="AH42" s="204"/>
      <c r="AI42" s="204"/>
      <c r="AJ42" s="204"/>
      <c r="AK42" s="204"/>
      <c r="AL42" s="204"/>
      <c r="AM42" s="204"/>
      <c r="AN42" s="204"/>
      <c r="AO42" s="204"/>
      <c r="AP42" s="204"/>
      <c r="AQ42" s="204"/>
      <c r="AR42" s="204"/>
      <c r="AS42" s="204"/>
      <c r="AT42" s="356" t="s">
        <v>140</v>
      </c>
      <c r="AU42" s="163"/>
      <c r="AV42" s="356"/>
      <c r="AW42" s="429" t="s">
        <v>141</v>
      </c>
      <c r="AX42" s="429"/>
      <c r="AY42" s="429"/>
      <c r="AZ42" s="429"/>
      <c r="BA42" s="429"/>
      <c r="BB42" s="429"/>
      <c r="BC42" s="429"/>
      <c r="BD42" s="429"/>
      <c r="BE42" s="429"/>
      <c r="BF42" s="356"/>
    </row>
    <row r="43" spans="1:59" ht="17.25" customHeight="1">
      <c r="A43" s="160"/>
      <c r="B43" s="163"/>
      <c r="C43" s="204"/>
      <c r="D43" s="356" t="s">
        <v>142</v>
      </c>
      <c r="E43" s="204"/>
      <c r="F43" s="204"/>
      <c r="G43" s="204"/>
      <c r="H43" s="204"/>
      <c r="I43" s="204"/>
      <c r="J43" s="204"/>
      <c r="K43" s="204"/>
      <c r="L43" s="204"/>
      <c r="M43" s="204"/>
      <c r="N43" s="204"/>
      <c r="O43" s="204"/>
      <c r="P43" s="204"/>
      <c r="Q43" s="204"/>
      <c r="R43" s="204"/>
      <c r="S43" s="204"/>
      <c r="T43" s="204"/>
      <c r="U43" s="204"/>
      <c r="V43" s="379"/>
      <c r="W43" s="379"/>
      <c r="X43" s="379"/>
      <c r="Y43" s="379"/>
      <c r="Z43" s="379"/>
      <c r="AA43" s="379"/>
      <c r="AB43" s="428"/>
      <c r="AC43" s="428"/>
      <c r="AD43" s="428"/>
      <c r="AE43" s="428"/>
      <c r="AF43" s="204"/>
      <c r="AG43" s="204"/>
      <c r="AH43" s="204"/>
      <c r="AI43" s="204"/>
      <c r="AJ43" s="204"/>
      <c r="AK43" s="204"/>
      <c r="AL43" s="204"/>
      <c r="AM43" s="204"/>
      <c r="AN43" s="204"/>
      <c r="AO43" s="204"/>
      <c r="AP43" s="204"/>
      <c r="AQ43" s="204"/>
      <c r="AR43" s="204"/>
      <c r="AS43" s="204"/>
      <c r="AT43" s="356"/>
      <c r="AU43" s="356"/>
      <c r="AV43" s="356"/>
      <c r="AW43" s="163"/>
      <c r="AX43" s="356"/>
      <c r="AY43" s="356"/>
      <c r="AZ43" s="356"/>
      <c r="BA43" s="356"/>
      <c r="BB43" s="356"/>
      <c r="BC43" s="356"/>
      <c r="BD43" s="356"/>
      <c r="BE43" s="356"/>
      <c r="BF43" s="356"/>
    </row>
    <row r="44" spans="1:59" ht="17.25" customHeight="1">
      <c r="A44" s="160"/>
      <c r="B44" s="163"/>
      <c r="C44" s="204"/>
      <c r="D44" s="356" t="s">
        <v>143</v>
      </c>
      <c r="E44" s="204"/>
      <c r="F44" s="204"/>
      <c r="G44" s="204"/>
      <c r="H44" s="204"/>
      <c r="I44" s="204"/>
      <c r="J44" s="204"/>
      <c r="K44" s="204"/>
      <c r="L44" s="204"/>
      <c r="M44" s="204"/>
      <c r="N44" s="204"/>
      <c r="O44" s="204"/>
      <c r="P44" s="204"/>
      <c r="Q44" s="204"/>
      <c r="R44" s="204"/>
      <c r="S44" s="204"/>
      <c r="T44" s="204"/>
      <c r="U44" s="204"/>
      <c r="V44" s="379"/>
      <c r="W44" s="379"/>
      <c r="X44" s="379"/>
      <c r="Y44" s="379"/>
      <c r="Z44" s="379"/>
      <c r="AA44" s="379"/>
      <c r="AB44" s="428"/>
      <c r="AC44" s="428"/>
      <c r="AD44" s="428"/>
      <c r="AE44" s="428"/>
      <c r="AF44" s="204"/>
      <c r="AG44" s="204"/>
      <c r="AH44" s="204"/>
      <c r="AI44" s="204"/>
      <c r="AJ44" s="204"/>
      <c r="AK44" s="204"/>
      <c r="AL44" s="204"/>
      <c r="AM44" s="204"/>
      <c r="AN44" s="204"/>
      <c r="AO44" s="204"/>
      <c r="AP44" s="204"/>
      <c r="AQ44" s="204"/>
      <c r="AR44" s="204"/>
      <c r="AS44" s="204"/>
      <c r="AT44" s="356"/>
      <c r="AU44" s="356"/>
      <c r="AV44" s="356"/>
      <c r="AW44" s="429" t="s">
        <v>144</v>
      </c>
      <c r="AX44" s="429"/>
      <c r="AY44" s="429"/>
      <c r="AZ44" s="429"/>
      <c r="BA44" s="429"/>
      <c r="BB44" s="429"/>
      <c r="BC44" s="429"/>
      <c r="BD44" s="429"/>
      <c r="BE44" s="429"/>
    </row>
    <row r="45" spans="1:59">
      <c r="A45" s="160"/>
      <c r="B45" s="163"/>
      <c r="C45" s="163"/>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E45" s="163"/>
      <c r="AF45" s="163"/>
      <c r="AG45" s="163"/>
      <c r="AH45" s="163"/>
      <c r="AI45" s="163"/>
      <c r="AJ45" s="163"/>
      <c r="AK45" s="163"/>
      <c r="AL45" s="163"/>
      <c r="AM45" s="163"/>
      <c r="AN45" s="163"/>
      <c r="AO45" s="163"/>
      <c r="AP45" s="163"/>
      <c r="AQ45" s="163"/>
      <c r="AR45" s="163"/>
      <c r="AS45" s="163"/>
      <c r="AT45" s="163"/>
      <c r="AU45" s="163"/>
      <c r="AV45" s="163"/>
      <c r="AW45" s="163"/>
      <c r="AX45" s="163"/>
      <c r="AY45" s="163"/>
      <c r="AZ45" s="163"/>
      <c r="BA45" s="163"/>
      <c r="BB45" s="163"/>
      <c r="BC45" s="163"/>
      <c r="BD45" s="163"/>
      <c r="BE45" s="163"/>
      <c r="BF45" s="163"/>
    </row>
  </sheetData>
  <mergeCells count="187">
    <mergeCell ref="AF40:AJ40"/>
    <mergeCell ref="AK40:AO40"/>
    <mergeCell ref="AP40:AS40"/>
    <mergeCell ref="C42:L42"/>
    <mergeCell ref="C40:D40"/>
    <mergeCell ref="E40:J40"/>
    <mergeCell ref="K40:R40"/>
    <mergeCell ref="S40:U40"/>
    <mergeCell ref="V40:AA40"/>
    <mergeCell ref="AB40:AE40"/>
    <mergeCell ref="AP38:AS38"/>
    <mergeCell ref="C39:D39"/>
    <mergeCell ref="E39:J39"/>
    <mergeCell ref="K39:R39"/>
    <mergeCell ref="S39:U39"/>
    <mergeCell ref="V39:AA39"/>
    <mergeCell ref="AB39:AE39"/>
    <mergeCell ref="AF39:AJ39"/>
    <mergeCell ref="AK39:AO39"/>
    <mergeCell ref="AP39:AS39"/>
    <mergeCell ref="AK37:AO37"/>
    <mergeCell ref="AP37:AS37"/>
    <mergeCell ref="C38:D38"/>
    <mergeCell ref="E38:J38"/>
    <mergeCell ref="K38:R38"/>
    <mergeCell ref="S38:U38"/>
    <mergeCell ref="V38:AA38"/>
    <mergeCell ref="AB38:AE38"/>
    <mergeCell ref="AF38:AJ38"/>
    <mergeCell ref="AK38:AO38"/>
    <mergeCell ref="AU36:AV36"/>
    <mergeCell ref="AX36:AY36"/>
    <mergeCell ref="AZ36:BA36"/>
    <mergeCell ref="C37:D37"/>
    <mergeCell ref="E37:J37"/>
    <mergeCell ref="K37:R37"/>
    <mergeCell ref="S37:U37"/>
    <mergeCell ref="V37:AA37"/>
    <mergeCell ref="AB37:AE37"/>
    <mergeCell ref="AF37:AJ37"/>
    <mergeCell ref="BB35:BB36"/>
    <mergeCell ref="C36:D36"/>
    <mergeCell ref="E36:J36"/>
    <mergeCell ref="K36:R36"/>
    <mergeCell ref="S36:U36"/>
    <mergeCell ref="V36:AA36"/>
    <mergeCell ref="AB36:AE36"/>
    <mergeCell ref="AF36:AJ36"/>
    <mergeCell ref="AK36:AO36"/>
    <mergeCell ref="AP36:AS36"/>
    <mergeCell ref="AF35:AJ35"/>
    <mergeCell ref="AK35:AO35"/>
    <mergeCell ref="AP35:AS35"/>
    <mergeCell ref="AU35:AV35"/>
    <mergeCell ref="AX35:AY35"/>
    <mergeCell ref="AZ35:BA35"/>
    <mergeCell ref="C35:D35"/>
    <mergeCell ref="E35:J35"/>
    <mergeCell ref="K35:R35"/>
    <mergeCell ref="S35:U35"/>
    <mergeCell ref="V35:AA35"/>
    <mergeCell ref="AB35:AE35"/>
    <mergeCell ref="AF33:AJ34"/>
    <mergeCell ref="AK33:AO34"/>
    <mergeCell ref="AP33:AS34"/>
    <mergeCell ref="AU34:AV34"/>
    <mergeCell ref="AX34:AY34"/>
    <mergeCell ref="AZ34:BA34"/>
    <mergeCell ref="C33:D34"/>
    <mergeCell ref="E33:J34"/>
    <mergeCell ref="K33:R34"/>
    <mergeCell ref="S33:U34"/>
    <mergeCell ref="V33:AA34"/>
    <mergeCell ref="AB33:AE34"/>
    <mergeCell ref="C30:AC30"/>
    <mergeCell ref="AD30:AH30"/>
    <mergeCell ref="AI30:AQ30"/>
    <mergeCell ref="AR30:AS30"/>
    <mergeCell ref="C31:AC31"/>
    <mergeCell ref="AD31:AH31"/>
    <mergeCell ref="AI31:AQ31"/>
    <mergeCell ref="AR31:AS31"/>
    <mergeCell ref="C28:AC28"/>
    <mergeCell ref="AD28:AH28"/>
    <mergeCell ref="AI28:AQ28"/>
    <mergeCell ref="AR28:AS28"/>
    <mergeCell ref="C29:AC29"/>
    <mergeCell ref="AD29:AH29"/>
    <mergeCell ref="AI29:AQ29"/>
    <mergeCell ref="AR29:AS29"/>
    <mergeCell ref="C26:AC27"/>
    <mergeCell ref="AD26:AH26"/>
    <mergeCell ref="AI26:AQ26"/>
    <mergeCell ref="AR26:AS26"/>
    <mergeCell ref="AD27:AH27"/>
    <mergeCell ref="AI27:AQ27"/>
    <mergeCell ref="AR27:AS27"/>
    <mergeCell ref="AD23:AH23"/>
    <mergeCell ref="AI23:AQ23"/>
    <mergeCell ref="AR23:AS23"/>
    <mergeCell ref="C24:AC25"/>
    <mergeCell ref="AD24:AH24"/>
    <mergeCell ref="AI24:AQ24"/>
    <mergeCell ref="AR24:AS24"/>
    <mergeCell ref="AD25:AH25"/>
    <mergeCell ref="AI25:AQ25"/>
    <mergeCell ref="AR25:AS25"/>
    <mergeCell ref="C21:D23"/>
    <mergeCell ref="E21:AC21"/>
    <mergeCell ref="AD21:AH21"/>
    <mergeCell ref="AI21:AQ21"/>
    <mergeCell ref="AR21:AS21"/>
    <mergeCell ref="E22:AC22"/>
    <mergeCell ref="AD22:AH22"/>
    <mergeCell ref="AI22:AQ22"/>
    <mergeCell ref="AR22:AS22"/>
    <mergeCell ref="E23:AC23"/>
    <mergeCell ref="AR18:AS18"/>
    <mergeCell ref="K19:AC19"/>
    <mergeCell ref="AD19:AH19"/>
    <mergeCell ref="AI19:AQ19"/>
    <mergeCell ref="AR19:AS19"/>
    <mergeCell ref="E20:AC20"/>
    <mergeCell ref="AD20:AH20"/>
    <mergeCell ref="AI20:AQ20"/>
    <mergeCell ref="AR20:AS20"/>
    <mergeCell ref="AR16:AS16"/>
    <mergeCell ref="E17:J19"/>
    <mergeCell ref="K17:O17"/>
    <mergeCell ref="P17:AC17"/>
    <mergeCell ref="AD17:AH17"/>
    <mergeCell ref="AI17:AQ17"/>
    <mergeCell ref="AR17:AS17"/>
    <mergeCell ref="K18:AC18"/>
    <mergeCell ref="AD18:AH18"/>
    <mergeCell ref="AI18:AQ18"/>
    <mergeCell ref="AR13:AS13"/>
    <mergeCell ref="Q14:AC14"/>
    <mergeCell ref="AD14:AH14"/>
    <mergeCell ref="AI14:AQ14"/>
    <mergeCell ref="AR14:AS14"/>
    <mergeCell ref="Q15:AC15"/>
    <mergeCell ref="AD15:AH15"/>
    <mergeCell ref="AI15:AQ15"/>
    <mergeCell ref="AR15:AS15"/>
    <mergeCell ref="AR11:AS11"/>
    <mergeCell ref="E12:F16"/>
    <mergeCell ref="G12:AC12"/>
    <mergeCell ref="AD12:AH12"/>
    <mergeCell ref="AI12:AQ12"/>
    <mergeCell ref="AR12:AS12"/>
    <mergeCell ref="G13:P15"/>
    <mergeCell ref="Q13:AC13"/>
    <mergeCell ref="AD13:AH13"/>
    <mergeCell ref="AI13:AQ13"/>
    <mergeCell ref="C10:AH10"/>
    <mergeCell ref="AI10:AQ10"/>
    <mergeCell ref="C11:D20"/>
    <mergeCell ref="E11:AC11"/>
    <mergeCell ref="AD11:AH11"/>
    <mergeCell ref="AI11:AQ11"/>
    <mergeCell ref="G16:AC16"/>
    <mergeCell ref="AD16:AH16"/>
    <mergeCell ref="AI16:AQ16"/>
    <mergeCell ref="AC6:AM6"/>
    <mergeCell ref="AN6:AS6"/>
    <mergeCell ref="AC7:AM7"/>
    <mergeCell ref="AN7:AS7"/>
    <mergeCell ref="Y8:AM8"/>
    <mergeCell ref="AN8:AS8"/>
    <mergeCell ref="BB1:BE2"/>
    <mergeCell ref="C2:AS2"/>
    <mergeCell ref="C3:AS3"/>
    <mergeCell ref="C4:J4"/>
    <mergeCell ref="K4:O4"/>
    <mergeCell ref="P4:T4"/>
    <mergeCell ref="W4:AW4"/>
    <mergeCell ref="A1:A45"/>
    <mergeCell ref="AN1:AS1"/>
    <mergeCell ref="AT1:AU1"/>
    <mergeCell ref="AV1:AV2"/>
    <mergeCell ref="AW1:AZ2"/>
    <mergeCell ref="BA1:BA2"/>
    <mergeCell ref="W5:X8"/>
    <mergeCell ref="Y5:AB7"/>
    <mergeCell ref="AC5:AM5"/>
    <mergeCell ref="AN5:AS5"/>
  </mergeCells>
  <phoneticPr fontId="3"/>
  <dataValidations count="1">
    <dataValidation type="list" allowBlank="1" showInputMessage="1" showErrorMessage="1" sqref="AB35:AB44">
      <formula1>"電力,蒸気,温水,冷水"</formula1>
    </dataValidation>
  </dataValidations>
  <pageMargins left="0.31496062992125984" right="0.31496062992125984" top="0.74803149606299213" bottom="0.35433070866141736" header="0.31496062992125984" footer="0.31496062992125984"/>
  <pageSetup paperSize="9" scale="7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別紙１６－１ 燃料使用量データ報告書</vt:lpstr>
      <vt:lpstr>別紙１６－２ 効果検証データシート</vt:lpstr>
      <vt:lpstr>'別紙１６－１ 燃料使用量データ報告書'!Print_Area</vt:lpstr>
      <vt:lpstr>'別紙１６－２ 効果検証データシート'!Print_Area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kasuya</dc:creator>
  <cp:lastModifiedBy>kasuya</cp:lastModifiedBy>
  <dcterms:created xsi:type="dcterms:W3CDTF">2021-03-09T05:15:54Z</dcterms:created>
  <dcterms:modified xsi:type="dcterms:W3CDTF">2021-03-09T05:16:44Z</dcterms:modified>
</cp:coreProperties>
</file>