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事業部\天然ガス化普及促進グループ\■社会経済活動■\★ H30補正\H30補正 ホームページ\"/>
    </mc:Choice>
  </mc:AlternateContent>
  <bookViews>
    <workbookView xWindow="0" yWindow="0" windowWidth="20490" windowHeight="7530" tabRatio="844" firstSheet="2" activeTab="2"/>
  </bookViews>
  <sheets>
    <sheet name="別紙１１－1" sheetId="147" state="hidden" r:id="rId1"/>
    <sheet name="別紙１１－2" sheetId="148" state="hidden" r:id="rId2"/>
    <sheet name="別紙１５－２" sheetId="149" r:id="rId3"/>
  </sheets>
  <externalReferences>
    <externalReference r:id="rId4"/>
    <externalReference r:id="rId5"/>
    <externalReference r:id="rId6"/>
    <externalReference r:id="rId7"/>
    <externalReference r:id="rId8"/>
    <externalReference r:id="rId9"/>
    <externalReference r:id="rId10"/>
  </externalReferences>
  <definedNames>
    <definedName name="Ⅰ_">#REF!</definedName>
    <definedName name="_xlnm.Print_Area" localSheetId="0">'別紙１１－1'!$A$1:$AR$42</definedName>
    <definedName name="_xlnm.Print_Area" localSheetId="2">'別紙１５－２'!$A$1:$BE$45</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 localSheetId="0">[6]産業分類!#REF!</definedName>
    <definedName name="表題" localSheetId="1">[6]産業分類!#REF!</definedName>
    <definedName name="表題">[7]産業分類!#REF!</definedName>
    <definedName name="補助率1">[4]産業分類!$B$123:$B$125</definedName>
    <definedName name="有無" localSheetId="0">[6]産業分類!#REF!</definedName>
    <definedName name="有無" localSheetId="1">[6]産業分類!#REF!</definedName>
    <definedName name="有無">[7]産業分類!#REF!</definedName>
  </definedNames>
  <calcPr calcId="162913"/>
</workbook>
</file>

<file path=xl/calcChain.xml><?xml version="1.0" encoding="utf-8"?>
<calcChain xmlns="http://schemas.openxmlformats.org/spreadsheetml/2006/main">
  <c r="BE19" i="149" l="1"/>
  <c r="BD19" i="149"/>
  <c r="BC19" i="149"/>
  <c r="BB19" i="149"/>
  <c r="BA19" i="149"/>
  <c r="AZ19" i="149"/>
  <c r="AY19" i="149"/>
  <c r="AX19" i="149"/>
  <c r="AW19" i="149"/>
  <c r="AV19" i="149"/>
  <c r="AU19" i="149"/>
  <c r="AN31" i="149" l="1"/>
  <c r="AJ31" i="149"/>
  <c r="AQ30" i="149"/>
  <c r="AQ31" i="149" s="1"/>
  <c r="AP30" i="149"/>
  <c r="AP31" i="149" s="1"/>
  <c r="AO30" i="149"/>
  <c r="AO31" i="149" s="1"/>
  <c r="AN30" i="149"/>
  <c r="AM30" i="149"/>
  <c r="AM31" i="149" s="1"/>
  <c r="AL30" i="149"/>
  <c r="AL31" i="149" s="1"/>
  <c r="AK30" i="149"/>
  <c r="AK31" i="149" s="1"/>
  <c r="AJ30" i="149"/>
  <c r="AT12" i="149" l="1"/>
  <c r="AI17" i="149" l="1"/>
  <c r="BC29" i="149" l="1"/>
  <c r="AY29" i="149"/>
  <c r="AU29" i="149"/>
  <c r="AW25" i="149"/>
  <c r="BD24" i="149"/>
  <c r="BD25" i="149" s="1"/>
  <c r="BB24" i="149"/>
  <c r="BB25" i="149" s="1"/>
  <c r="BA24" i="149"/>
  <c r="BA26" i="149" s="1"/>
  <c r="AZ24" i="149"/>
  <c r="AZ25" i="149" s="1"/>
  <c r="AZ27" i="149" s="1"/>
  <c r="AZ28" i="149" s="1"/>
  <c r="AX24" i="149"/>
  <c r="AX25" i="149" s="1"/>
  <c r="AW24" i="149"/>
  <c r="AW26" i="149" s="1"/>
  <c r="AV24" i="149"/>
  <c r="AV25" i="149" s="1"/>
  <c r="AV27" i="149" s="1"/>
  <c r="AV28" i="149" s="1"/>
  <c r="AT24" i="149"/>
  <c r="AI23" i="149"/>
  <c r="AI22" i="149"/>
  <c r="AI21" i="149"/>
  <c r="BE20" i="149"/>
  <c r="BE30" i="149" s="1"/>
  <c r="BE31" i="149" s="1"/>
  <c r="BD20" i="149"/>
  <c r="BD30" i="149" s="1"/>
  <c r="BD31" i="149" s="1"/>
  <c r="BA20" i="149"/>
  <c r="BA30" i="149" s="1"/>
  <c r="BA31" i="149" s="1"/>
  <c r="AZ20" i="149"/>
  <c r="AZ30" i="149" s="1"/>
  <c r="AZ31" i="149" s="1"/>
  <c r="AW20" i="149"/>
  <c r="AW30" i="149" s="1"/>
  <c r="AW31" i="149" s="1"/>
  <c r="AV20" i="149"/>
  <c r="AV30" i="149" s="1"/>
  <c r="AV31" i="149" s="1"/>
  <c r="BE18" i="149"/>
  <c r="BD18" i="149"/>
  <c r="BC18" i="149"/>
  <c r="BC20" i="149" s="1"/>
  <c r="BC30" i="149" s="1"/>
  <c r="BC31" i="149" s="1"/>
  <c r="BB18" i="149"/>
  <c r="BA18" i="149"/>
  <c r="AZ18" i="149"/>
  <c r="AY18" i="149"/>
  <c r="AY20" i="149" s="1"/>
  <c r="AY30" i="149" s="1"/>
  <c r="AY31" i="149" s="1"/>
  <c r="AX18" i="149"/>
  <c r="AW18" i="149"/>
  <c r="AV18" i="149"/>
  <c r="AU18" i="149"/>
  <c r="AU20" i="149" s="1"/>
  <c r="AU30" i="149" s="1"/>
  <c r="AU31" i="149" s="1"/>
  <c r="AT18" i="149"/>
  <c r="AT19" i="149" s="1"/>
  <c r="AI16" i="149"/>
  <c r="AI15" i="149"/>
  <c r="AI14" i="149"/>
  <c r="AI13" i="149"/>
  <c r="BE12" i="149"/>
  <c r="BE29" i="149" s="1"/>
  <c r="BD12" i="149"/>
  <c r="BD29" i="149" s="1"/>
  <c r="BC12" i="149"/>
  <c r="BB12" i="149"/>
  <c r="BB29" i="149" s="1"/>
  <c r="BA12" i="149"/>
  <c r="BA29" i="149" s="1"/>
  <c r="AZ12" i="149"/>
  <c r="AZ29" i="149" s="1"/>
  <c r="AY12" i="149"/>
  <c r="AX12" i="149"/>
  <c r="AX29" i="149" s="1"/>
  <c r="AW12" i="149"/>
  <c r="AW29" i="149" s="1"/>
  <c r="AV12" i="149"/>
  <c r="AV29" i="149" s="1"/>
  <c r="AU12" i="149"/>
  <c r="AI11" i="149"/>
  <c r="AT6" i="149"/>
  <c r="BE24" i="149" s="1"/>
  <c r="AI19" i="149" l="1"/>
  <c r="AI18" i="149"/>
  <c r="AI12" i="149"/>
  <c r="BA25" i="149"/>
  <c r="BA27" i="149" s="1"/>
  <c r="BA28" i="149" s="1"/>
  <c r="AW27" i="149"/>
  <c r="AW28" i="149" s="1"/>
  <c r="BE26" i="149"/>
  <c r="BE25" i="149"/>
  <c r="BE27" i="149" s="1"/>
  <c r="BE28" i="149" s="1"/>
  <c r="BB27" i="149"/>
  <c r="BB28" i="149" s="1"/>
  <c r="AX27" i="149"/>
  <c r="AX28" i="149" s="1"/>
  <c r="BD27" i="149"/>
  <c r="BD28" i="149" s="1"/>
  <c r="AX26" i="149"/>
  <c r="AT20" i="149"/>
  <c r="AX20" i="149"/>
  <c r="AX30" i="149" s="1"/>
  <c r="AX31" i="149" s="1"/>
  <c r="BB20" i="149"/>
  <c r="BB30" i="149" s="1"/>
  <c r="BB31" i="149" s="1"/>
  <c r="AV26" i="149"/>
  <c r="AZ26" i="149"/>
  <c r="BD26" i="149"/>
  <c r="AU24" i="149"/>
  <c r="AY24" i="149"/>
  <c r="BC24" i="149"/>
  <c r="AT25" i="149"/>
  <c r="AT29" i="149"/>
  <c r="AI29" i="149" s="1"/>
  <c r="AT26" i="149"/>
  <c r="BB26" i="149"/>
  <c r="AT30" i="149" l="1"/>
  <c r="AT31" i="149" s="1"/>
  <c r="BC26" i="149"/>
  <c r="BC25" i="149"/>
  <c r="BC27" i="149" s="1"/>
  <c r="BC28" i="149" s="1"/>
  <c r="AY26" i="149"/>
  <c r="AY25" i="149"/>
  <c r="AY27" i="149" s="1"/>
  <c r="AY28" i="149" s="1"/>
  <c r="AI20" i="149"/>
  <c r="AI30" i="149" s="1"/>
  <c r="AI31" i="149" s="1"/>
  <c r="AU26" i="149"/>
  <c r="AU25" i="149"/>
  <c r="AU27" i="149" s="1"/>
  <c r="AU28" i="149" s="1"/>
  <c r="AT27" i="149"/>
  <c r="AI24" i="149"/>
  <c r="AI26" i="149" l="1"/>
  <c r="AI27" i="149"/>
  <c r="AT28" i="149"/>
  <c r="AI25" i="149"/>
  <c r="AZ36" i="149"/>
  <c r="AZ35" i="149"/>
  <c r="AI28" i="149" l="1"/>
</calcChain>
</file>

<file path=xl/comments1.xml><?xml version="1.0" encoding="utf-8"?>
<comments xmlns="http://schemas.openxmlformats.org/spreadsheetml/2006/main">
  <authors>
    <author>master</author>
  </authors>
  <commentList>
    <comment ref="BB1" authorId="0" shapeId="0">
      <text>
        <r>
          <rPr>
            <sz val="9"/>
            <color indexed="81"/>
            <rFont val="ＭＳ Ｐゴシック"/>
            <family val="3"/>
            <charset val="128"/>
          </rPr>
          <t>法人名、施設名を記載</t>
        </r>
      </text>
    </comment>
  </commentList>
</comments>
</file>

<file path=xl/sharedStrings.xml><?xml version="1.0" encoding="utf-8"?>
<sst xmlns="http://schemas.openxmlformats.org/spreadsheetml/2006/main" count="160" uniqueCount="132">
  <si>
    <t>印</t>
    <rPh sb="0" eb="1">
      <t>イン</t>
    </rPh>
    <phoneticPr fontId="6"/>
  </si>
  <si>
    <t>合計</t>
    <rPh sb="0" eb="2">
      <t>ゴウケイ</t>
    </rPh>
    <phoneticPr fontId="6"/>
  </si>
  <si>
    <t>←交付決定通知書に</t>
    <rPh sb="1" eb="3">
      <t>コウフ</t>
    </rPh>
    <rPh sb="3" eb="5">
      <t>ケッテイ</t>
    </rPh>
    <rPh sb="5" eb="8">
      <t>ツウチショ</t>
    </rPh>
    <phoneticPr fontId="6"/>
  </si>
  <si>
    <t>　記載の補助金交付番号</t>
    <rPh sb="1" eb="3">
      <t>キサイ</t>
    </rPh>
    <rPh sb="4" eb="7">
      <t>ホジョキン</t>
    </rPh>
    <rPh sb="7" eb="9">
      <t>コウフ</t>
    </rPh>
    <rPh sb="9" eb="11">
      <t>バンゴウ</t>
    </rPh>
    <phoneticPr fontId="6"/>
  </si>
  <si>
    <t>一般社団法人　都市ガス振興センター　御中</t>
    <rPh sb="0" eb="2">
      <t>イッパン</t>
    </rPh>
    <rPh sb="2" eb="4">
      <t>シャダン</t>
    </rPh>
    <rPh sb="4" eb="6">
      <t>ホウジン</t>
    </rPh>
    <rPh sb="7" eb="9">
      <t>トシ</t>
    </rPh>
    <rPh sb="11" eb="13">
      <t>シンコウ</t>
    </rPh>
    <rPh sb="18" eb="20">
      <t>オンチュウ</t>
    </rPh>
    <phoneticPr fontId="6"/>
  </si>
  <si>
    <t>設備名称</t>
    <rPh sb="0" eb="2">
      <t>セツビ</t>
    </rPh>
    <rPh sb="2" eb="4">
      <t>メイショウ</t>
    </rPh>
    <phoneticPr fontId="6"/>
  </si>
  <si>
    <t>台数</t>
    <rPh sb="0" eb="2">
      <t>ダイスウ</t>
    </rPh>
    <phoneticPr fontId="6"/>
  </si>
  <si>
    <t>住所</t>
    <rPh sb="0" eb="2">
      <t>ジュウショ</t>
    </rPh>
    <phoneticPr fontId="6"/>
  </si>
  <si>
    <t>6月</t>
  </si>
  <si>
    <t>7月</t>
  </si>
  <si>
    <t>8月</t>
  </si>
  <si>
    <t>9月</t>
  </si>
  <si>
    <t>10月</t>
  </si>
  <si>
    <t>11月</t>
  </si>
  <si>
    <t>12月</t>
  </si>
  <si>
    <t>交付番号</t>
    <rPh sb="0" eb="2">
      <t>コウフ</t>
    </rPh>
    <rPh sb="2" eb="4">
      <t>バンゴウ</t>
    </rPh>
    <phoneticPr fontId="6"/>
  </si>
  <si>
    <t>事業者名</t>
    <rPh sb="0" eb="3">
      <t>ジギョウシャ</t>
    </rPh>
    <rPh sb="3" eb="4">
      <t>メイ</t>
    </rPh>
    <phoneticPr fontId="6"/>
  </si>
  <si>
    <t>実施場所</t>
    <rPh sb="0" eb="2">
      <t>ジッシ</t>
    </rPh>
    <rPh sb="2" eb="4">
      <t>バショ</t>
    </rPh>
    <phoneticPr fontId="6"/>
  </si>
  <si>
    <t>項目</t>
    <rPh sb="0" eb="2">
      <t>コウモク</t>
    </rPh>
    <phoneticPr fontId="6"/>
  </si>
  <si>
    <t>実績報告値</t>
    <rPh sb="0" eb="2">
      <t>ジッセキ</t>
    </rPh>
    <rPh sb="2" eb="4">
      <t>ホウコク</t>
    </rPh>
    <rPh sb="4" eb="5">
      <t>チ</t>
    </rPh>
    <phoneticPr fontId="6"/>
  </si>
  <si>
    <t>年間値</t>
    <rPh sb="0" eb="2">
      <t>ネンカン</t>
    </rPh>
    <rPh sb="2" eb="3">
      <t>チ</t>
    </rPh>
    <phoneticPr fontId="6"/>
  </si>
  <si>
    <t>4月</t>
    <rPh sb="1" eb="2">
      <t>ガツ</t>
    </rPh>
    <phoneticPr fontId="6"/>
  </si>
  <si>
    <t>5月</t>
    <rPh sb="1" eb="2">
      <t>ガツ</t>
    </rPh>
    <phoneticPr fontId="6"/>
  </si>
  <si>
    <t>1月</t>
  </si>
  <si>
    <t>2月</t>
  </si>
  <si>
    <t>3月</t>
  </si>
  <si>
    <t>運転時間</t>
    <rPh sb="0" eb="2">
      <t>ウンテン</t>
    </rPh>
    <rPh sb="2" eb="4">
      <t>ジカン</t>
    </rPh>
    <phoneticPr fontId="6"/>
  </si>
  <si>
    <t>h/年</t>
    <rPh sb="2" eb="3">
      <t>ネン</t>
    </rPh>
    <phoneticPr fontId="6"/>
  </si>
  <si>
    <t>昼間（電気需要平準化時間帯以外）</t>
    <rPh sb="0" eb="2">
      <t>ヒルマ</t>
    </rPh>
    <rPh sb="3" eb="5">
      <t>デンキ</t>
    </rPh>
    <rPh sb="5" eb="7">
      <t>ジュヨウ</t>
    </rPh>
    <rPh sb="7" eb="9">
      <t>ヘイジュン</t>
    </rPh>
    <rPh sb="9" eb="10">
      <t>カ</t>
    </rPh>
    <rPh sb="10" eb="13">
      <t>ジカンタイ</t>
    </rPh>
    <rPh sb="13" eb="15">
      <t>イガイ</t>
    </rPh>
    <phoneticPr fontId="6"/>
  </si>
  <si>
    <t>電気需要平準化時間帯</t>
    <rPh sb="0" eb="10">
      <t>デンキジュヨウヘイジュンカジカンタイ</t>
    </rPh>
    <phoneticPr fontId="6"/>
  </si>
  <si>
    <t>夜間（22:00～翌日8:00）</t>
    <rPh sb="0" eb="2">
      <t>ヤカン</t>
    </rPh>
    <phoneticPr fontId="6"/>
  </si>
  <si>
    <t>電力</t>
    <rPh sb="0" eb="2">
      <t>デンリョク</t>
    </rPh>
    <phoneticPr fontId="6"/>
  </si>
  <si>
    <t>MWh/年</t>
    <rPh sb="4" eb="5">
      <t>ネン</t>
    </rPh>
    <phoneticPr fontId="6"/>
  </si>
  <si>
    <t>逆潮流電力</t>
    <rPh sb="0" eb="1">
      <t>ギャク</t>
    </rPh>
    <rPh sb="1" eb="3">
      <t>チョウリュウ</t>
    </rPh>
    <rPh sb="3" eb="5">
      <t>デンリョク</t>
    </rPh>
    <phoneticPr fontId="6"/>
  </si>
  <si>
    <t>GJ/年</t>
    <rPh sb="3" eb="4">
      <t>ネン</t>
    </rPh>
    <phoneticPr fontId="6"/>
  </si>
  <si>
    <t>kL/年</t>
    <rPh sb="3" eb="4">
      <t>ネン</t>
    </rPh>
    <phoneticPr fontId="6"/>
  </si>
  <si>
    <t>ＣＯ2排出量</t>
    <rPh sb="3" eb="5">
      <t>ハイシュツ</t>
    </rPh>
    <rPh sb="5" eb="6">
      <t>リョウ</t>
    </rPh>
    <phoneticPr fontId="6"/>
  </si>
  <si>
    <t>負荷</t>
    <rPh sb="0" eb="2">
      <t>フカ</t>
    </rPh>
    <phoneticPr fontId="6"/>
  </si>
  <si>
    <t>蒸気</t>
    <rPh sb="0" eb="2">
      <t>ジョウキ</t>
    </rPh>
    <phoneticPr fontId="6"/>
  </si>
  <si>
    <t>温水</t>
    <rPh sb="0" eb="2">
      <t>オンスイ</t>
    </rPh>
    <phoneticPr fontId="6"/>
  </si>
  <si>
    <t>冷水</t>
    <rPh sb="0" eb="2">
      <t>レイスイ</t>
    </rPh>
    <phoneticPr fontId="6"/>
  </si>
  <si>
    <t>従来方式一次エネルギー消費量</t>
    <rPh sb="0" eb="2">
      <t>ジュウライ</t>
    </rPh>
    <rPh sb="2" eb="4">
      <t>ホウシキ</t>
    </rPh>
    <rPh sb="4" eb="6">
      <t>イチジ</t>
    </rPh>
    <rPh sb="11" eb="14">
      <t>ショウヒリョウ</t>
    </rPh>
    <phoneticPr fontId="6"/>
  </si>
  <si>
    <t>省エネルギー量</t>
    <rPh sb="0" eb="1">
      <t>ショウ</t>
    </rPh>
    <rPh sb="6" eb="7">
      <t>リョウ</t>
    </rPh>
    <phoneticPr fontId="6"/>
  </si>
  <si>
    <t>省エネルギー率</t>
    <rPh sb="0" eb="1">
      <t>ショウ</t>
    </rPh>
    <rPh sb="6" eb="7">
      <t>リツ</t>
    </rPh>
    <phoneticPr fontId="6"/>
  </si>
  <si>
    <t>従来方式ＣＯ2排出量</t>
    <rPh sb="0" eb="2">
      <t>ジュウライ</t>
    </rPh>
    <rPh sb="2" eb="4">
      <t>ホウシキ</t>
    </rPh>
    <rPh sb="7" eb="9">
      <t>ハイシュツ</t>
    </rPh>
    <rPh sb="9" eb="10">
      <t>リョウ</t>
    </rPh>
    <phoneticPr fontId="6"/>
  </si>
  <si>
    <t>製造メーカ
型式</t>
    <rPh sb="0" eb="2">
      <t>セイゾウ</t>
    </rPh>
    <rPh sb="6" eb="8">
      <t>カタシキ</t>
    </rPh>
    <phoneticPr fontId="6"/>
  </si>
  <si>
    <t>入力
エネルギー</t>
    <rPh sb="0" eb="2">
      <t>ニュウリョク</t>
    </rPh>
    <phoneticPr fontId="6"/>
  </si>
  <si>
    <t>出力
形態</t>
    <rPh sb="0" eb="2">
      <t>シュツリョク</t>
    </rPh>
    <rPh sb="3" eb="5">
      <t>ケイタイ</t>
    </rPh>
    <phoneticPr fontId="6"/>
  </si>
  <si>
    <t>消費量
kW(HHV)</t>
    <rPh sb="0" eb="2">
      <t>ショウヒ</t>
    </rPh>
    <rPh sb="2" eb="3">
      <t>リョウ</t>
    </rPh>
    <phoneticPr fontId="6"/>
  </si>
  <si>
    <r>
      <t>出力</t>
    </r>
    <r>
      <rPr>
        <sz val="9"/>
        <rFont val="Meiryo UI"/>
        <family val="3"/>
        <charset val="128"/>
      </rPr>
      <t xml:space="preserve">
kW</t>
    </r>
    <rPh sb="0" eb="2">
      <t>シュツリョク</t>
    </rPh>
    <phoneticPr fontId="6"/>
  </si>
  <si>
    <t>効率</t>
    <rPh sb="0" eb="2">
      <t>コウリツ</t>
    </rPh>
    <phoneticPr fontId="6"/>
  </si>
  <si>
    <t>申請値</t>
    <rPh sb="0" eb="2">
      <t>シンセイ</t>
    </rPh>
    <rPh sb="2" eb="3">
      <t>チ</t>
    </rPh>
    <phoneticPr fontId="6"/>
  </si>
  <si>
    <t>効果検証結果</t>
    <rPh sb="0" eb="2">
      <t>コウカ</t>
    </rPh>
    <rPh sb="2" eb="4">
      <t>ケンショウ</t>
    </rPh>
    <rPh sb="4" eb="6">
      <t>ケッカ</t>
    </rPh>
    <phoneticPr fontId="6"/>
  </si>
  <si>
    <t>CO2削減量</t>
    <rPh sb="3" eb="5">
      <t>サクゲン</t>
    </rPh>
    <rPh sb="5" eb="6">
      <t>リョウ</t>
    </rPh>
    <phoneticPr fontId="6"/>
  </si>
  <si>
    <t>（事業者名）</t>
    <rPh sb="1" eb="4">
      <t>ジギョウシャ</t>
    </rPh>
    <rPh sb="4" eb="5">
      <t>メイ</t>
    </rPh>
    <phoneticPr fontId="6"/>
  </si>
  <si>
    <t>（担当者）</t>
    <rPh sb="1" eb="4">
      <t>タントウシャ</t>
    </rPh>
    <phoneticPr fontId="6"/>
  </si>
  <si>
    <t>使用燃料（HHV)</t>
    <rPh sb="0" eb="2">
      <t>シヨウ</t>
    </rPh>
    <rPh sb="2" eb="4">
      <t>ネンリョウ</t>
    </rPh>
    <phoneticPr fontId="6"/>
  </si>
  <si>
    <t>換算係数</t>
    <rPh sb="0" eb="2">
      <t>カンザン</t>
    </rPh>
    <rPh sb="2" eb="4">
      <t>ケイスウ</t>
    </rPh>
    <phoneticPr fontId="6"/>
  </si>
  <si>
    <t>構内
使用
電力量</t>
    <rPh sb="0" eb="2">
      <t>コウナイ</t>
    </rPh>
    <rPh sb="3" eb="5">
      <t>シヨウ</t>
    </rPh>
    <rPh sb="6" eb="8">
      <t>デンリョク</t>
    </rPh>
    <rPh sb="8" eb="9">
      <t>リョウ</t>
    </rPh>
    <phoneticPr fontId="6"/>
  </si>
  <si>
    <t>薄青欄は値を記入</t>
    <rPh sb="0" eb="1">
      <t>ウス</t>
    </rPh>
    <rPh sb="1" eb="2">
      <t>アオ</t>
    </rPh>
    <rPh sb="2" eb="3">
      <t>ラン</t>
    </rPh>
    <rPh sb="4" eb="5">
      <t>アタイ</t>
    </rPh>
    <rPh sb="6" eb="8">
      <t>キニュウ</t>
    </rPh>
    <phoneticPr fontId="6"/>
  </si>
  <si>
    <t>無色欄は自動計算（入力は不要）</t>
    <rPh sb="0" eb="2">
      <t>ムショク</t>
    </rPh>
    <rPh sb="2" eb="3">
      <t>ラン</t>
    </rPh>
    <rPh sb="4" eb="6">
      <t>ジドウ</t>
    </rPh>
    <rPh sb="6" eb="8">
      <t>ケイサン</t>
    </rPh>
    <rPh sb="9" eb="11">
      <t>ニュウリョク</t>
    </rPh>
    <rPh sb="12" eb="14">
      <t>フヨウ</t>
    </rPh>
    <phoneticPr fontId="6"/>
  </si>
  <si>
    <t>燃料消費量</t>
    <rPh sb="0" eb="2">
      <t>ネンリョウ</t>
    </rPh>
    <rPh sb="2" eb="5">
      <t>ショウヒリョウ</t>
    </rPh>
    <phoneticPr fontId="6"/>
  </si>
  <si>
    <t>燃料使用量</t>
    <rPh sb="0" eb="2">
      <t>ネンリョウ</t>
    </rPh>
    <rPh sb="2" eb="5">
      <t>シヨウリョウ</t>
    </rPh>
    <phoneticPr fontId="6"/>
  </si>
  <si>
    <t>熱量換算燃料使用量</t>
    <rPh sb="0" eb="2">
      <t>ネツリョウ</t>
    </rPh>
    <rPh sb="2" eb="4">
      <t>カンザン</t>
    </rPh>
    <rPh sb="4" eb="6">
      <t>ネンリョウ</t>
    </rPh>
    <rPh sb="6" eb="9">
      <t>シヨウリョウ</t>
    </rPh>
    <phoneticPr fontId="6"/>
  </si>
  <si>
    <t>原油換算燃料使用量</t>
    <rPh sb="0" eb="2">
      <t>ゲンユ</t>
    </rPh>
    <rPh sb="2" eb="4">
      <t>カンザン</t>
    </rPh>
    <rPh sb="4" eb="6">
      <t>ネンリョウ</t>
    </rPh>
    <rPh sb="6" eb="9">
      <t>シヨウリョウ</t>
    </rPh>
    <phoneticPr fontId="6"/>
  </si>
  <si>
    <t>蒸気利用量</t>
    <rPh sb="0" eb="2">
      <t>ジョウキ</t>
    </rPh>
    <rPh sb="2" eb="4">
      <t>リヨウ</t>
    </rPh>
    <rPh sb="4" eb="5">
      <t>リョウ</t>
    </rPh>
    <phoneticPr fontId="6"/>
  </si>
  <si>
    <t>温水利用量</t>
    <rPh sb="0" eb="2">
      <t>オンスイ</t>
    </rPh>
    <rPh sb="2" eb="4">
      <t>リヨウ</t>
    </rPh>
    <rPh sb="4" eb="5">
      <t>リョウ</t>
    </rPh>
    <phoneticPr fontId="6"/>
  </si>
  <si>
    <t>冷水利用量</t>
    <rPh sb="0" eb="2">
      <t>レイスイ</t>
    </rPh>
    <rPh sb="2" eb="4">
      <t>リヨウ</t>
    </rPh>
    <rPh sb="4" eb="5">
      <t>リョウ</t>
    </rPh>
    <phoneticPr fontId="6"/>
  </si>
  <si>
    <t>CO2排出量</t>
    <rPh sb="3" eb="5">
      <t>ハイシュツ</t>
    </rPh>
    <rPh sb="5" eb="6">
      <t>リョウ</t>
    </rPh>
    <phoneticPr fontId="6"/>
  </si>
  <si>
    <t>CO2排出量が申請値より多く、かつ、CO2削減量が申請値より少ない場合未達判定となる。</t>
    <rPh sb="3" eb="5">
      <t>ハイシュツ</t>
    </rPh>
    <rPh sb="5" eb="6">
      <t>リョウ</t>
    </rPh>
    <rPh sb="7" eb="9">
      <t>シンセイ</t>
    </rPh>
    <rPh sb="9" eb="10">
      <t>チ</t>
    </rPh>
    <rPh sb="12" eb="13">
      <t>オオ</t>
    </rPh>
    <rPh sb="21" eb="23">
      <t>サクゲン</t>
    </rPh>
    <rPh sb="23" eb="24">
      <t>リョウ</t>
    </rPh>
    <rPh sb="25" eb="27">
      <t>シンセイ</t>
    </rPh>
    <rPh sb="27" eb="28">
      <t>チ</t>
    </rPh>
    <rPh sb="30" eb="31">
      <t>スク</t>
    </rPh>
    <rPh sb="33" eb="35">
      <t>バアイ</t>
    </rPh>
    <rPh sb="35" eb="37">
      <t>ミタツ</t>
    </rPh>
    <rPh sb="37" eb="39">
      <t>ハンテイ</t>
    </rPh>
    <phoneticPr fontId="6"/>
  </si>
  <si>
    <t>年　　月　　日</t>
    <rPh sb="0" eb="1">
      <t>ネン</t>
    </rPh>
    <rPh sb="1" eb="2">
      <t>ヘイネン</t>
    </rPh>
    <rPh sb="3" eb="4">
      <t>ガツ</t>
    </rPh>
    <rPh sb="6" eb="7">
      <t>ニチ</t>
    </rPh>
    <phoneticPr fontId="6"/>
  </si>
  <si>
    <t>補助事業者</t>
    <rPh sb="0" eb="2">
      <t>ホジョ</t>
    </rPh>
    <rPh sb="2" eb="5">
      <t>ジギョウシャ</t>
    </rPh>
    <phoneticPr fontId="6"/>
  </si>
  <si>
    <t>氏名　法人にあっては名称</t>
    <rPh sb="0" eb="2">
      <t>シメイ</t>
    </rPh>
    <rPh sb="3" eb="5">
      <t>ホウジン</t>
    </rPh>
    <rPh sb="10" eb="12">
      <t>メイショウ</t>
    </rPh>
    <phoneticPr fontId="6"/>
  </si>
  <si>
    <t>　　　及び代表者の氏名</t>
    <rPh sb="3" eb="4">
      <t>オヨ</t>
    </rPh>
    <rPh sb="5" eb="8">
      <t>ダイヒョウシャ</t>
    </rPh>
    <rPh sb="9" eb="11">
      <t>シメイ</t>
    </rPh>
    <phoneticPr fontId="6"/>
  </si>
  <si>
    <t>事業継続計画書</t>
    <rPh sb="0" eb="2">
      <t>ジギョウ</t>
    </rPh>
    <rPh sb="2" eb="4">
      <t>ケイゾク</t>
    </rPh>
    <rPh sb="4" eb="7">
      <t>ケイカクショ</t>
    </rPh>
    <phoneticPr fontId="6"/>
  </si>
  <si>
    <t>事業完了報告書</t>
    <rPh sb="0" eb="2">
      <t>ジギョウ</t>
    </rPh>
    <rPh sb="2" eb="4">
      <t>カンリョウ</t>
    </rPh>
    <rPh sb="4" eb="7">
      <t>ホウコクショ</t>
    </rPh>
    <phoneticPr fontId="6"/>
  </si>
  <si>
    <t>（別紙１１－２）</t>
    <rPh sb="1" eb="3">
      <t>ベッシ</t>
    </rPh>
    <phoneticPr fontId="6"/>
  </si>
  <si>
    <t>（別紙１１－１）</t>
    <rPh sb="1" eb="3">
      <t>ベッシ</t>
    </rPh>
    <phoneticPr fontId="6"/>
  </si>
  <si>
    <t>補 助 金 交 付 番 号</t>
    <phoneticPr fontId="6"/>
  </si>
  <si>
    <t>補 助 金 交 付 番 号</t>
    <rPh sb="0" eb="1">
      <t>ホ</t>
    </rPh>
    <rPh sb="2" eb="3">
      <t>スケ</t>
    </rPh>
    <rPh sb="4" eb="5">
      <t>キン</t>
    </rPh>
    <rPh sb="6" eb="7">
      <t>コウ</t>
    </rPh>
    <rPh sb="8" eb="9">
      <t>ツキ</t>
    </rPh>
    <rPh sb="10" eb="11">
      <t>バン</t>
    </rPh>
    <rPh sb="12" eb="13">
      <t>ゴウ</t>
    </rPh>
    <phoneticPr fontId="6"/>
  </si>
  <si>
    <t>GJ/千Nm3</t>
    <phoneticPr fontId="6"/>
  </si>
  <si>
    <t>昼間（電気需要平準化時間帯以外）</t>
    <phoneticPr fontId="6"/>
  </si>
  <si>
    <t>GJ/MWh</t>
    <phoneticPr fontId="6"/>
  </si>
  <si>
    <t>GJ/GJ</t>
    <phoneticPr fontId="6"/>
  </si>
  <si>
    <t>電気需要平準化時間帯</t>
    <phoneticPr fontId="6"/>
  </si>
  <si>
    <t>夜間</t>
    <phoneticPr fontId="6"/>
  </si>
  <si>
    <t>逆潮流電力</t>
    <phoneticPr fontId="6"/>
  </si>
  <si>
    <t>①</t>
    <phoneticPr fontId="6"/>
  </si>
  <si>
    <t>②</t>
    <phoneticPr fontId="6"/>
  </si>
  <si>
    <t>③</t>
    <phoneticPr fontId="6"/>
  </si>
  <si>
    <t>④</t>
    <phoneticPr fontId="6"/>
  </si>
  <si>
    <t>⑤</t>
    <phoneticPr fontId="6"/>
  </si>
  <si>
    <t>⑥</t>
    <phoneticPr fontId="6"/>
  </si>
  <si>
    <t>標準状態(0℃、1気圧）に換算</t>
    <phoneticPr fontId="6"/>
  </si>
  <si>
    <t>Nm3/年</t>
    <rPh sb="4" eb="5">
      <t>ネン</t>
    </rPh>
    <phoneticPr fontId="6"/>
  </si>
  <si>
    <t>⑦</t>
    <phoneticPr fontId="6"/>
  </si>
  <si>
    <t>⑧</t>
    <phoneticPr fontId="6"/>
  </si>
  <si>
    <t>⑨</t>
    <phoneticPr fontId="6"/>
  </si>
  <si>
    <t>⑪</t>
    <phoneticPr fontId="6"/>
  </si>
  <si>
    <t>⑫</t>
    <phoneticPr fontId="6"/>
  </si>
  <si>
    <t>⑬</t>
    <phoneticPr fontId="6"/>
  </si>
  <si>
    <t>⑭</t>
    <phoneticPr fontId="6"/>
  </si>
  <si>
    <t>⑮</t>
    <phoneticPr fontId="6"/>
  </si>
  <si>
    <t>⑯</t>
    <phoneticPr fontId="6"/>
  </si>
  <si>
    <t>⑰</t>
    <phoneticPr fontId="6"/>
  </si>
  <si>
    <t>⑱</t>
    <phoneticPr fontId="6"/>
  </si>
  <si>
    <t>％</t>
    <phoneticPr fontId="6"/>
  </si>
  <si>
    <t>⑲</t>
    <phoneticPr fontId="6"/>
  </si>
  <si>
    <t>⑳</t>
    <phoneticPr fontId="6"/>
  </si>
  <si>
    <t>NO</t>
    <phoneticPr fontId="6"/>
  </si>
  <si>
    <t>tCO2/年</t>
    <phoneticPr fontId="6"/>
  </si>
  <si>
    <t>▲tCO2/年</t>
    <phoneticPr fontId="6"/>
  </si>
  <si>
    <t>＜自家発電設備使用者＞</t>
    <rPh sb="1" eb="3">
      <t>ジカ</t>
    </rPh>
    <rPh sb="3" eb="5">
      <t>ハツデン</t>
    </rPh>
    <rPh sb="5" eb="7">
      <t>セツビ</t>
    </rPh>
    <rPh sb="7" eb="10">
      <t>シヨウシャ</t>
    </rPh>
    <phoneticPr fontId="6"/>
  </si>
  <si>
    <t>※１　送電電力量＝発電電力量ー補機電力量</t>
    <rPh sb="3" eb="5">
      <t>ソウデン</t>
    </rPh>
    <rPh sb="5" eb="7">
      <t>デンリョク</t>
    </rPh>
    <rPh sb="7" eb="8">
      <t>リョウ</t>
    </rPh>
    <rPh sb="9" eb="11">
      <t>ハツデン</t>
    </rPh>
    <rPh sb="11" eb="13">
      <t>デンリョク</t>
    </rPh>
    <rPh sb="13" eb="14">
      <t>リョウ</t>
    </rPh>
    <rPh sb="15" eb="17">
      <t>ホキ</t>
    </rPh>
    <rPh sb="17" eb="19">
      <t>デンリョク</t>
    </rPh>
    <rPh sb="19" eb="20">
      <t>リョウ</t>
    </rPh>
    <phoneticPr fontId="6"/>
  </si>
  <si>
    <t>【添付が必要な資料】</t>
    <rPh sb="1" eb="3">
      <t>テンプ</t>
    </rPh>
    <rPh sb="4" eb="6">
      <t>ヒツヨウ</t>
    </rPh>
    <rPh sb="7" eb="9">
      <t>シリョウ</t>
    </rPh>
    <phoneticPr fontId="6"/>
  </si>
  <si>
    <t>●　運転実績の根拠となる資料を添付すること。</t>
    <rPh sb="2" eb="4">
      <t>ウンテン</t>
    </rPh>
    <rPh sb="4" eb="6">
      <t>ジッセキ</t>
    </rPh>
    <rPh sb="7" eb="9">
      <t>コンキョ</t>
    </rPh>
    <rPh sb="12" eb="14">
      <t>シリョウ</t>
    </rPh>
    <rPh sb="15" eb="17">
      <t>テンプ</t>
    </rPh>
    <phoneticPr fontId="6"/>
  </si>
  <si>
    <t>●　都市ガスの使用量を標準状態に換算する際の根拠となる資料を添付すること。</t>
    <rPh sb="2" eb="4">
      <t>トシ</t>
    </rPh>
    <rPh sb="7" eb="10">
      <t>シヨウリョウ</t>
    </rPh>
    <rPh sb="11" eb="13">
      <t>ヒョウジュン</t>
    </rPh>
    <rPh sb="13" eb="15">
      <t>ジョウタイ</t>
    </rPh>
    <rPh sb="16" eb="18">
      <t>カンザン</t>
    </rPh>
    <rPh sb="20" eb="21">
      <t>サイ</t>
    </rPh>
    <rPh sb="22" eb="24">
      <t>コンキョ</t>
    </rPh>
    <rPh sb="27" eb="29">
      <t>シリョウ</t>
    </rPh>
    <rPh sb="30" eb="32">
      <t>テンプ</t>
    </rPh>
    <phoneticPr fontId="6"/>
  </si>
  <si>
    <r>
      <t>送電電力量</t>
    </r>
    <r>
      <rPr>
        <sz val="6"/>
        <rFont val="Meiryo UI"/>
        <family val="3"/>
        <charset val="128"/>
      </rPr>
      <t>※1</t>
    </r>
    <rPh sb="0" eb="2">
      <t>ソウデン</t>
    </rPh>
    <rPh sb="2" eb="4">
      <t>デンリョク</t>
    </rPh>
    <rPh sb="4" eb="5">
      <t>リョウ</t>
    </rPh>
    <phoneticPr fontId="6"/>
  </si>
  <si>
    <r>
      <t xml:space="preserve">送電電力量
</t>
    </r>
    <r>
      <rPr>
        <sz val="9"/>
        <rFont val="Meiryo UI"/>
        <family val="3"/>
        <charset val="128"/>
      </rPr>
      <t>（発電電力量－補機電力量）</t>
    </r>
    <rPh sb="0" eb="2">
      <t>ソウデン</t>
    </rPh>
    <rPh sb="2" eb="4">
      <t>デンリョク</t>
    </rPh>
    <rPh sb="4" eb="5">
      <t>リョウ</t>
    </rPh>
    <rPh sb="7" eb="9">
      <t>ハツデン</t>
    </rPh>
    <rPh sb="9" eb="11">
      <t>デンリョク</t>
    </rPh>
    <rPh sb="11" eb="12">
      <t>リョウ</t>
    </rPh>
    <rPh sb="13" eb="15">
      <t>ホキ</t>
    </rPh>
    <rPh sb="15" eb="17">
      <t>デンリョク</t>
    </rPh>
    <rPh sb="17" eb="18">
      <t>リョウ</t>
    </rPh>
    <phoneticPr fontId="6"/>
  </si>
  <si>
    <t>令和</t>
    <rPh sb="0" eb="2">
      <t>レイワ</t>
    </rPh>
    <phoneticPr fontId="6"/>
  </si>
  <si>
    <t xml:space="preserve">
平成３１年度天然ガスの環境調和等に資する利用促進事業費補助金の交付を受けた事業を完了いたしますので、下記の通り報告します。
１．実施した事業の内容
２．事業の完了日
　　令和　年　月　日</t>
    <rPh sb="7" eb="31">
      <t>テン</t>
    </rPh>
    <rPh sb="32" eb="34">
      <t>コウフ</t>
    </rPh>
    <rPh sb="35" eb="36">
      <t>ウ</t>
    </rPh>
    <rPh sb="41" eb="43">
      <t>カンリョウ</t>
    </rPh>
    <rPh sb="56" eb="58">
      <t>ホウコク</t>
    </rPh>
    <rPh sb="67" eb="69">
      <t>ジッシ</t>
    </rPh>
    <rPh sb="71" eb="73">
      <t>ジギョウ</t>
    </rPh>
    <rPh sb="74" eb="76">
      <t>ナイヨウ</t>
    </rPh>
    <rPh sb="92" eb="94">
      <t>ジギョウ</t>
    </rPh>
    <rPh sb="95" eb="98">
      <t>カンリョウビ</t>
    </rPh>
    <rPh sb="102" eb="104">
      <t>レイワ</t>
    </rPh>
    <rPh sb="105" eb="106">
      <t>ネン</t>
    </rPh>
    <rPh sb="107" eb="108">
      <t>ガツ</t>
    </rPh>
    <rPh sb="109" eb="110">
      <t>ニチ</t>
    </rPh>
    <phoneticPr fontId="6"/>
  </si>
  <si>
    <t xml:space="preserve">
平成３０年度社会経済活動の維持に資する天然ガス利用設備導入支援事業費補助金の交付を受けた事業を継続いたしますので、下記の通り報告します。
１．継続事業の内容
　①すでに交付された補助事業に記載した事業計画からの変更有無：　あり　　なし
　②変更前と変更後の内容（変更ある場合のみ記載）
　　変更前
　　変更後
２．事業の完了予定日
　　令和　年　月　日</t>
    <rPh sb="7" eb="38">
      <t>シャカイケイザイ</t>
    </rPh>
    <rPh sb="39" eb="41">
      <t>コウフ</t>
    </rPh>
    <rPh sb="42" eb="43">
      <t>ウ</t>
    </rPh>
    <rPh sb="63" eb="65">
      <t>ホウコク</t>
    </rPh>
    <rPh sb="74" eb="76">
      <t>ケイゾク</t>
    </rPh>
    <rPh sb="76" eb="78">
      <t>ジギョウ</t>
    </rPh>
    <rPh sb="79" eb="81">
      <t>ナイヨウ</t>
    </rPh>
    <rPh sb="88" eb="90">
      <t>コウフ</t>
    </rPh>
    <rPh sb="93" eb="95">
      <t>ホジョ</t>
    </rPh>
    <rPh sb="95" eb="97">
      <t>ジギョウ</t>
    </rPh>
    <rPh sb="98" eb="100">
      <t>キサイ</t>
    </rPh>
    <rPh sb="102" eb="104">
      <t>ジギョウ</t>
    </rPh>
    <rPh sb="104" eb="106">
      <t>ケイカク</t>
    </rPh>
    <rPh sb="109" eb="111">
      <t>ヘンコウ</t>
    </rPh>
    <rPh sb="111" eb="113">
      <t>ウム</t>
    </rPh>
    <rPh sb="126" eb="128">
      <t>ヘンコウ</t>
    </rPh>
    <rPh sb="128" eb="129">
      <t>マエ</t>
    </rPh>
    <rPh sb="130" eb="132">
      <t>ヘンコウ</t>
    </rPh>
    <rPh sb="132" eb="133">
      <t>ゴ</t>
    </rPh>
    <rPh sb="134" eb="136">
      <t>ナイヨウ</t>
    </rPh>
    <rPh sb="137" eb="139">
      <t>ヘンコウ</t>
    </rPh>
    <rPh sb="141" eb="143">
      <t>バアイ</t>
    </rPh>
    <rPh sb="145" eb="147">
      <t>キサイ</t>
    </rPh>
    <rPh sb="151" eb="153">
      <t>ヘンコウ</t>
    </rPh>
    <rPh sb="153" eb="154">
      <t>マエ</t>
    </rPh>
    <rPh sb="161" eb="163">
      <t>ヘンコウ</t>
    </rPh>
    <rPh sb="163" eb="164">
      <t>ゴ</t>
    </rPh>
    <rPh sb="171" eb="173">
      <t>ジギョウ</t>
    </rPh>
    <rPh sb="174" eb="176">
      <t>カンリョウ</t>
    </rPh>
    <rPh sb="176" eb="179">
      <t>ヨテイビ</t>
    </rPh>
    <rPh sb="183" eb="185">
      <t>レイワ</t>
    </rPh>
    <rPh sb="186" eb="187">
      <t>ネン</t>
    </rPh>
    <rPh sb="188" eb="189">
      <t>ガツ</t>
    </rPh>
    <rPh sb="190" eb="191">
      <t>ニチ</t>
    </rPh>
    <phoneticPr fontId="6"/>
  </si>
  <si>
    <t>平成３１年度社会経済活動の維持に資する天然ガス利用設備導入支援事業費補助金</t>
    <rPh sb="6" eb="37">
      <t>シャカイケイザイ</t>
    </rPh>
    <phoneticPr fontId="6"/>
  </si>
  <si>
    <t>CO2排出削減量</t>
    <rPh sb="3" eb="5">
      <t>ハイシュツ</t>
    </rPh>
    <rPh sb="5" eb="7">
      <t>サクゲン</t>
    </rPh>
    <rPh sb="7" eb="8">
      <t>リョウ</t>
    </rPh>
    <phoneticPr fontId="6"/>
  </si>
  <si>
    <t>CO2削減率</t>
    <rPh sb="3" eb="5">
      <t>サクゲン</t>
    </rPh>
    <rPh sb="5" eb="6">
      <t>リツ</t>
    </rPh>
    <phoneticPr fontId="6"/>
  </si>
  <si>
    <t>t-ＣＯ2/年</t>
    <rPh sb="6" eb="7">
      <t>ネン</t>
    </rPh>
    <phoneticPr fontId="6"/>
  </si>
  <si>
    <t>▲t-ＣＯ2/年</t>
    <rPh sb="7" eb="8">
      <t>ネン</t>
    </rPh>
    <phoneticPr fontId="6"/>
  </si>
  <si>
    <t>％</t>
    <phoneticPr fontId="6"/>
  </si>
  <si>
    <t>㉑</t>
    <phoneticPr fontId="6"/>
  </si>
  <si>
    <t>㉒</t>
    <phoneticPr fontId="6"/>
  </si>
  <si>
    <t>効果検証データシート</t>
    <rPh sb="0" eb="2">
      <t>コウカ</t>
    </rPh>
    <rPh sb="2" eb="4">
      <t>ケンショウ</t>
    </rPh>
    <phoneticPr fontId="6"/>
  </si>
  <si>
    <t>（別紙１５－２）</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</si>
</sst>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yyyy/mm/dd"/>
    <numFmt numFmtId="177" formatCode="0.0"/>
    <numFmt numFmtId="178" formatCode="#,##0.0_ "/>
    <numFmt numFmtId="179" formatCode="0.0_);[Red]\(0.0\)"/>
    <numFmt numFmtId="180" formatCode="#,##0.0_ ;[Red]\-#,##0.0\ "/>
    <numFmt numFmtId="181" formatCode="0.00_ ;[Red]\-0.00\ "/>
    <numFmt numFmtId="182" formatCode="0.00_ "/>
    <numFmt numFmtId="183" formatCode="0.0%"/>
  </numFmts>
  <fonts count="4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2"/>
      <name val="ＭＳ 明朝"/>
      <family val="1"/>
      <charset val="128"/>
    </font>
    <font>
      <sz val="11"/>
      <name val="明朝"/>
      <family val="3"/>
      <charset val="128"/>
    </font>
    <font>
      <sz val="11"/>
      <color theme="1"/>
      <name val="Century"/>
      <family val="2"/>
      <charset val="128"/>
    </font>
    <font>
      <sz val="8"/>
      <name val="ＭＳ 明朝"/>
      <family val="1"/>
      <charset val="128"/>
    </font>
    <font>
      <sz val="11"/>
      <name val="ＭＳ ゴシック"/>
      <family val="3"/>
      <charset val="128"/>
    </font>
    <font>
      <b/>
      <sz val="11"/>
      <name val="ＭＳ 明朝"/>
      <family val="1"/>
      <charset val="128"/>
    </font>
    <font>
      <sz val="9"/>
      <name val="Meiryo UI"/>
      <family val="3"/>
      <charset val="128"/>
    </font>
    <font>
      <sz val="11"/>
      <name val="Meiryo UI"/>
      <family val="3"/>
      <charset val="128"/>
    </font>
    <font>
      <b/>
      <sz val="11"/>
      <name val="Meiryo UI"/>
      <family val="3"/>
      <charset val="128"/>
    </font>
    <font>
      <b/>
      <sz val="10"/>
      <name val="Meiryo UI"/>
      <family val="3"/>
      <charset val="128"/>
    </font>
    <font>
      <sz val="10"/>
      <name val="Meiryo UI"/>
      <family val="3"/>
      <charset val="128"/>
    </font>
    <font>
      <sz val="11"/>
      <color theme="1"/>
      <name val="Meiryo UI"/>
      <family val="3"/>
      <charset val="128"/>
    </font>
    <font>
      <sz val="10"/>
      <color theme="1"/>
      <name val="Meiryo UI"/>
      <family val="3"/>
      <charset val="128"/>
    </font>
    <font>
      <sz val="8"/>
      <name val="Meiryo UI"/>
      <family val="3"/>
      <charset val="128"/>
    </font>
    <font>
      <sz val="9"/>
      <color indexed="81"/>
      <name val="ＭＳ Ｐゴシック"/>
      <family val="3"/>
      <charset val="128"/>
    </font>
    <font>
      <sz val="14"/>
      <name val="ＭＳ Ｐゴシック"/>
      <family val="3"/>
      <charset val="128"/>
    </font>
    <font>
      <u/>
      <sz val="11"/>
      <color indexed="12"/>
      <name val="ＭＳ Ｐゴシック"/>
      <family val="3"/>
      <charset val="128"/>
    </font>
    <font>
      <b/>
      <sz val="14"/>
      <name val="Meiryo UI"/>
      <family val="3"/>
      <charset val="128"/>
    </font>
    <font>
      <sz val="11"/>
      <color theme="1"/>
      <name val="ＭＳ 明朝"/>
      <family val="2"/>
      <charset val="128"/>
    </font>
    <font>
      <sz val="6"/>
      <name val="Meiryo UI"/>
      <family val="3"/>
      <charset val="128"/>
    </font>
    <font>
      <sz val="9"/>
      <color theme="1"/>
      <name val="Meiryo UI"/>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4" tint="0.79998168889431442"/>
        <bgColor indexed="64"/>
      </patternFill>
    </fill>
  </fills>
  <borders count="8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thin">
        <color indexed="64"/>
      </right>
      <top style="thin">
        <color indexed="64"/>
      </top>
      <bottom style="medium">
        <color indexed="64"/>
      </bottom>
      <diagonal/>
    </border>
    <border diagonalUp="1">
      <left style="thin">
        <color indexed="64"/>
      </left>
      <right style="dotted">
        <color indexed="64"/>
      </right>
      <top style="thin">
        <color indexed="64"/>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dotted">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medium">
        <color indexed="64"/>
      </right>
      <top style="thin">
        <color indexed="64"/>
      </top>
      <bottom style="thin">
        <color indexed="64"/>
      </bottom>
      <diagonal style="thin">
        <color indexed="64"/>
      </diagonal>
    </border>
    <border>
      <left style="dotted">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s>
  <cellStyleXfs count="80">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5"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7" fillId="0" borderId="0" applyNumberFormat="0" applyFill="0" applyBorder="0" applyAlignment="0" applyProtection="0">
      <alignment vertical="center"/>
    </xf>
    <xf numFmtId="38" fontId="5" fillId="0" borderId="0" applyFont="0" applyFill="0" applyBorder="0" applyAlignment="0" applyProtection="0">
      <alignment vertical="center"/>
    </xf>
    <xf numFmtId="38" fontId="27" fillId="0" borderId="0" applyFont="0" applyFill="0" applyBorder="0" applyAlignment="0" applyProtection="0"/>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176" fontId="5" fillId="0" borderId="0" applyFont="0" applyFill="0" applyBorder="0" applyAlignment="0" applyProtection="0"/>
    <xf numFmtId="0" fontId="22" fillId="7" borderId="4" applyNumberFormat="0" applyAlignment="0" applyProtection="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23" fillId="4" borderId="0" applyNumberFormat="0" applyBorder="0" applyAlignment="0" applyProtection="0">
      <alignment vertical="center"/>
    </xf>
    <xf numFmtId="38" fontId="5" fillId="0" borderId="0" applyFont="0" applyFill="0" applyBorder="0" applyAlignment="0" applyProtection="0"/>
    <xf numFmtId="0" fontId="5" fillId="0" borderId="0">
      <alignment vertical="center"/>
    </xf>
    <xf numFmtId="0" fontId="5" fillId="0" borderId="0">
      <alignment vertical="center"/>
    </xf>
    <xf numFmtId="0" fontId="28" fillId="0" borderId="0">
      <alignment vertical="center"/>
    </xf>
    <xf numFmtId="0" fontId="5" fillId="0" borderId="0">
      <alignment vertical="center"/>
    </xf>
    <xf numFmtId="0" fontId="5" fillId="0" borderId="0"/>
    <xf numFmtId="0" fontId="5" fillId="0" borderId="0">
      <alignment vertical="center"/>
    </xf>
    <xf numFmtId="0" fontId="4" fillId="0" borderId="0">
      <alignment vertical="center"/>
    </xf>
    <xf numFmtId="0" fontId="5" fillId="0" borderId="0">
      <alignment vertical="center"/>
    </xf>
    <xf numFmtId="0" fontId="27" fillId="0" borderId="0"/>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42" fillId="0" borderId="0" applyNumberFormat="0" applyFill="0" applyBorder="0" applyAlignment="0" applyProtection="0">
      <alignment vertical="top"/>
      <protection locked="0"/>
    </xf>
    <xf numFmtId="0" fontId="5" fillId="0" borderId="0"/>
    <xf numFmtId="0" fontId="5" fillId="0" borderId="0">
      <alignment vertical="center"/>
    </xf>
    <xf numFmtId="0" fontId="5" fillId="0" borderId="0">
      <alignment vertical="center"/>
    </xf>
    <xf numFmtId="0" fontId="44" fillId="0" borderId="0">
      <alignment vertical="center"/>
    </xf>
    <xf numFmtId="0" fontId="30" fillId="0" borderId="0">
      <alignment vertical="center"/>
    </xf>
    <xf numFmtId="38" fontId="44" fillId="0" borderId="0" applyFont="0" applyFill="0" applyBorder="0" applyAlignment="0" applyProtection="0">
      <alignment vertical="center"/>
    </xf>
    <xf numFmtId="9" fontId="44" fillId="0" borderId="0" applyFont="0" applyFill="0" applyBorder="0" applyAlignment="0" applyProtection="0">
      <alignment vertical="center"/>
    </xf>
    <xf numFmtId="38" fontId="30"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06">
    <xf numFmtId="0" fontId="0" fillId="0" borderId="0" xfId="0"/>
    <xf numFmtId="0" fontId="29" fillId="0" borderId="0" xfId="0" applyNumberFormat="1" applyFont="1" applyAlignment="1"/>
    <xf numFmtId="0" fontId="24" fillId="0" borderId="0" xfId="57" applyFont="1">
      <alignment vertical="center"/>
    </xf>
    <xf numFmtId="0" fontId="24" fillId="0" borderId="0" xfId="57" applyFont="1" applyAlignment="1">
      <alignment vertical="center" wrapText="1"/>
    </xf>
    <xf numFmtId="181" fontId="33" fillId="27" borderId="20" xfId="60" applyNumberFormat="1" applyFont="1" applyFill="1" applyBorder="1" applyAlignment="1">
      <alignment vertical="center"/>
    </xf>
    <xf numFmtId="181" fontId="33" fillId="27" borderId="22" xfId="60" applyNumberFormat="1" applyFont="1" applyFill="1" applyBorder="1" applyAlignment="1">
      <alignment vertical="center"/>
    </xf>
    <xf numFmtId="181" fontId="33" fillId="25" borderId="25" xfId="60" applyNumberFormat="1" applyFont="1" applyFill="1" applyBorder="1" applyAlignment="1">
      <alignment vertical="center"/>
    </xf>
    <xf numFmtId="0" fontId="33" fillId="24" borderId="72" xfId="60" applyFont="1" applyFill="1" applyBorder="1" applyAlignment="1">
      <alignment horizontal="center" vertical="center" wrapText="1"/>
    </xf>
    <xf numFmtId="181" fontId="33" fillId="24" borderId="72" xfId="60" applyNumberFormat="1" applyFont="1" applyFill="1" applyBorder="1" applyAlignment="1">
      <alignment vertical="center"/>
    </xf>
    <xf numFmtId="38" fontId="33" fillId="24" borderId="0" xfId="33" applyFont="1" applyFill="1" applyBorder="1" applyAlignment="1">
      <alignment vertical="center"/>
    </xf>
    <xf numFmtId="0" fontId="25" fillId="0" borderId="0" xfId="57" applyFont="1" applyBorder="1" applyAlignment="1">
      <alignment horizontal="center" vertical="center"/>
    </xf>
    <xf numFmtId="0" fontId="24" fillId="0" borderId="0" xfId="57" applyFont="1" applyBorder="1" applyAlignment="1">
      <alignment horizontal="center" vertical="center"/>
    </xf>
    <xf numFmtId="0" fontId="24" fillId="0" borderId="0" xfId="57" quotePrefix="1" applyFont="1" applyBorder="1" applyAlignment="1">
      <alignment horizontal="center" vertical="center"/>
    </xf>
    <xf numFmtId="0" fontId="0" fillId="0" borderId="0" xfId="57" applyFont="1" applyAlignment="1">
      <alignment vertical="top" wrapText="1"/>
    </xf>
    <xf numFmtId="0" fontId="0" fillId="0" borderId="0" xfId="57" applyFont="1" applyAlignment="1">
      <alignment vertical="center" wrapText="1"/>
    </xf>
    <xf numFmtId="0" fontId="24" fillId="0" borderId="0" xfId="57" applyFont="1" applyAlignment="1">
      <alignment horizontal="right" wrapText="1"/>
    </xf>
    <xf numFmtId="0" fontId="0" fillId="0" borderId="0" xfId="57" applyFont="1" applyAlignment="1">
      <alignment horizontal="left" vertical="top"/>
    </xf>
    <xf numFmtId="0" fontId="24" fillId="24" borderId="0" xfId="67" applyNumberFormat="1" applyFont="1" applyFill="1" applyBorder="1" applyAlignment="1">
      <alignment vertical="center"/>
    </xf>
    <xf numFmtId="0" fontId="24" fillId="0" borderId="0" xfId="67" applyNumberFormat="1" applyFont="1" applyBorder="1" applyAlignment="1">
      <alignment vertical="center"/>
    </xf>
    <xf numFmtId="0" fontId="33" fillId="24" borderId="0" xfId="67" applyNumberFormat="1" applyFont="1" applyFill="1" applyAlignment="1">
      <alignment vertical="center"/>
    </xf>
    <xf numFmtId="0" fontId="24" fillId="0" borderId="0" xfId="67" applyNumberFormat="1" applyFont="1" applyAlignment="1">
      <alignment vertical="center"/>
    </xf>
    <xf numFmtId="0" fontId="31" fillId="24" borderId="0" xfId="67" applyNumberFormat="1" applyFont="1" applyFill="1" applyAlignment="1">
      <alignment horizontal="center" vertical="center"/>
    </xf>
    <xf numFmtId="0" fontId="24" fillId="24" borderId="0" xfId="67" applyNumberFormat="1" applyFont="1" applyFill="1" applyAlignment="1">
      <alignment vertical="center"/>
    </xf>
    <xf numFmtId="0" fontId="33" fillId="24" borderId="0" xfId="67" applyFont="1" applyFill="1" applyBorder="1" applyAlignment="1">
      <alignment vertical="center" wrapText="1"/>
    </xf>
    <xf numFmtId="181" fontId="33" fillId="25" borderId="74" xfId="67" applyNumberFormat="1" applyFont="1" applyFill="1" applyBorder="1" applyAlignment="1">
      <alignment vertical="center"/>
    </xf>
    <xf numFmtId="179" fontId="33" fillId="24" borderId="14" xfId="67" applyNumberFormat="1" applyFont="1" applyFill="1" applyBorder="1" applyAlignment="1">
      <alignment vertical="center"/>
    </xf>
    <xf numFmtId="0" fontId="33" fillId="24" borderId="20" xfId="67" applyNumberFormat="1" applyFont="1" applyFill="1" applyBorder="1" applyAlignment="1">
      <alignment vertical="center"/>
    </xf>
    <xf numFmtId="179" fontId="33" fillId="24" borderId="0" xfId="67" applyNumberFormat="1" applyFont="1" applyFill="1" applyBorder="1" applyAlignment="1">
      <alignment vertical="center" shrinkToFit="1"/>
    </xf>
    <xf numFmtId="179" fontId="33" fillId="24" borderId="0" xfId="67" applyNumberFormat="1" applyFont="1" applyFill="1" applyBorder="1" applyAlignment="1">
      <alignment vertical="center"/>
    </xf>
    <xf numFmtId="0" fontId="33" fillId="24" borderId="0" xfId="67" applyNumberFormat="1" applyFont="1" applyFill="1" applyBorder="1" applyAlignment="1">
      <alignment vertical="center" textRotation="255" wrapText="1"/>
    </xf>
    <xf numFmtId="0" fontId="33" fillId="24" borderId="0" xfId="67" applyNumberFormat="1" applyFont="1" applyFill="1" applyBorder="1" applyAlignment="1">
      <alignment vertical="center" wrapText="1"/>
    </xf>
    <xf numFmtId="181" fontId="33" fillId="25" borderId="75" xfId="67" applyNumberFormat="1" applyFont="1" applyFill="1" applyBorder="1" applyAlignment="1">
      <alignment vertical="center"/>
    </xf>
    <xf numFmtId="179" fontId="33" fillId="24" borderId="21" xfId="67" applyNumberFormat="1" applyFont="1" applyFill="1" applyBorder="1" applyAlignment="1">
      <alignment vertical="center"/>
    </xf>
    <xf numFmtId="0" fontId="33" fillId="24" borderId="22" xfId="67" applyNumberFormat="1" applyFont="1" applyFill="1" applyBorder="1" applyAlignment="1">
      <alignment vertical="center"/>
    </xf>
    <xf numFmtId="0" fontId="33" fillId="27" borderId="22" xfId="67" applyFont="1" applyFill="1" applyBorder="1">
      <alignment vertical="center"/>
    </xf>
    <xf numFmtId="0" fontId="33" fillId="24" borderId="0" xfId="67" applyFont="1" applyFill="1">
      <alignment vertical="center"/>
    </xf>
    <xf numFmtId="179" fontId="33" fillId="24" borderId="76" xfId="67" applyNumberFormat="1" applyFont="1" applyFill="1" applyBorder="1" applyAlignment="1">
      <alignment vertical="center"/>
    </xf>
    <xf numFmtId="179" fontId="33" fillId="24" borderId="22" xfId="67" applyNumberFormat="1" applyFont="1" applyFill="1" applyBorder="1" applyAlignment="1">
      <alignment vertical="center"/>
    </xf>
    <xf numFmtId="0" fontId="33" fillId="0" borderId="22" xfId="67" applyFont="1" applyBorder="1">
      <alignment vertical="center"/>
    </xf>
    <xf numFmtId="0" fontId="33" fillId="24" borderId="0" xfId="67" applyFont="1" applyFill="1" applyBorder="1" applyAlignment="1">
      <alignment horizontal="center" vertical="center" shrinkToFit="1"/>
    </xf>
    <xf numFmtId="0" fontId="33" fillId="24" borderId="72" xfId="67" applyNumberFormat="1" applyFont="1" applyFill="1" applyBorder="1" applyAlignment="1">
      <alignment horizontal="center" vertical="center" textRotation="255" wrapText="1"/>
    </xf>
    <xf numFmtId="0" fontId="33" fillId="24" borderId="72" xfId="67" applyNumberFormat="1" applyFont="1" applyFill="1" applyBorder="1" applyAlignment="1">
      <alignment vertical="center" wrapText="1"/>
    </xf>
    <xf numFmtId="0" fontId="33" fillId="24" borderId="72" xfId="67" applyFont="1" applyFill="1" applyBorder="1" applyAlignment="1">
      <alignment vertical="center" wrapText="1"/>
    </xf>
    <xf numFmtId="0" fontId="33" fillId="24" borderId="72" xfId="67" applyNumberFormat="1" applyFont="1" applyFill="1" applyBorder="1" applyAlignment="1">
      <alignment horizontal="center" vertical="center" wrapText="1"/>
    </xf>
    <xf numFmtId="0" fontId="33" fillId="24" borderId="72" xfId="67" applyFont="1" applyFill="1" applyBorder="1" applyAlignment="1">
      <alignment horizontal="center" vertical="center" wrapText="1"/>
    </xf>
    <xf numFmtId="178" fontId="33" fillId="24" borderId="72" xfId="67" applyNumberFormat="1" applyFont="1" applyFill="1" applyBorder="1" applyAlignment="1">
      <alignment horizontal="right" vertical="center"/>
    </xf>
    <xf numFmtId="178" fontId="33" fillId="24" borderId="72" xfId="67" applyNumberFormat="1" applyFont="1" applyFill="1" applyBorder="1" applyAlignment="1">
      <alignment horizontal="right" vertical="center" wrapText="1"/>
    </xf>
    <xf numFmtId="179" fontId="33" fillId="24" borderId="72" xfId="67" applyNumberFormat="1" applyFont="1" applyFill="1" applyBorder="1" applyAlignment="1">
      <alignment vertical="center"/>
    </xf>
    <xf numFmtId="0" fontId="24" fillId="24" borderId="72" xfId="67" applyNumberFormat="1" applyFont="1" applyFill="1" applyBorder="1" applyAlignment="1">
      <alignment horizontal="center" vertical="center"/>
    </xf>
    <xf numFmtId="179" fontId="33" fillId="24" borderId="72" xfId="67" applyNumberFormat="1" applyFont="1" applyFill="1" applyBorder="1" applyAlignment="1">
      <alignment horizontal="center" vertical="center"/>
    </xf>
    <xf numFmtId="0" fontId="24" fillId="24" borderId="72" xfId="67" applyNumberFormat="1" applyFont="1" applyFill="1" applyBorder="1" applyAlignment="1">
      <alignment vertical="center"/>
    </xf>
    <xf numFmtId="0" fontId="36" fillId="26" borderId="52" xfId="67" applyNumberFormat="1" applyFont="1" applyFill="1" applyBorder="1" applyAlignment="1">
      <alignment horizontal="center" vertical="center"/>
    </xf>
    <xf numFmtId="0" fontId="36" fillId="26" borderId="33" xfId="67" applyNumberFormat="1" applyFont="1" applyFill="1" applyBorder="1" applyAlignment="1">
      <alignment horizontal="center" vertical="center"/>
    </xf>
    <xf numFmtId="0" fontId="33" fillId="25" borderId="55" xfId="67" applyNumberFormat="1" applyFont="1" applyFill="1" applyBorder="1" applyAlignment="1">
      <alignment horizontal="center" vertical="center"/>
    </xf>
    <xf numFmtId="0" fontId="33" fillId="25" borderId="56" xfId="67" applyNumberFormat="1" applyFont="1" applyFill="1" applyBorder="1" applyAlignment="1">
      <alignment horizontal="center" vertical="center"/>
    </xf>
    <xf numFmtId="0" fontId="33" fillId="25" borderId="57" xfId="67" applyNumberFormat="1" applyFont="1" applyFill="1" applyBorder="1" applyAlignment="1">
      <alignment horizontal="center" vertical="center"/>
    </xf>
    <xf numFmtId="0" fontId="24" fillId="0" borderId="30" xfId="67" applyNumberFormat="1" applyFont="1" applyBorder="1" applyAlignment="1">
      <alignment vertical="center"/>
    </xf>
    <xf numFmtId="180" fontId="33" fillId="27" borderId="43" xfId="67" applyNumberFormat="1" applyFont="1" applyFill="1" applyBorder="1" applyAlignment="1">
      <alignment vertical="center"/>
    </xf>
    <xf numFmtId="180" fontId="33" fillId="27" borderId="27" xfId="67" applyNumberFormat="1" applyFont="1" applyFill="1" applyBorder="1" applyAlignment="1">
      <alignment vertical="center"/>
    </xf>
    <xf numFmtId="180" fontId="33" fillId="27" borderId="59" xfId="67" applyNumberFormat="1" applyFont="1" applyFill="1" applyBorder="1" applyAlignment="1">
      <alignment vertical="center"/>
    </xf>
    <xf numFmtId="180" fontId="33" fillId="0" borderId="43" xfId="67" applyNumberFormat="1" applyFont="1" applyFill="1" applyBorder="1" applyAlignment="1">
      <alignment vertical="center"/>
    </xf>
    <xf numFmtId="180" fontId="33" fillId="0" borderId="27" xfId="67" applyNumberFormat="1" applyFont="1" applyFill="1" applyBorder="1" applyAlignment="1">
      <alignment vertical="center"/>
    </xf>
    <xf numFmtId="180" fontId="33" fillId="0" borderId="59" xfId="67" applyNumberFormat="1" applyFont="1" applyFill="1" applyBorder="1" applyAlignment="1">
      <alignment vertical="center"/>
    </xf>
    <xf numFmtId="180" fontId="33" fillId="24" borderId="77" xfId="67" applyNumberFormat="1" applyFont="1" applyFill="1" applyBorder="1" applyAlignment="1">
      <alignment vertical="center"/>
    </xf>
    <xf numFmtId="180" fontId="33" fillId="24" borderId="78" xfId="67" applyNumberFormat="1" applyFont="1" applyFill="1" applyBorder="1" applyAlignment="1">
      <alignment vertical="center"/>
    </xf>
    <xf numFmtId="180" fontId="33" fillId="24" borderId="42" xfId="67" applyNumberFormat="1" applyFont="1" applyFill="1" applyBorder="1" applyAlignment="1">
      <alignment vertical="center"/>
    </xf>
    <xf numFmtId="38" fontId="33" fillId="27" borderId="43" xfId="33" applyNumberFormat="1" applyFont="1" applyFill="1" applyBorder="1" applyAlignment="1">
      <alignment vertical="center"/>
    </xf>
    <xf numFmtId="38" fontId="33" fillId="27" borderId="27" xfId="33" applyNumberFormat="1" applyFont="1" applyFill="1" applyBorder="1" applyAlignment="1">
      <alignment vertical="center"/>
    </xf>
    <xf numFmtId="38" fontId="33" fillId="27" borderId="61" xfId="33" applyNumberFormat="1" applyFont="1" applyFill="1" applyBorder="1" applyAlignment="1">
      <alignment vertical="center"/>
    </xf>
    <xf numFmtId="179" fontId="33" fillId="0" borderId="43" xfId="67" applyNumberFormat="1" applyFont="1" applyFill="1" applyBorder="1" applyAlignment="1">
      <alignment horizontal="right" vertical="center"/>
    </xf>
    <xf numFmtId="179" fontId="33" fillId="0" borderId="27" xfId="67" applyNumberFormat="1" applyFont="1" applyFill="1" applyBorder="1" applyAlignment="1">
      <alignment horizontal="right" vertical="center"/>
    </xf>
    <xf numFmtId="179" fontId="33" fillId="0" borderId="61" xfId="67" applyNumberFormat="1" applyFont="1" applyFill="1" applyBorder="1" applyAlignment="1">
      <alignment horizontal="right" vertical="center"/>
    </xf>
    <xf numFmtId="0" fontId="24" fillId="0" borderId="0" xfId="67" applyNumberFormat="1" applyFont="1" applyFill="1" applyBorder="1" applyAlignment="1">
      <alignment vertical="center"/>
    </xf>
    <xf numFmtId="179" fontId="33" fillId="0" borderId="43" xfId="67" applyNumberFormat="1" applyFont="1" applyFill="1" applyBorder="1" applyAlignment="1">
      <alignment horizontal="right" vertical="center" wrapText="1"/>
    </xf>
    <xf numFmtId="179" fontId="33" fillId="0" borderId="27" xfId="67" applyNumberFormat="1" applyFont="1" applyFill="1" applyBorder="1" applyAlignment="1">
      <alignment horizontal="right" vertical="center" wrapText="1"/>
    </xf>
    <xf numFmtId="179" fontId="33" fillId="0" borderId="61" xfId="67" applyNumberFormat="1" applyFont="1" applyFill="1" applyBorder="1" applyAlignment="1">
      <alignment horizontal="right" vertical="center" wrapText="1"/>
    </xf>
    <xf numFmtId="179" fontId="33" fillId="0" borderId="64" xfId="67" applyNumberFormat="1" applyFont="1" applyFill="1" applyBorder="1" applyAlignment="1">
      <alignment horizontal="right" vertical="center"/>
    </xf>
    <xf numFmtId="0" fontId="33" fillId="24" borderId="0" xfId="67" applyNumberFormat="1" applyFont="1" applyFill="1" applyBorder="1" applyAlignment="1">
      <alignment vertical="center"/>
    </xf>
    <xf numFmtId="0" fontId="33" fillId="25" borderId="53" xfId="67" applyNumberFormat="1" applyFont="1" applyFill="1" applyBorder="1" applyAlignment="1">
      <alignment vertical="center"/>
    </xf>
    <xf numFmtId="0" fontId="39" fillId="25" borderId="47" xfId="67" applyNumberFormat="1" applyFont="1" applyFill="1" applyBorder="1" applyAlignment="1">
      <alignment horizontal="center" vertical="center"/>
    </xf>
    <xf numFmtId="0" fontId="39" fillId="25" borderId="38" xfId="67" applyNumberFormat="1" applyFont="1" applyFill="1" applyBorder="1" applyAlignment="1">
      <alignment horizontal="center" vertical="center"/>
    </xf>
    <xf numFmtId="0" fontId="33" fillId="24" borderId="0" xfId="67" applyNumberFormat="1" applyFont="1" applyFill="1" applyBorder="1" applyAlignment="1">
      <alignment horizontal="center" vertical="center"/>
    </xf>
    <xf numFmtId="0" fontId="33" fillId="24" borderId="0" xfId="67" applyNumberFormat="1" applyFont="1" applyFill="1" applyBorder="1" applyAlignment="1">
      <alignment horizontal="center" vertical="center" wrapText="1"/>
    </xf>
    <xf numFmtId="0" fontId="33" fillId="24" borderId="13" xfId="67" applyNumberFormat="1" applyFont="1" applyFill="1" applyBorder="1" applyAlignment="1">
      <alignment vertical="center"/>
    </xf>
    <xf numFmtId="0" fontId="26" fillId="24" borderId="0" xfId="67" applyNumberFormat="1" applyFont="1" applyFill="1" applyBorder="1" applyAlignment="1">
      <alignment vertical="center"/>
    </xf>
    <xf numFmtId="183" fontId="34" fillId="24" borderId="0" xfId="67" applyNumberFormat="1" applyFont="1" applyFill="1" applyBorder="1" applyAlignment="1">
      <alignment vertical="center"/>
    </xf>
    <xf numFmtId="0" fontId="33" fillId="24" borderId="0" xfId="67" applyNumberFormat="1" applyFont="1" applyFill="1" applyBorder="1" applyAlignment="1">
      <alignment horizontal="left" vertical="center"/>
    </xf>
    <xf numFmtId="179" fontId="33" fillId="0" borderId="59" xfId="67" applyNumberFormat="1" applyFont="1" applyFill="1" applyBorder="1" applyAlignment="1">
      <alignment horizontal="right" vertical="center"/>
    </xf>
    <xf numFmtId="179" fontId="33" fillId="0" borderId="79" xfId="67" applyNumberFormat="1" applyFont="1" applyFill="1" applyBorder="1" applyAlignment="1">
      <alignment horizontal="right" vertical="center"/>
    </xf>
    <xf numFmtId="183" fontId="33" fillId="0" borderId="63" xfId="67" applyNumberFormat="1" applyFont="1" applyFill="1" applyBorder="1" applyAlignment="1">
      <alignment horizontal="right" vertical="center"/>
    </xf>
    <xf numFmtId="0" fontId="25" fillId="0" borderId="25" xfId="57" applyFont="1" applyBorder="1" applyAlignment="1">
      <alignment horizontal="center" vertical="center"/>
    </xf>
    <xf numFmtId="0" fontId="25" fillId="0" borderId="24" xfId="57" applyFont="1" applyBorder="1" applyAlignment="1">
      <alignment horizontal="center" vertical="center"/>
    </xf>
    <xf numFmtId="0" fontId="25" fillId="0" borderId="21" xfId="57" applyFont="1" applyBorder="1" applyAlignment="1">
      <alignment horizontal="center" vertical="center"/>
    </xf>
    <xf numFmtId="0" fontId="24" fillId="0" borderId="20" xfId="57" applyFont="1" applyBorder="1" applyAlignment="1">
      <alignment horizontal="center" vertical="center"/>
    </xf>
    <xf numFmtId="0" fontId="24" fillId="0" borderId="12" xfId="57" applyFont="1" applyBorder="1" applyAlignment="1">
      <alignment horizontal="center" vertical="center"/>
    </xf>
    <xf numFmtId="0" fontId="24" fillId="0" borderId="22" xfId="57" applyFont="1" applyBorder="1" applyAlignment="1">
      <alignment horizontal="center" vertical="center"/>
    </xf>
    <xf numFmtId="0" fontId="24" fillId="0" borderId="25" xfId="57" applyFont="1" applyBorder="1" applyAlignment="1">
      <alignment horizontal="center" vertical="center"/>
    </xf>
    <xf numFmtId="0" fontId="24" fillId="0" borderId="26" xfId="57" applyFont="1" applyBorder="1" applyAlignment="1">
      <alignment horizontal="center" vertical="center"/>
    </xf>
    <xf numFmtId="0" fontId="24" fillId="0" borderId="27" xfId="57" applyFont="1" applyBorder="1" applyAlignment="1">
      <alignment horizontal="center" vertical="center"/>
    </xf>
    <xf numFmtId="0" fontId="24" fillId="0" borderId="18" xfId="57" applyFont="1" applyBorder="1" applyAlignment="1">
      <alignment horizontal="center" vertical="center"/>
    </xf>
    <xf numFmtId="0" fontId="24" fillId="0" borderId="39" xfId="57" applyFont="1" applyBorder="1" applyAlignment="1">
      <alignment horizontal="center" vertical="center"/>
    </xf>
    <xf numFmtId="0" fontId="24" fillId="0" borderId="19" xfId="57" applyFont="1" applyBorder="1" applyAlignment="1">
      <alignment horizontal="center" vertical="center"/>
    </xf>
    <xf numFmtId="0" fontId="24" fillId="0" borderId="40" xfId="57" applyFont="1" applyBorder="1" applyAlignment="1">
      <alignment horizontal="center" vertical="center"/>
    </xf>
    <xf numFmtId="0" fontId="24" fillId="0" borderId="16" xfId="57" applyFont="1" applyBorder="1" applyAlignment="1">
      <alignment horizontal="center" vertical="center"/>
    </xf>
    <xf numFmtId="0" fontId="24" fillId="0" borderId="17" xfId="57" applyFont="1" applyBorder="1" applyAlignment="1">
      <alignment horizontal="center" vertical="center"/>
    </xf>
    <xf numFmtId="0" fontId="24" fillId="0" borderId="13" xfId="57" applyFont="1" applyBorder="1" applyAlignment="1">
      <alignment horizontal="center" vertical="center"/>
    </xf>
    <xf numFmtId="0" fontId="24" fillId="0" borderId="14" xfId="57" applyFont="1" applyBorder="1" applyAlignment="1">
      <alignment horizontal="center" vertical="center"/>
    </xf>
    <xf numFmtId="0" fontId="31" fillId="0" borderId="0" xfId="57" applyFont="1" applyAlignment="1">
      <alignment horizontal="center" vertical="center" shrinkToFit="1"/>
    </xf>
    <xf numFmtId="0" fontId="31" fillId="0" borderId="0" xfId="57" applyFont="1" applyAlignment="1">
      <alignment horizontal="center" vertical="center"/>
    </xf>
    <xf numFmtId="0" fontId="24" fillId="0" borderId="0" xfId="57" applyFont="1" applyAlignment="1">
      <alignment horizontal="left" vertical="top" wrapText="1"/>
    </xf>
    <xf numFmtId="0" fontId="0" fillId="0" borderId="0" xfId="57" applyFont="1" applyAlignment="1">
      <alignment horizontal="left" vertical="top" wrapText="1"/>
    </xf>
    <xf numFmtId="0" fontId="5" fillId="0" borderId="0" xfId="57" applyAlignment="1">
      <alignment vertical="top" wrapText="1"/>
    </xf>
    <xf numFmtId="0" fontId="24" fillId="0" borderId="0" xfId="57" applyFont="1" applyBorder="1" applyAlignment="1">
      <alignment horizontal="center" vertical="center" wrapText="1"/>
    </xf>
    <xf numFmtId="0" fontId="0" fillId="0" borderId="0" xfId="57" applyFont="1" applyAlignment="1">
      <alignment horizontal="center" vertical="center" wrapText="1"/>
    </xf>
    <xf numFmtId="0" fontId="24" fillId="0" borderId="0" xfId="57" applyFont="1" applyAlignment="1">
      <alignment horizontal="right" vertical="center" wrapText="1"/>
    </xf>
    <xf numFmtId="0" fontId="24" fillId="0" borderId="0" xfId="57" applyFont="1" applyAlignment="1">
      <alignment horizontal="left" vertical="center" wrapText="1"/>
    </xf>
    <xf numFmtId="0" fontId="24" fillId="0" borderId="0" xfId="57" applyFont="1" applyAlignment="1">
      <alignment horizontal="right" wrapText="1"/>
    </xf>
    <xf numFmtId="0" fontId="33" fillId="24" borderId="80" xfId="67" applyNumberFormat="1" applyFont="1" applyFill="1" applyBorder="1" applyAlignment="1">
      <alignment horizontal="left" vertical="center" wrapText="1"/>
    </xf>
    <xf numFmtId="0" fontId="33" fillId="24" borderId="22" xfId="67" applyNumberFormat="1" applyFont="1" applyFill="1" applyBorder="1" applyAlignment="1">
      <alignment horizontal="left" vertical="center" wrapText="1"/>
    </xf>
    <xf numFmtId="0" fontId="33" fillId="24" borderId="48" xfId="67" applyNumberFormat="1" applyFont="1" applyFill="1" applyBorder="1" applyAlignment="1">
      <alignment horizontal="left" vertical="center" wrapText="1"/>
    </xf>
    <xf numFmtId="0" fontId="33" fillId="24" borderId="49" xfId="67" applyNumberFormat="1" applyFont="1" applyFill="1" applyBorder="1" applyAlignment="1">
      <alignment horizontal="left" vertical="center" wrapText="1"/>
    </xf>
    <xf numFmtId="0" fontId="46" fillId="24" borderId="22" xfId="67" applyNumberFormat="1" applyFont="1" applyFill="1" applyBorder="1" applyAlignment="1">
      <alignment horizontal="center" vertical="center" wrapText="1"/>
    </xf>
    <xf numFmtId="0" fontId="37" fillId="24" borderId="49" xfId="67" applyNumberFormat="1" applyFont="1" applyFill="1" applyBorder="1" applyAlignment="1">
      <alignment horizontal="center" vertical="center" wrapText="1"/>
    </xf>
    <xf numFmtId="179" fontId="33" fillId="0" borderId="25" xfId="67" applyNumberFormat="1" applyFont="1" applyFill="1" applyBorder="1" applyAlignment="1">
      <alignment horizontal="right" vertical="center" wrapText="1"/>
    </xf>
    <xf numFmtId="179" fontId="33" fillId="0" borderId="24" xfId="67" applyNumberFormat="1" applyFont="1" applyFill="1" applyBorder="1" applyAlignment="1">
      <alignment horizontal="right" vertical="center" wrapText="1"/>
    </xf>
    <xf numFmtId="179" fontId="33" fillId="0" borderId="21" xfId="67" applyNumberFormat="1" applyFont="1" applyFill="1" applyBorder="1" applyAlignment="1">
      <alignment horizontal="right" vertical="center" wrapText="1"/>
    </xf>
    <xf numFmtId="183" fontId="33" fillId="0" borderId="62" xfId="67" applyNumberFormat="1" applyFont="1" applyFill="1" applyBorder="1" applyAlignment="1">
      <alignment horizontal="right" vertical="center" wrapText="1"/>
    </xf>
    <xf numFmtId="183" fontId="33" fillId="0" borderId="37" xfId="67" applyNumberFormat="1" applyFont="1" applyFill="1" applyBorder="1" applyAlignment="1">
      <alignment horizontal="right" vertical="center" wrapText="1"/>
    </xf>
    <xf numFmtId="183" fontId="33" fillId="0" borderId="41" xfId="67" applyNumberFormat="1" applyFont="1" applyFill="1" applyBorder="1" applyAlignment="1">
      <alignment horizontal="right" vertical="center" wrapText="1"/>
    </xf>
    <xf numFmtId="0" fontId="33" fillId="24" borderId="25" xfId="60" applyFont="1" applyFill="1" applyBorder="1" applyAlignment="1">
      <alignment horizontal="center" vertical="center" wrapText="1"/>
    </xf>
    <xf numFmtId="0" fontId="33" fillId="24" borderId="21" xfId="60" applyFont="1" applyFill="1" applyBorder="1" applyAlignment="1">
      <alignment horizontal="center" vertical="center" wrapText="1"/>
    </xf>
    <xf numFmtId="0" fontId="33" fillId="24" borderId="62" xfId="60" applyFont="1" applyFill="1" applyBorder="1" applyAlignment="1">
      <alignment horizontal="center" vertical="center" wrapText="1"/>
    </xf>
    <xf numFmtId="0" fontId="33" fillId="24" borderId="41" xfId="60" applyFont="1" applyFill="1" applyBorder="1" applyAlignment="1">
      <alignment horizontal="center" vertical="center" wrapText="1"/>
    </xf>
    <xf numFmtId="0" fontId="32" fillId="24" borderId="22" xfId="67" applyNumberFormat="1" applyFont="1" applyFill="1" applyBorder="1" applyAlignment="1">
      <alignment horizontal="center" vertical="center"/>
    </xf>
    <xf numFmtId="179" fontId="33" fillId="24" borderId="22" xfId="67" applyNumberFormat="1" applyFont="1" applyFill="1" applyBorder="1" applyAlignment="1">
      <alignment horizontal="center" vertical="center"/>
    </xf>
    <xf numFmtId="0" fontId="33" fillId="24" borderId="22" xfId="67" applyNumberFormat="1" applyFont="1" applyFill="1" applyBorder="1" applyAlignment="1">
      <alignment horizontal="center" vertical="center"/>
    </xf>
    <xf numFmtId="0" fontId="36" fillId="26" borderId="50" xfId="67" applyNumberFormat="1" applyFont="1" applyFill="1" applyBorder="1" applyAlignment="1">
      <alignment horizontal="center" vertical="center"/>
    </xf>
    <xf numFmtId="0" fontId="36" fillId="26" borderId="51" xfId="67" applyNumberFormat="1" applyFont="1" applyFill="1" applyBorder="1" applyAlignment="1">
      <alignment horizontal="center" vertical="center"/>
    </xf>
    <xf numFmtId="0" fontId="33" fillId="24" borderId="58" xfId="67" applyNumberFormat="1" applyFont="1" applyFill="1" applyBorder="1" applyAlignment="1">
      <alignment horizontal="center" vertical="center" textRotation="255" wrapText="1"/>
    </xf>
    <xf numFmtId="0" fontId="33" fillId="24" borderId="17" xfId="67" applyNumberFormat="1" applyFont="1" applyFill="1" applyBorder="1" applyAlignment="1">
      <alignment horizontal="center" vertical="center" textRotation="255" wrapText="1"/>
    </xf>
    <xf numFmtId="0" fontId="33" fillId="24" borderId="30" xfId="67" applyNumberFormat="1" applyFont="1" applyFill="1" applyBorder="1" applyAlignment="1">
      <alignment horizontal="center" vertical="center" textRotation="255" wrapText="1"/>
    </xf>
    <xf numFmtId="0" fontId="33" fillId="24" borderId="11" xfId="67" applyNumberFormat="1" applyFont="1" applyFill="1" applyBorder="1" applyAlignment="1">
      <alignment horizontal="center" vertical="center" textRotation="255" wrapText="1"/>
    </xf>
    <xf numFmtId="0" fontId="33" fillId="24" borderId="60" xfId="67" applyNumberFormat="1" applyFont="1" applyFill="1" applyBorder="1" applyAlignment="1">
      <alignment horizontal="center" vertical="center" textRotation="255" wrapText="1"/>
    </xf>
    <xf numFmtId="0" fontId="33" fillId="24" borderId="14" xfId="67" applyNumberFormat="1" applyFont="1" applyFill="1" applyBorder="1" applyAlignment="1">
      <alignment horizontal="center" vertical="center" textRotation="255" wrapText="1"/>
    </xf>
    <xf numFmtId="0" fontId="33" fillId="24" borderId="15" xfId="67" applyNumberFormat="1" applyFont="1" applyFill="1" applyBorder="1" applyAlignment="1">
      <alignment horizontal="left" vertical="center" wrapText="1"/>
    </xf>
    <xf numFmtId="0" fontId="33" fillId="24" borderId="16" xfId="67" applyNumberFormat="1" applyFont="1" applyFill="1" applyBorder="1" applyAlignment="1">
      <alignment horizontal="left" vertical="center" wrapText="1"/>
    </xf>
    <xf numFmtId="0" fontId="33" fillId="24" borderId="17" xfId="67" applyNumberFormat="1" applyFont="1" applyFill="1" applyBorder="1" applyAlignment="1">
      <alignment horizontal="left" vertical="center" wrapText="1"/>
    </xf>
    <xf numFmtId="0" fontId="37" fillId="24" borderId="25" xfId="67" applyNumberFormat="1" applyFont="1" applyFill="1" applyBorder="1" applyAlignment="1">
      <alignment horizontal="center" vertical="center" wrapText="1"/>
    </xf>
    <xf numFmtId="0" fontId="37" fillId="24" borderId="24" xfId="67" applyFont="1" applyFill="1" applyBorder="1" applyAlignment="1">
      <alignment horizontal="center" vertical="center" wrapText="1"/>
    </xf>
    <xf numFmtId="0" fontId="37" fillId="24" borderId="21" xfId="67" applyFont="1" applyFill="1" applyBorder="1" applyAlignment="1">
      <alignment horizontal="center" vertical="center" wrapText="1"/>
    </xf>
    <xf numFmtId="180" fontId="33" fillId="0" borderId="44" xfId="67" applyNumberFormat="1" applyFont="1" applyFill="1" applyBorder="1" applyAlignment="1">
      <alignment horizontal="right" vertical="center" wrapText="1"/>
    </xf>
    <xf numFmtId="180" fontId="33" fillId="0" borderId="35" xfId="67" applyNumberFormat="1" applyFont="1" applyFill="1" applyBorder="1" applyAlignment="1">
      <alignment horizontal="right" vertical="center" wrapText="1"/>
    </xf>
    <xf numFmtId="180" fontId="33" fillId="0" borderId="45" xfId="67" applyNumberFormat="1" applyFont="1" applyFill="1" applyBorder="1" applyAlignment="1">
      <alignment horizontal="right" vertical="center" wrapText="1"/>
    </xf>
    <xf numFmtId="0" fontId="33" fillId="24" borderId="24" xfId="60" applyFont="1" applyFill="1" applyBorder="1" applyAlignment="1">
      <alignment horizontal="center" vertical="center" wrapText="1"/>
    </xf>
    <xf numFmtId="0" fontId="32" fillId="24" borderId="15" xfId="67" applyNumberFormat="1" applyFont="1" applyFill="1" applyBorder="1" applyAlignment="1">
      <alignment horizontal="center" vertical="center" textRotation="255" wrapText="1"/>
    </xf>
    <xf numFmtId="0" fontId="32" fillId="24" borderId="17" xfId="67" applyNumberFormat="1" applyFont="1" applyFill="1" applyBorder="1" applyAlignment="1">
      <alignment horizontal="center" vertical="center" textRotation="255" wrapText="1"/>
    </xf>
    <xf numFmtId="0" fontId="32" fillId="24" borderId="10" xfId="67" applyNumberFormat="1" applyFont="1" applyFill="1" applyBorder="1" applyAlignment="1">
      <alignment horizontal="center" vertical="center" textRotation="255" wrapText="1"/>
    </xf>
    <xf numFmtId="0" fontId="32" fillId="24" borderId="11" xfId="67" applyNumberFormat="1" applyFont="1" applyFill="1" applyBorder="1" applyAlignment="1">
      <alignment horizontal="center" vertical="center" textRotation="255" wrapText="1"/>
    </xf>
    <xf numFmtId="0" fontId="32" fillId="24" borderId="12" xfId="67" applyNumberFormat="1" applyFont="1" applyFill="1" applyBorder="1" applyAlignment="1">
      <alignment horizontal="center" vertical="center" textRotation="255" wrapText="1"/>
    </xf>
    <xf numFmtId="0" fontId="32" fillId="24" borderId="14" xfId="67" applyNumberFormat="1" applyFont="1" applyFill="1" applyBorder="1" applyAlignment="1">
      <alignment horizontal="center" vertical="center" textRotation="255" wrapText="1"/>
    </xf>
    <xf numFmtId="0" fontId="33" fillId="24" borderId="24" xfId="67" applyNumberFormat="1" applyFont="1" applyFill="1" applyBorder="1" applyAlignment="1">
      <alignment vertical="center" wrapText="1"/>
    </xf>
    <xf numFmtId="0" fontId="33" fillId="24" borderId="24" xfId="67" applyFont="1" applyFill="1" applyBorder="1" applyAlignment="1">
      <alignment vertical="center" wrapText="1"/>
    </xf>
    <xf numFmtId="0" fontId="33" fillId="24" borderId="21" xfId="67" applyFont="1" applyFill="1" applyBorder="1" applyAlignment="1">
      <alignment vertical="center" wrapText="1"/>
    </xf>
    <xf numFmtId="0" fontId="33" fillId="24" borderId="25" xfId="67" applyNumberFormat="1" applyFont="1" applyFill="1" applyBorder="1" applyAlignment="1">
      <alignment horizontal="center" vertical="center" wrapText="1"/>
    </xf>
    <xf numFmtId="0" fontId="33" fillId="24" borderId="24" xfId="67" applyFont="1" applyFill="1" applyBorder="1" applyAlignment="1">
      <alignment horizontal="center" vertical="center" wrapText="1"/>
    </xf>
    <xf numFmtId="0" fontId="33" fillId="24" borderId="21" xfId="67" applyFont="1" applyFill="1" applyBorder="1" applyAlignment="1">
      <alignment horizontal="center" vertical="center" wrapText="1"/>
    </xf>
    <xf numFmtId="180" fontId="33" fillId="0" borderId="25" xfId="67" applyNumberFormat="1" applyFont="1" applyFill="1" applyBorder="1" applyAlignment="1">
      <alignment horizontal="right" vertical="center" wrapText="1"/>
    </xf>
    <xf numFmtId="180" fontId="33" fillId="0" borderId="24" xfId="67" applyNumberFormat="1" applyFont="1" applyFill="1" applyBorder="1" applyAlignment="1">
      <alignment horizontal="right" vertical="center" wrapText="1"/>
    </xf>
    <xf numFmtId="180" fontId="33" fillId="0" borderId="21" xfId="67" applyNumberFormat="1" applyFont="1" applyFill="1" applyBorder="1" applyAlignment="1">
      <alignment horizontal="right" vertical="center" wrapText="1"/>
    </xf>
    <xf numFmtId="0" fontId="33" fillId="27" borderId="25" xfId="67" applyNumberFormat="1" applyFont="1" applyFill="1" applyBorder="1" applyAlignment="1">
      <alignment horizontal="center" vertical="center"/>
    </xf>
    <xf numFmtId="0" fontId="33" fillId="27" borderId="21" xfId="67" applyNumberFormat="1" applyFont="1" applyFill="1" applyBorder="1" applyAlignment="1">
      <alignment horizontal="center" vertical="center"/>
    </xf>
    <xf numFmtId="0" fontId="32" fillId="24" borderId="23" xfId="67" applyNumberFormat="1" applyFont="1" applyFill="1" applyBorder="1" applyAlignment="1">
      <alignment horizontal="center" vertical="center"/>
    </xf>
    <xf numFmtId="0" fontId="32" fillId="24" borderId="20" xfId="67" applyNumberFormat="1" applyFont="1" applyFill="1" applyBorder="1" applyAlignment="1">
      <alignment horizontal="center" vertical="center"/>
    </xf>
    <xf numFmtId="0" fontId="33" fillId="27" borderId="15" xfId="67" applyNumberFormat="1" applyFont="1" applyFill="1" applyBorder="1" applyAlignment="1">
      <alignment horizontal="center" vertical="center"/>
    </xf>
    <xf numFmtId="0" fontId="33" fillId="27" borderId="16" xfId="67" applyNumberFormat="1" applyFont="1" applyFill="1" applyBorder="1" applyAlignment="1">
      <alignment horizontal="center" vertical="center"/>
    </xf>
    <xf numFmtId="0" fontId="33" fillId="27" borderId="17" xfId="67" applyNumberFormat="1" applyFont="1" applyFill="1" applyBorder="1" applyAlignment="1">
      <alignment horizontal="center" vertical="center"/>
    </xf>
    <xf numFmtId="0" fontId="33" fillId="27" borderId="12" xfId="67" applyNumberFormat="1" applyFont="1" applyFill="1" applyBorder="1" applyAlignment="1">
      <alignment horizontal="center" vertical="center"/>
    </xf>
    <xf numFmtId="0" fontId="33" fillId="27" borderId="13" xfId="67" applyNumberFormat="1" applyFont="1" applyFill="1" applyBorder="1" applyAlignment="1">
      <alignment horizontal="center" vertical="center"/>
    </xf>
    <xf numFmtId="0" fontId="33" fillId="27" borderId="14" xfId="67" applyNumberFormat="1" applyFont="1" applyFill="1" applyBorder="1" applyAlignment="1">
      <alignment horizontal="center" vertical="center"/>
    </xf>
    <xf numFmtId="0" fontId="24" fillId="27" borderId="15" xfId="67" applyNumberFormat="1" applyFont="1" applyFill="1" applyBorder="1" applyAlignment="1">
      <alignment horizontal="center" vertical="center"/>
    </xf>
    <xf numFmtId="0" fontId="24" fillId="27" borderId="16" xfId="67" applyNumberFormat="1" applyFont="1" applyFill="1" applyBorder="1" applyAlignment="1">
      <alignment horizontal="center" vertical="center"/>
    </xf>
    <xf numFmtId="0" fontId="24" fillId="27" borderId="17" xfId="67" applyNumberFormat="1" applyFont="1" applyFill="1" applyBorder="1" applyAlignment="1">
      <alignment horizontal="center" vertical="center"/>
    </xf>
    <xf numFmtId="0" fontId="24" fillId="27" borderId="12" xfId="67" applyNumberFormat="1" applyFont="1" applyFill="1" applyBorder="1" applyAlignment="1">
      <alignment horizontal="center" vertical="center"/>
    </xf>
    <xf numFmtId="0" fontId="24" fillId="27" borderId="13" xfId="67" applyNumberFormat="1" applyFont="1" applyFill="1" applyBorder="1" applyAlignment="1">
      <alignment horizontal="center" vertical="center"/>
    </xf>
    <xf numFmtId="0" fontId="24" fillId="27" borderId="14" xfId="67" applyNumberFormat="1" applyFont="1" applyFill="1" applyBorder="1" applyAlignment="1">
      <alignment horizontal="center" vertical="center"/>
    </xf>
    <xf numFmtId="0" fontId="43" fillId="24" borderId="0" xfId="67" applyNumberFormat="1" applyFont="1" applyFill="1" applyAlignment="1">
      <alignment horizontal="left" vertical="center"/>
    </xf>
    <xf numFmtId="0" fontId="35" fillId="24" borderId="0" xfId="67" applyNumberFormat="1" applyFont="1" applyFill="1" applyBorder="1" applyAlignment="1">
      <alignment horizontal="right" vertical="center"/>
    </xf>
    <xf numFmtId="0" fontId="33" fillId="24" borderId="24" xfId="67" applyNumberFormat="1" applyFont="1" applyFill="1" applyBorder="1" applyAlignment="1">
      <alignment horizontal="center" vertical="center" wrapText="1"/>
    </xf>
    <xf numFmtId="177" fontId="37" fillId="27" borderId="24" xfId="67" applyNumberFormat="1" applyFont="1" applyFill="1" applyBorder="1" applyAlignment="1">
      <alignment horizontal="center" vertical="center" wrapText="1"/>
    </xf>
    <xf numFmtId="0" fontId="38" fillId="24" borderId="24" xfId="67" applyNumberFormat="1" applyFont="1" applyFill="1" applyBorder="1" applyAlignment="1">
      <alignment horizontal="center" vertical="center" wrapText="1"/>
    </xf>
    <xf numFmtId="0" fontId="38" fillId="24" borderId="21" xfId="67" applyNumberFormat="1" applyFont="1" applyFill="1" applyBorder="1" applyAlignment="1">
      <alignment horizontal="center" vertical="center" wrapText="1"/>
    </xf>
    <xf numFmtId="179" fontId="33" fillId="24" borderId="22" xfId="67" applyNumberFormat="1" applyFont="1" applyFill="1" applyBorder="1" applyAlignment="1">
      <alignment horizontal="center" vertical="center" wrapText="1"/>
    </xf>
    <xf numFmtId="179" fontId="33" fillId="24" borderId="22" xfId="67" applyNumberFormat="1" applyFont="1" applyFill="1" applyBorder="1" applyAlignment="1">
      <alignment horizontal="center" vertical="center" shrinkToFit="1"/>
    </xf>
    <xf numFmtId="0" fontId="33" fillId="24" borderId="25" xfId="60" applyNumberFormat="1" applyFont="1" applyFill="1" applyBorder="1" applyAlignment="1">
      <alignment vertical="center" wrapText="1"/>
    </xf>
    <xf numFmtId="0" fontId="33" fillId="24" borderId="24" xfId="60" applyNumberFormat="1" applyFont="1" applyFill="1" applyBorder="1" applyAlignment="1">
      <alignment vertical="center" wrapText="1"/>
    </xf>
    <xf numFmtId="0" fontId="33" fillId="24" borderId="21" xfId="60" applyNumberFormat="1" applyFont="1" applyFill="1" applyBorder="1" applyAlignment="1">
      <alignment vertical="center" wrapText="1"/>
    </xf>
    <xf numFmtId="0" fontId="33" fillId="24" borderId="25" xfId="60" applyNumberFormat="1" applyFont="1" applyFill="1" applyBorder="1" applyAlignment="1">
      <alignment horizontal="center" vertical="center" wrapText="1"/>
    </xf>
    <xf numFmtId="0" fontId="33" fillId="24" borderId="10" xfId="67" applyNumberFormat="1" applyFont="1" applyFill="1" applyBorder="1" applyAlignment="1">
      <alignment horizontal="left" vertical="center" wrapText="1"/>
    </xf>
    <xf numFmtId="0" fontId="33" fillId="24" borderId="0" xfId="67" applyNumberFormat="1" applyFont="1" applyFill="1" applyBorder="1" applyAlignment="1">
      <alignment horizontal="left" vertical="center" wrapText="1"/>
    </xf>
    <xf numFmtId="0" fontId="33" fillId="24" borderId="11" xfId="67" applyNumberFormat="1" applyFont="1" applyFill="1" applyBorder="1" applyAlignment="1">
      <alignment horizontal="left" vertical="center" wrapText="1"/>
    </xf>
    <xf numFmtId="0" fontId="33" fillId="24" borderId="12" xfId="67" applyNumberFormat="1" applyFont="1" applyFill="1" applyBorder="1" applyAlignment="1">
      <alignment horizontal="left" vertical="center" wrapText="1"/>
    </xf>
    <xf numFmtId="0" fontId="33" fillId="24" borderId="13" xfId="67" applyNumberFormat="1" applyFont="1" applyFill="1" applyBorder="1" applyAlignment="1">
      <alignment horizontal="left" vertical="center" wrapText="1"/>
    </xf>
    <xf numFmtId="0" fontId="33" fillId="24" borderId="14" xfId="67" applyNumberFormat="1" applyFont="1" applyFill="1" applyBorder="1" applyAlignment="1">
      <alignment horizontal="left" vertical="center" wrapText="1"/>
    </xf>
    <xf numFmtId="0" fontId="36" fillId="24" borderId="25" xfId="67" applyNumberFormat="1" applyFont="1" applyFill="1" applyBorder="1" applyAlignment="1">
      <alignment horizontal="left" vertical="center" shrinkToFit="1"/>
    </xf>
    <xf numFmtId="0" fontId="36" fillId="24" borderId="24" xfId="67" applyNumberFormat="1" applyFont="1" applyFill="1" applyBorder="1" applyAlignment="1">
      <alignment horizontal="left" vertical="center" shrinkToFit="1"/>
    </xf>
    <xf numFmtId="0" fontId="36" fillId="24" borderId="21" xfId="67" applyNumberFormat="1" applyFont="1" applyFill="1" applyBorder="1" applyAlignment="1">
      <alignment horizontal="left" vertical="center" shrinkToFit="1"/>
    </xf>
    <xf numFmtId="0" fontId="37" fillId="24" borderId="22" xfId="67" applyFont="1" applyFill="1" applyBorder="1" applyAlignment="1">
      <alignment horizontal="left" vertical="center" wrapText="1"/>
    </xf>
    <xf numFmtId="0" fontId="37" fillId="24" borderId="25" xfId="67" applyNumberFormat="1" applyFont="1" applyFill="1" applyBorder="1" applyAlignment="1">
      <alignment horizontal="left" vertical="center" wrapText="1"/>
    </xf>
    <xf numFmtId="0" fontId="37" fillId="24" borderId="24" xfId="67" applyNumberFormat="1" applyFont="1" applyFill="1" applyBorder="1" applyAlignment="1">
      <alignment horizontal="left" vertical="center" wrapText="1"/>
    </xf>
    <xf numFmtId="0" fontId="37" fillId="24" borderId="13" xfId="67" applyNumberFormat="1" applyFont="1" applyFill="1" applyBorder="1" applyAlignment="1">
      <alignment horizontal="left" vertical="center" wrapText="1"/>
    </xf>
    <xf numFmtId="0" fontId="37" fillId="24" borderId="14" xfId="67" applyNumberFormat="1" applyFont="1" applyFill="1" applyBorder="1" applyAlignment="1">
      <alignment horizontal="left" vertical="center" wrapText="1"/>
    </xf>
    <xf numFmtId="0" fontId="38" fillId="24" borderId="25" xfId="67" applyNumberFormat="1" applyFont="1" applyFill="1" applyBorder="1" applyAlignment="1">
      <alignment horizontal="center" vertical="center" wrapText="1"/>
    </xf>
    <xf numFmtId="0" fontId="37" fillId="24" borderId="15" xfId="67" applyNumberFormat="1" applyFont="1" applyFill="1" applyBorder="1" applyAlignment="1">
      <alignment horizontal="center" vertical="center" wrapText="1"/>
    </xf>
    <xf numFmtId="0" fontId="37" fillId="24" borderId="16" xfId="67" applyNumberFormat="1" applyFont="1" applyFill="1" applyBorder="1" applyAlignment="1">
      <alignment horizontal="center" vertical="center" wrapText="1"/>
    </xf>
    <xf numFmtId="0" fontId="37" fillId="24" borderId="10" xfId="67" applyNumberFormat="1" applyFont="1" applyFill="1" applyBorder="1" applyAlignment="1">
      <alignment horizontal="center" vertical="center" wrapText="1"/>
    </xf>
    <xf numFmtId="0" fontId="37" fillId="24" borderId="0" xfId="67" applyNumberFormat="1" applyFont="1" applyFill="1" applyBorder="1" applyAlignment="1">
      <alignment horizontal="center" vertical="center" wrapText="1"/>
    </xf>
    <xf numFmtId="0" fontId="37" fillId="24" borderId="23" xfId="67" applyFont="1" applyFill="1" applyBorder="1" applyAlignment="1">
      <alignment horizontal="center" vertical="center" wrapText="1"/>
    </xf>
    <xf numFmtId="0" fontId="37" fillId="24" borderId="15" xfId="67" applyFont="1" applyFill="1" applyBorder="1" applyAlignment="1">
      <alignment horizontal="left" vertical="center" wrapText="1"/>
    </xf>
    <xf numFmtId="0" fontId="37" fillId="24" borderId="16" xfId="67" applyFont="1" applyFill="1" applyBorder="1" applyAlignment="1">
      <alignment horizontal="left" vertical="center" wrapText="1"/>
    </xf>
    <xf numFmtId="0" fontId="37" fillId="24" borderId="17" xfId="67" applyFont="1" applyFill="1" applyBorder="1" applyAlignment="1">
      <alignment horizontal="left" vertical="center" wrapText="1"/>
    </xf>
    <xf numFmtId="0" fontId="37" fillId="24" borderId="24" xfId="67" applyNumberFormat="1" applyFont="1" applyFill="1" applyBorder="1" applyAlignment="1">
      <alignment horizontal="center" vertical="center" wrapText="1"/>
    </xf>
    <xf numFmtId="0" fontId="37" fillId="24" borderId="21" xfId="67" applyNumberFormat="1" applyFont="1" applyFill="1" applyBorder="1" applyAlignment="1">
      <alignment horizontal="center" vertical="center" wrapText="1"/>
    </xf>
    <xf numFmtId="0" fontId="33" fillId="24" borderId="58" xfId="67" applyNumberFormat="1" applyFont="1" applyFill="1" applyBorder="1" applyAlignment="1">
      <alignment vertical="center" wrapText="1"/>
    </xf>
    <xf numFmtId="0" fontId="33" fillId="24" borderId="16" xfId="67" applyFont="1" applyFill="1" applyBorder="1" applyAlignment="1">
      <alignment vertical="center" wrapText="1"/>
    </xf>
    <xf numFmtId="0" fontId="33" fillId="24" borderId="17" xfId="67" applyFont="1" applyFill="1" applyBorder="1" applyAlignment="1">
      <alignment vertical="center" wrapText="1"/>
    </xf>
    <xf numFmtId="0" fontId="33" fillId="24" borderId="60" xfId="67" applyFont="1" applyFill="1" applyBorder="1" applyAlignment="1">
      <alignment vertical="center" wrapText="1"/>
    </xf>
    <xf numFmtId="0" fontId="33" fillId="24" borderId="13" xfId="67" applyFont="1" applyFill="1" applyBorder="1" applyAlignment="1">
      <alignment vertical="center" wrapText="1"/>
    </xf>
    <xf numFmtId="0" fontId="33" fillId="24" borderId="14" xfId="67" applyFont="1" applyFill="1" applyBorder="1" applyAlignment="1">
      <alignment vertical="center" wrapText="1"/>
    </xf>
    <xf numFmtId="182" fontId="33" fillId="0" borderId="25" xfId="67" applyNumberFormat="1" applyFont="1" applyFill="1" applyBorder="1" applyAlignment="1">
      <alignment horizontal="right" vertical="center" wrapText="1"/>
    </xf>
    <xf numFmtId="182" fontId="33" fillId="0" borderId="24" xfId="67" applyNumberFormat="1" applyFont="1" applyFill="1" applyBorder="1" applyAlignment="1">
      <alignment horizontal="right" vertical="center" wrapText="1"/>
    </xf>
    <xf numFmtId="182" fontId="33" fillId="0" borderId="21" xfId="67" applyNumberFormat="1" applyFont="1" applyFill="1" applyBorder="1" applyAlignment="1">
      <alignment horizontal="right" vertical="center" wrapText="1"/>
    </xf>
    <xf numFmtId="0" fontId="33" fillId="24" borderId="25" xfId="67" applyNumberFormat="1" applyFont="1" applyFill="1" applyBorder="1" applyAlignment="1">
      <alignment vertical="center" wrapText="1"/>
    </xf>
    <xf numFmtId="0" fontId="33" fillId="24" borderId="31" xfId="67" applyNumberFormat="1" applyFont="1" applyFill="1" applyBorder="1" applyAlignment="1">
      <alignment vertical="center" wrapText="1"/>
    </xf>
    <xf numFmtId="0" fontId="33" fillId="24" borderId="80" xfId="67" applyNumberFormat="1" applyFont="1" applyFill="1" applyBorder="1" applyAlignment="1">
      <alignment vertical="center" wrapText="1"/>
    </xf>
    <xf numFmtId="0" fontId="33" fillId="24" borderId="22" xfId="67" applyFont="1" applyFill="1" applyBorder="1" applyAlignment="1">
      <alignment vertical="center" wrapText="1"/>
    </xf>
    <xf numFmtId="0" fontId="38" fillId="24" borderId="22" xfId="67" applyNumberFormat="1" applyFont="1" applyFill="1" applyBorder="1" applyAlignment="1">
      <alignment horizontal="center" vertical="center" wrapText="1"/>
    </xf>
    <xf numFmtId="179" fontId="33" fillId="0" borderId="22" xfId="67" applyNumberFormat="1" applyFont="1" applyFill="1" applyBorder="1" applyAlignment="1">
      <alignment horizontal="right" vertical="center" wrapText="1"/>
    </xf>
    <xf numFmtId="0" fontId="33" fillId="24" borderId="22" xfId="60" applyFont="1" applyFill="1" applyBorder="1" applyAlignment="1">
      <alignment horizontal="center" vertical="center" wrapText="1"/>
    </xf>
    <xf numFmtId="0" fontId="33" fillId="24" borderId="58" xfId="67" applyNumberFormat="1" applyFont="1" applyFill="1" applyBorder="1" applyAlignment="1">
      <alignment horizontal="left" vertical="center" wrapText="1"/>
    </xf>
    <xf numFmtId="0" fontId="33" fillId="24" borderId="60" xfId="67" applyNumberFormat="1" applyFont="1" applyFill="1" applyBorder="1" applyAlignment="1">
      <alignment horizontal="left" vertical="center" wrapText="1"/>
    </xf>
    <xf numFmtId="0" fontId="32" fillId="25" borderId="67" xfId="67" applyNumberFormat="1" applyFont="1" applyFill="1" applyBorder="1" applyAlignment="1">
      <alignment horizontal="center" vertical="center" wrapText="1"/>
    </xf>
    <xf numFmtId="0" fontId="32" fillId="25" borderId="29" xfId="67" applyNumberFormat="1" applyFont="1" applyFill="1" applyBorder="1" applyAlignment="1">
      <alignment horizontal="center" vertical="center" wrapText="1"/>
    </xf>
    <xf numFmtId="0" fontId="32" fillId="25" borderId="66" xfId="67" applyNumberFormat="1" applyFont="1" applyFill="1" applyBorder="1" applyAlignment="1">
      <alignment horizontal="center" vertical="center" wrapText="1"/>
    </xf>
    <xf numFmtId="0" fontId="32" fillId="25" borderId="71" xfId="67" applyNumberFormat="1" applyFont="1" applyFill="1" applyBorder="1" applyAlignment="1">
      <alignment horizontal="center" vertical="center" wrapText="1"/>
    </xf>
    <xf numFmtId="0" fontId="32" fillId="25" borderId="72" xfId="67" applyNumberFormat="1" applyFont="1" applyFill="1" applyBorder="1" applyAlignment="1">
      <alignment horizontal="center" vertical="center" wrapText="1"/>
    </xf>
    <xf numFmtId="0" fontId="32" fillId="25" borderId="70" xfId="67" applyNumberFormat="1" applyFont="1" applyFill="1" applyBorder="1" applyAlignment="1">
      <alignment horizontal="center" vertical="center" wrapText="1"/>
    </xf>
    <xf numFmtId="0" fontId="33" fillId="25" borderId="67" xfId="67" applyNumberFormat="1" applyFont="1" applyFill="1" applyBorder="1" applyAlignment="1">
      <alignment horizontal="center" vertical="center" wrapText="1"/>
    </xf>
    <xf numFmtId="0" fontId="33" fillId="25" borderId="29" xfId="67" applyNumberFormat="1" applyFont="1" applyFill="1" applyBorder="1" applyAlignment="1">
      <alignment horizontal="center" vertical="center" wrapText="1"/>
    </xf>
    <xf numFmtId="0" fontId="33" fillId="25" borderId="68" xfId="67" applyNumberFormat="1" applyFont="1" applyFill="1" applyBorder="1" applyAlignment="1">
      <alignment horizontal="center" vertical="center" wrapText="1"/>
    </xf>
    <xf numFmtId="0" fontId="33" fillId="25" borderId="71" xfId="67" applyNumberFormat="1" applyFont="1" applyFill="1" applyBorder="1" applyAlignment="1">
      <alignment horizontal="center" vertical="center" wrapText="1"/>
    </xf>
    <xf numFmtId="0" fontId="33" fillId="25" borderId="72" xfId="67" applyNumberFormat="1" applyFont="1" applyFill="1" applyBorder="1" applyAlignment="1">
      <alignment horizontal="center" vertical="center" wrapText="1"/>
    </xf>
    <xf numFmtId="0" fontId="33" fillId="25" borderId="73" xfId="67" applyNumberFormat="1" applyFont="1" applyFill="1" applyBorder="1" applyAlignment="1">
      <alignment horizontal="center" vertical="center" wrapText="1"/>
    </xf>
    <xf numFmtId="0" fontId="33" fillId="25" borderId="32" xfId="67" applyNumberFormat="1" applyFont="1" applyFill="1" applyBorder="1" applyAlignment="1">
      <alignment horizontal="center" vertical="center"/>
    </xf>
    <xf numFmtId="0" fontId="33" fillId="25" borderId="33" xfId="67" applyNumberFormat="1" applyFont="1" applyFill="1" applyBorder="1" applyAlignment="1">
      <alignment horizontal="center" vertical="center"/>
    </xf>
    <xf numFmtId="0" fontId="33" fillId="25" borderId="54" xfId="67" applyNumberFormat="1" applyFont="1" applyFill="1" applyBorder="1" applyAlignment="1">
      <alignment horizontal="center" vertical="center"/>
    </xf>
    <xf numFmtId="0" fontId="33" fillId="25" borderId="52" xfId="67" applyNumberFormat="1" applyFont="1" applyFill="1" applyBorder="1" applyAlignment="1">
      <alignment horizontal="center" vertical="center"/>
    </xf>
    <xf numFmtId="0" fontId="33" fillId="25" borderId="53" xfId="67" applyNumberFormat="1" applyFont="1" applyFill="1" applyBorder="1" applyAlignment="1">
      <alignment horizontal="center" vertical="center"/>
    </xf>
    <xf numFmtId="0" fontId="33" fillId="25" borderId="28" xfId="67" applyNumberFormat="1" applyFont="1" applyFill="1" applyBorder="1" applyAlignment="1">
      <alignment horizontal="center" vertical="center" wrapText="1"/>
    </xf>
    <xf numFmtId="0" fontId="33" fillId="25" borderId="66" xfId="67" applyNumberFormat="1" applyFont="1" applyFill="1" applyBorder="1" applyAlignment="1">
      <alignment horizontal="center" vertical="center" wrapText="1"/>
    </xf>
    <xf numFmtId="0" fontId="33" fillId="25" borderId="69" xfId="67" applyNumberFormat="1" applyFont="1" applyFill="1" applyBorder="1" applyAlignment="1">
      <alignment horizontal="center" vertical="center" wrapText="1"/>
    </xf>
    <xf numFmtId="0" fontId="33" fillId="25" borderId="70" xfId="67" applyNumberFormat="1" applyFont="1" applyFill="1" applyBorder="1" applyAlignment="1">
      <alignment horizontal="center" vertical="center" wrapText="1"/>
    </xf>
    <xf numFmtId="0" fontId="33" fillId="24" borderId="0" xfId="67" applyNumberFormat="1" applyFont="1" applyFill="1" applyBorder="1" applyAlignment="1">
      <alignment horizontal="center" vertical="center"/>
    </xf>
    <xf numFmtId="0" fontId="33" fillId="27" borderId="31" xfId="67" applyNumberFormat="1" applyFont="1" applyFill="1" applyBorder="1" applyAlignment="1">
      <alignment vertical="center" wrapText="1"/>
    </xf>
    <xf numFmtId="0" fontId="33" fillId="27" borderId="21" xfId="67" applyNumberFormat="1" applyFont="1" applyFill="1" applyBorder="1" applyAlignment="1">
      <alignment vertical="center" wrapText="1"/>
    </xf>
    <xf numFmtId="0" fontId="33" fillId="27" borderId="25" xfId="67" applyNumberFormat="1" applyFont="1" applyFill="1" applyBorder="1" applyAlignment="1">
      <alignment vertical="center" wrapText="1"/>
    </xf>
    <xf numFmtId="0" fontId="33" fillId="27" borderId="24" xfId="67" applyNumberFormat="1" applyFont="1" applyFill="1" applyBorder="1" applyAlignment="1">
      <alignment vertical="center" wrapText="1"/>
    </xf>
    <xf numFmtId="0" fontId="33" fillId="27" borderId="24" xfId="67" applyNumberFormat="1" applyFont="1" applyFill="1" applyBorder="1" applyAlignment="1">
      <alignment horizontal="center" vertical="center"/>
    </xf>
    <xf numFmtId="0" fontId="33" fillId="27" borderId="25" xfId="67" applyNumberFormat="1" applyFont="1" applyFill="1" applyBorder="1" applyAlignment="1">
      <alignment horizontal="center" vertical="center" wrapText="1"/>
    </xf>
    <xf numFmtId="0" fontId="33" fillId="27" borderId="24" xfId="67" applyNumberFormat="1" applyFont="1" applyFill="1" applyBorder="1" applyAlignment="1">
      <alignment horizontal="center" vertical="center" wrapText="1"/>
    </xf>
    <xf numFmtId="0" fontId="33" fillId="27" borderId="21" xfId="67" applyNumberFormat="1" applyFont="1" applyFill="1" applyBorder="1" applyAlignment="1">
      <alignment horizontal="center" vertical="center" wrapText="1"/>
    </xf>
    <xf numFmtId="0" fontId="33" fillId="27" borderId="61" xfId="67" applyNumberFormat="1" applyFont="1" applyFill="1" applyBorder="1" applyAlignment="1">
      <alignment vertical="center" wrapText="1"/>
    </xf>
    <xf numFmtId="0" fontId="33" fillId="27" borderId="44" xfId="67" applyNumberFormat="1" applyFont="1" applyFill="1" applyBorder="1" applyAlignment="1">
      <alignment vertical="center" wrapText="1"/>
    </xf>
    <xf numFmtId="0" fontId="33" fillId="27" borderId="35" xfId="67" applyNumberFormat="1" applyFont="1" applyFill="1" applyBorder="1" applyAlignment="1">
      <alignment vertical="center" wrapText="1"/>
    </xf>
    <xf numFmtId="0" fontId="33" fillId="27" borderId="45" xfId="67" applyNumberFormat="1" applyFont="1" applyFill="1" applyBorder="1" applyAlignment="1">
      <alignment vertical="center" wrapText="1"/>
    </xf>
    <xf numFmtId="0" fontId="33" fillId="27" borderId="46" xfId="67" applyNumberFormat="1" applyFont="1" applyFill="1" applyBorder="1" applyAlignment="1">
      <alignment vertical="center" wrapText="1"/>
    </xf>
    <xf numFmtId="0" fontId="33" fillId="25" borderId="34" xfId="67" applyNumberFormat="1" applyFont="1" applyFill="1" applyBorder="1" applyAlignment="1">
      <alignment horizontal="center" vertical="center"/>
    </xf>
    <xf numFmtId="0" fontId="33" fillId="25" borderId="45" xfId="67" applyNumberFormat="1" applyFont="1" applyFill="1" applyBorder="1" applyAlignment="1">
      <alignment horizontal="center" vertical="center"/>
    </xf>
    <xf numFmtId="179" fontId="33" fillId="27" borderId="34" xfId="67" applyNumberFormat="1" applyFont="1" applyFill="1" applyBorder="1" applyAlignment="1">
      <alignment horizontal="center" vertical="center"/>
    </xf>
    <xf numFmtId="179" fontId="33" fillId="27" borderId="45" xfId="67" applyNumberFormat="1" applyFont="1" applyFill="1" applyBorder="1" applyAlignment="1">
      <alignment horizontal="center" vertical="center"/>
    </xf>
    <xf numFmtId="179" fontId="34" fillId="0" borderId="44" xfId="67" applyNumberFormat="1" applyFont="1" applyFill="1" applyBorder="1" applyAlignment="1">
      <alignment horizontal="center" vertical="center"/>
    </xf>
    <xf numFmtId="179" fontId="34" fillId="0" borderId="46" xfId="67" applyNumberFormat="1" applyFont="1" applyFill="1" applyBorder="1" applyAlignment="1">
      <alignment horizontal="center" vertical="center"/>
    </xf>
    <xf numFmtId="0" fontId="33" fillId="27" borderId="34" xfId="67" applyNumberFormat="1" applyFont="1" applyFill="1" applyBorder="1" applyAlignment="1">
      <alignment vertical="center" wrapText="1"/>
    </xf>
    <xf numFmtId="0" fontId="33" fillId="27" borderId="44" xfId="67" applyNumberFormat="1" applyFont="1" applyFill="1" applyBorder="1" applyAlignment="1">
      <alignment horizontal="center" vertical="center"/>
    </xf>
    <xf numFmtId="0" fontId="33" fillId="27" borderId="35" xfId="67" applyNumberFormat="1" applyFont="1" applyFill="1" applyBorder="1" applyAlignment="1">
      <alignment horizontal="center" vertical="center"/>
    </xf>
    <xf numFmtId="0" fontId="33" fillId="27" borderId="45" xfId="67" applyNumberFormat="1" applyFont="1" applyFill="1" applyBorder="1" applyAlignment="1">
      <alignment horizontal="center" vertical="center"/>
    </xf>
    <xf numFmtId="0" fontId="33" fillId="27" borderId="44" xfId="67" applyNumberFormat="1" applyFont="1" applyFill="1" applyBorder="1" applyAlignment="1">
      <alignment horizontal="center" vertical="center" wrapText="1"/>
    </xf>
    <xf numFmtId="0" fontId="33" fillId="27" borderId="35" xfId="67" applyNumberFormat="1" applyFont="1" applyFill="1" applyBorder="1" applyAlignment="1">
      <alignment horizontal="center" vertical="center" wrapText="1"/>
    </xf>
    <xf numFmtId="0" fontId="33" fillId="27" borderId="45" xfId="67" applyNumberFormat="1" applyFont="1" applyFill="1" applyBorder="1" applyAlignment="1">
      <alignment horizontal="center" vertical="center" wrapText="1"/>
    </xf>
    <xf numFmtId="0" fontId="33" fillId="25" borderId="48" xfId="67" applyNumberFormat="1" applyFont="1" applyFill="1" applyBorder="1" applyAlignment="1">
      <alignment horizontal="center" vertical="center"/>
    </xf>
    <xf numFmtId="0" fontId="33" fillId="25" borderId="49" xfId="67" applyNumberFormat="1" applyFont="1" applyFill="1" applyBorder="1" applyAlignment="1">
      <alignment horizontal="center" vertical="center"/>
    </xf>
    <xf numFmtId="179" fontId="33" fillId="27" borderId="41" xfId="67" applyNumberFormat="1" applyFont="1" applyFill="1" applyBorder="1" applyAlignment="1">
      <alignment horizontal="center" vertical="center"/>
    </xf>
    <xf numFmtId="0" fontId="33" fillId="27" borderId="49" xfId="67" applyNumberFormat="1" applyFont="1" applyFill="1" applyBorder="1" applyAlignment="1">
      <alignment horizontal="center" vertical="center"/>
    </xf>
    <xf numFmtId="179" fontId="34" fillId="0" borderId="49" xfId="67" applyNumberFormat="1" applyFont="1" applyFill="1" applyBorder="1" applyAlignment="1">
      <alignment horizontal="center" vertical="center"/>
    </xf>
    <xf numFmtId="179" fontId="34" fillId="0" borderId="38" xfId="67" applyNumberFormat="1" applyFont="1" applyFill="1" applyBorder="1" applyAlignment="1">
      <alignment horizontal="center" vertical="center"/>
    </xf>
    <xf numFmtId="0" fontId="41" fillId="24" borderId="0" xfId="67" applyNumberFormat="1" applyFont="1" applyFill="1" applyBorder="1" applyAlignment="1">
      <alignment horizontal="center" vertical="center" textRotation="180"/>
    </xf>
    <xf numFmtId="0" fontId="33" fillId="27" borderId="62" xfId="67" applyNumberFormat="1" applyFont="1" applyFill="1" applyBorder="1" applyAlignment="1">
      <alignment vertical="center" wrapText="1"/>
    </xf>
    <xf numFmtId="0" fontId="33" fillId="27" borderId="37" xfId="67" applyNumberFormat="1" applyFont="1" applyFill="1" applyBorder="1" applyAlignment="1">
      <alignment vertical="center" wrapText="1"/>
    </xf>
    <xf numFmtId="0" fontId="33" fillId="27" borderId="41" xfId="67" applyNumberFormat="1" applyFont="1" applyFill="1" applyBorder="1" applyAlignment="1">
      <alignment vertical="center" wrapText="1"/>
    </xf>
    <xf numFmtId="0" fontId="33" fillId="27" borderId="65" xfId="67" applyNumberFormat="1" applyFont="1" applyFill="1" applyBorder="1" applyAlignment="1">
      <alignment vertical="center" wrapText="1"/>
    </xf>
    <xf numFmtId="0" fontId="33" fillId="27" borderId="36" xfId="67" applyNumberFormat="1" applyFont="1" applyFill="1" applyBorder="1" applyAlignment="1">
      <alignment vertical="center" wrapText="1"/>
    </xf>
    <xf numFmtId="0" fontId="33" fillId="27" borderId="62" xfId="67" applyNumberFormat="1" applyFont="1" applyFill="1" applyBorder="1" applyAlignment="1">
      <alignment horizontal="center" vertical="center"/>
    </xf>
    <xf numFmtId="0" fontId="33" fillId="27" borderId="37" xfId="67" applyNumberFormat="1" applyFont="1" applyFill="1" applyBorder="1" applyAlignment="1">
      <alignment horizontal="center" vertical="center"/>
    </xf>
    <xf numFmtId="0" fontId="33" fillId="27" borderId="41" xfId="67" applyNumberFormat="1" applyFont="1" applyFill="1" applyBorder="1" applyAlignment="1">
      <alignment horizontal="center" vertical="center"/>
    </xf>
    <xf numFmtId="0" fontId="33" fillId="27" borderId="62" xfId="67" applyNumberFormat="1" applyFont="1" applyFill="1" applyBorder="1" applyAlignment="1">
      <alignment horizontal="center" vertical="center" wrapText="1"/>
    </xf>
    <xf numFmtId="0" fontId="33" fillId="27" borderId="37" xfId="67" applyNumberFormat="1" applyFont="1" applyFill="1" applyBorder="1" applyAlignment="1">
      <alignment horizontal="center" vertical="center" wrapText="1"/>
    </xf>
    <xf numFmtId="0" fontId="33" fillId="27" borderId="41" xfId="67" applyNumberFormat="1" applyFont="1" applyFill="1" applyBorder="1" applyAlignment="1">
      <alignment horizontal="center" vertical="center" wrapText="1"/>
    </xf>
  </cellXfs>
  <cellStyles count="8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cellStyle name="パーセント 3" xfId="72"/>
    <cellStyle name="ハイパーリンク 2" xfId="6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桁区切り 2 2" xfId="62"/>
    <cellStyle name="桁区切り 2 3" xfId="73"/>
    <cellStyle name="桁区切り 3" xfId="34"/>
    <cellStyle name="桁区切り 4" xfId="51"/>
    <cellStyle name="桁区切り 5" xfId="71"/>
    <cellStyle name="桁区切り 6" xfId="75"/>
    <cellStyle name="桁区切り 6 2" xfId="79"/>
    <cellStyle name="桁区切り 7" xfId="77"/>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cellStyle name="入力" xfId="43" builtinId="20" customBuiltin="1"/>
    <cellStyle name="標準" xfId="0" builtinId="0"/>
    <cellStyle name="標準 10" xfId="57"/>
    <cellStyle name="標準 11" xfId="58"/>
    <cellStyle name="標準 11 2" xfId="74"/>
    <cellStyle name="標準 11 2 2" xfId="78"/>
    <cellStyle name="標準 12" xfId="59"/>
    <cellStyle name="標準 13" xfId="63"/>
    <cellStyle name="標準 14" xfId="64"/>
    <cellStyle name="標準 15" xfId="67"/>
    <cellStyle name="標準 16" xfId="68"/>
    <cellStyle name="標準 17" xfId="69"/>
    <cellStyle name="標準 18" xfId="76"/>
    <cellStyle name="標準 2" xfId="44"/>
    <cellStyle name="標準 2 2" xfId="45"/>
    <cellStyle name="標準 2 2 2" xfId="52"/>
    <cellStyle name="標準 2 3" xfId="56"/>
    <cellStyle name="標準 2 4" xfId="66"/>
    <cellStyle name="標準 2 5" xfId="70"/>
    <cellStyle name="標準 3" xfId="46"/>
    <cellStyle name="標準 3 2" xfId="60"/>
    <cellStyle name="標準 4" xfId="47"/>
    <cellStyle name="標準 5" xfId="48"/>
    <cellStyle name="標準 6" xfId="49"/>
    <cellStyle name="標準 7" xfId="53"/>
    <cellStyle name="標準 8" xfId="54"/>
    <cellStyle name="標準 9" xfId="55"/>
    <cellStyle name="良い" xfId="50" builtinId="26" customBuiltin="1"/>
  </cellStyles>
  <dxfs count="0"/>
  <tableStyles count="0" defaultTableStyle="TableStyleMedium2" defaultPivotStyle="PivotStyleLight16"/>
  <colors>
    <mruColors>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44</xdr:col>
      <xdr:colOff>257175</xdr:colOff>
      <xdr:row>23</xdr:row>
      <xdr:rowOff>114300</xdr:rowOff>
    </xdr:from>
    <xdr:to>
      <xdr:col>45</xdr:col>
      <xdr:colOff>276225</xdr:colOff>
      <xdr:row>25</xdr:row>
      <xdr:rowOff>0</xdr:rowOff>
    </xdr:to>
    <xdr:sp macro="" textlink="">
      <xdr:nvSpPr>
        <xdr:cNvPr id="2" name="Oval 5"/>
        <xdr:cNvSpPr>
          <a:spLocks noChangeArrowheads="1"/>
        </xdr:cNvSpPr>
      </xdr:nvSpPr>
      <xdr:spPr bwMode="auto">
        <a:xfrm>
          <a:off x="7381875" y="4343400"/>
          <a:ext cx="70485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26</xdr:col>
      <xdr:colOff>28575</xdr:colOff>
      <xdr:row>0</xdr:row>
      <xdr:rowOff>95249</xdr:rowOff>
    </xdr:from>
    <xdr:to>
      <xdr:col>42</xdr:col>
      <xdr:colOff>152400</xdr:colOff>
      <xdr:row>4</xdr:row>
      <xdr:rowOff>57150</xdr:rowOff>
    </xdr:to>
    <xdr:sp macro="" textlink="">
      <xdr:nvSpPr>
        <xdr:cNvPr id="3" name="AutoShape 68"/>
        <xdr:cNvSpPr>
          <a:spLocks noChangeArrowheads="1"/>
        </xdr:cNvSpPr>
      </xdr:nvSpPr>
      <xdr:spPr bwMode="auto">
        <a:xfrm>
          <a:off x="4238625" y="95249"/>
          <a:ext cx="2714625" cy="647701"/>
        </a:xfrm>
        <a:prstGeom prst="roundRect">
          <a:avLst/>
        </a:prstGeom>
        <a:solidFill>
          <a:srgbClr val="FFFF66"/>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100"/>
            </a:lnSpc>
            <a:defRPr sz="1000"/>
          </a:pPr>
          <a:r>
            <a:rPr lang="ja-JP" altLang="en-US" sz="1000" b="1">
              <a:solidFill>
                <a:srgbClr val="FF0000"/>
              </a:solidFill>
            </a:rPr>
            <a:t>複数年度事業者は、１年目事業完了後、こちらの事業継続計画書を実績報告書に添付して下さい。</a:t>
          </a:r>
          <a:endParaRPr lang="en-US" altLang="ja-JP" sz="1000" b="1">
            <a:solidFill>
              <a:srgbClr val="FF0000"/>
            </a:solidFill>
          </a:endParaRPr>
        </a:p>
      </xdr:txBody>
    </xdr:sp>
    <xdr:clientData/>
  </xdr:twoCellAnchor>
  <xdr:twoCellAnchor>
    <xdr:from>
      <xdr:col>11</xdr:col>
      <xdr:colOff>133349</xdr:colOff>
      <xdr:row>29</xdr:row>
      <xdr:rowOff>114299</xdr:rowOff>
    </xdr:from>
    <xdr:to>
      <xdr:col>31</xdr:col>
      <xdr:colOff>142874</xdr:colOff>
      <xdr:row>33</xdr:row>
      <xdr:rowOff>57150</xdr:rowOff>
    </xdr:to>
    <xdr:sp macro="" textlink="">
      <xdr:nvSpPr>
        <xdr:cNvPr id="4" name="AutoShape 8"/>
        <xdr:cNvSpPr>
          <a:spLocks noChangeArrowheads="1"/>
        </xdr:cNvSpPr>
      </xdr:nvSpPr>
      <xdr:spPr bwMode="auto">
        <a:xfrm>
          <a:off x="1914524" y="5372099"/>
          <a:ext cx="3248025" cy="628651"/>
        </a:xfrm>
        <a:prstGeom prst="wedgeRoundRectCallout">
          <a:avLst>
            <a:gd name="adj1" fmla="val -47111"/>
            <a:gd name="adj2" fmla="val -90978"/>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000"/>
            </a:lnSpc>
            <a:defRPr sz="1000"/>
          </a:pPr>
          <a:r>
            <a:rPr lang="ja-JP" altLang="en-US" sz="1050" b="1" i="0" u="none" strike="noStrike" baseline="0">
              <a:solidFill>
                <a:srgbClr val="FF0000"/>
              </a:solidFill>
              <a:latin typeface="ＭＳ Ｐゴシック"/>
              <a:ea typeface="ＭＳ Ｐゴシック"/>
            </a:rPr>
            <a:t>１年目の申請時点から、事業内容に変更がある場合は変更した内容を記載すること。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47625</xdr:colOff>
      <xdr:row>0</xdr:row>
      <xdr:rowOff>85725</xdr:rowOff>
    </xdr:from>
    <xdr:to>
      <xdr:col>42</xdr:col>
      <xdr:colOff>123825</xdr:colOff>
      <xdr:row>4</xdr:row>
      <xdr:rowOff>47625</xdr:rowOff>
    </xdr:to>
    <xdr:sp macro="" textlink="">
      <xdr:nvSpPr>
        <xdr:cNvPr id="2" name="AutoShape 68"/>
        <xdr:cNvSpPr>
          <a:spLocks noChangeArrowheads="1"/>
        </xdr:cNvSpPr>
      </xdr:nvSpPr>
      <xdr:spPr bwMode="auto">
        <a:xfrm>
          <a:off x="4095750" y="85725"/>
          <a:ext cx="2828925" cy="647700"/>
        </a:xfrm>
        <a:prstGeom prst="roundRect">
          <a:avLst/>
        </a:prstGeom>
        <a:solidFill>
          <a:srgbClr val="FFFF66"/>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100"/>
            </a:lnSpc>
            <a:defRPr sz="1000"/>
          </a:pPr>
          <a:r>
            <a:rPr lang="ja-JP" altLang="en-US" sz="1000" b="1">
              <a:solidFill>
                <a:srgbClr val="FF0000"/>
              </a:solidFill>
            </a:rPr>
            <a:t>複数年度事業者は</a:t>
          </a:r>
          <a:r>
            <a:rPr lang="ja-JP" altLang="en-US" sz="1000" b="1" u="none">
              <a:solidFill>
                <a:srgbClr val="FF0000"/>
              </a:solidFill>
            </a:rPr>
            <a:t>、</a:t>
          </a:r>
          <a:r>
            <a:rPr lang="ja-JP" altLang="en-US" sz="1000" b="1" u="sng">
              <a:solidFill>
                <a:srgbClr val="FF0000"/>
              </a:solidFill>
            </a:rPr>
            <a:t>補助事業が完了した際に</a:t>
          </a:r>
          <a:endParaRPr lang="en-US" altLang="ja-JP" sz="1000" b="1" u="sng">
            <a:solidFill>
              <a:srgbClr val="FF0000"/>
            </a:solidFill>
          </a:endParaRPr>
        </a:p>
        <a:p>
          <a:pPr algn="l" rtl="0">
            <a:lnSpc>
              <a:spcPts val="1100"/>
            </a:lnSpc>
            <a:defRPr sz="1000"/>
          </a:pPr>
          <a:r>
            <a:rPr lang="ja-JP" altLang="en-US" sz="1000" b="1" u="none">
              <a:solidFill>
                <a:srgbClr val="FF0000"/>
              </a:solidFill>
            </a:rPr>
            <a:t>こちらの事業完了報告書を</a:t>
          </a:r>
          <a:r>
            <a:rPr lang="ja-JP" altLang="en-US" sz="1000" b="1">
              <a:solidFill>
                <a:srgbClr val="FF0000"/>
              </a:solidFill>
            </a:rPr>
            <a:t>速やかに作成し、</a:t>
          </a:r>
          <a:endParaRPr lang="en-US" altLang="ja-JP" sz="1000" b="1">
            <a:solidFill>
              <a:srgbClr val="FF0000"/>
            </a:solidFill>
          </a:endParaRPr>
        </a:p>
        <a:p>
          <a:pPr algn="l" rtl="0">
            <a:lnSpc>
              <a:spcPts val="1100"/>
            </a:lnSpc>
            <a:defRPr sz="1000"/>
          </a:pPr>
          <a:r>
            <a:rPr lang="ja-JP" altLang="en-US" sz="1000" b="1">
              <a:solidFill>
                <a:srgbClr val="FF0000"/>
              </a:solidFill>
            </a:rPr>
            <a:t>提出して下さい。</a:t>
          </a:r>
          <a:endParaRPr lang="en-US" altLang="ja-JP" sz="10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92462</xdr:colOff>
      <xdr:row>10</xdr:row>
      <xdr:rowOff>123264</xdr:rowOff>
    </xdr:from>
    <xdr:to>
      <xdr:col>23</xdr:col>
      <xdr:colOff>108497</xdr:colOff>
      <xdr:row>11</xdr:row>
      <xdr:rowOff>124961</xdr:rowOff>
    </xdr:to>
    <xdr:sp macro="" textlink="">
      <xdr:nvSpPr>
        <xdr:cNvPr id="9" name="四角形吹き出し 8"/>
        <xdr:cNvSpPr/>
      </xdr:nvSpPr>
      <xdr:spPr>
        <a:xfrm>
          <a:off x="1526815" y="2409264"/>
          <a:ext cx="2212388" cy="225815"/>
        </a:xfrm>
        <a:prstGeom prst="wedgeRectCallout">
          <a:avLst>
            <a:gd name="adj1" fmla="val 5576"/>
            <a:gd name="adj2" fmla="val 91224"/>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4</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6</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11</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fPrintsWithSheet="0"/>
  </xdr:twoCellAnchor>
  <xdr:twoCellAnchor>
    <xdr:from>
      <xdr:col>18</xdr:col>
      <xdr:colOff>92461</xdr:colOff>
      <xdr:row>15</xdr:row>
      <xdr:rowOff>560</xdr:rowOff>
    </xdr:from>
    <xdr:to>
      <xdr:col>32</xdr:col>
      <xdr:colOff>108496</xdr:colOff>
      <xdr:row>15</xdr:row>
      <xdr:rowOff>208206</xdr:rowOff>
    </xdr:to>
    <xdr:sp macro="" textlink="">
      <xdr:nvSpPr>
        <xdr:cNvPr id="10" name="四角形吹き出し 9"/>
        <xdr:cNvSpPr/>
      </xdr:nvSpPr>
      <xdr:spPr>
        <a:xfrm>
          <a:off x="2530861" y="3458135"/>
          <a:ext cx="2149635" cy="207646"/>
        </a:xfrm>
        <a:prstGeom prst="wedgeRectCallout">
          <a:avLst>
            <a:gd name="adj1" fmla="val 5577"/>
            <a:gd name="adj2" fmla="val -218180"/>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7</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9</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12</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fPrintsWithSheet="0"/>
  </xdr:twoCellAnchor>
  <xdr:twoCellAnchor>
    <xdr:from>
      <xdr:col>9</xdr:col>
      <xdr:colOff>58431</xdr:colOff>
      <xdr:row>4</xdr:row>
      <xdr:rowOff>176893</xdr:rowOff>
    </xdr:from>
    <xdr:to>
      <xdr:col>17</xdr:col>
      <xdr:colOff>148078</xdr:colOff>
      <xdr:row>7</xdr:row>
      <xdr:rowOff>54429</xdr:rowOff>
    </xdr:to>
    <xdr:sp macro="" textlink="">
      <xdr:nvSpPr>
        <xdr:cNvPr id="11" name="四角形吹き出し 10"/>
        <xdr:cNvSpPr/>
      </xdr:nvSpPr>
      <xdr:spPr>
        <a:xfrm>
          <a:off x="1125231" y="1119868"/>
          <a:ext cx="1308847" cy="563336"/>
        </a:xfrm>
        <a:prstGeom prst="wedgeRectCallout">
          <a:avLst>
            <a:gd name="adj1" fmla="val -31815"/>
            <a:gd name="adj2" fmla="val -87269"/>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fPrintsWithSheet="0"/>
  </xdr:twoCellAnchor>
  <xdr:twoCellAnchor>
    <xdr:from>
      <xdr:col>34</xdr:col>
      <xdr:colOff>134472</xdr:colOff>
      <xdr:row>6</xdr:row>
      <xdr:rowOff>40820</xdr:rowOff>
    </xdr:from>
    <xdr:to>
      <xdr:col>45</xdr:col>
      <xdr:colOff>145676</xdr:colOff>
      <xdr:row>9</xdr:row>
      <xdr:rowOff>42181</xdr:rowOff>
    </xdr:to>
    <xdr:sp macro="" textlink="">
      <xdr:nvSpPr>
        <xdr:cNvPr id="16" name="四角形吹き出し 15"/>
        <xdr:cNvSpPr/>
      </xdr:nvSpPr>
      <xdr:spPr>
        <a:xfrm>
          <a:off x="5490884" y="1430349"/>
          <a:ext cx="1736910" cy="673714"/>
        </a:xfrm>
        <a:prstGeom prst="wedgeRectCallout">
          <a:avLst>
            <a:gd name="adj1" fmla="val 57307"/>
            <a:gd name="adj2" fmla="val -3734"/>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時間帯の応じた計量が困難な場合、電力の換算係数はすべて</a:t>
          </a:r>
          <a:r>
            <a:rPr lang="en-US" altLang="ja-JP" sz="900" kern="100">
              <a:solidFill>
                <a:srgbClr val="FF0000"/>
              </a:solidFill>
              <a:effectLst/>
              <a:latin typeface="+mj-ea"/>
              <a:ea typeface="+mj-ea"/>
              <a:cs typeface="Meiryo UI" panose="020B0604030504040204" pitchFamily="50" charset="-128"/>
            </a:rPr>
            <a:t>9.76</a:t>
          </a:r>
          <a:r>
            <a:rPr lang="ja-JP" altLang="en-US" sz="900" kern="100">
              <a:solidFill>
                <a:srgbClr val="FF0000"/>
              </a:solidFill>
              <a:effectLst/>
              <a:latin typeface="+mj-ea"/>
              <a:ea typeface="+mj-ea"/>
              <a:cs typeface="Meiryo UI" panose="020B0604030504040204" pitchFamily="50" charset="-128"/>
            </a:rPr>
            <a:t>とすること。</a:t>
          </a:r>
          <a:endParaRPr lang="en-US" altLang="ja-JP" sz="900" kern="100">
            <a:solidFill>
              <a:srgbClr val="FF0000"/>
            </a:solidFill>
            <a:effectLst/>
            <a:latin typeface="+mj-ea"/>
            <a:ea typeface="+mj-ea"/>
            <a:cs typeface="Meiryo UI" panose="020B0604030504040204" pitchFamily="50" charset="-128"/>
          </a:endParaRPr>
        </a:p>
      </xdr:txBody>
    </xdr:sp>
    <xdr:clientData fPrintsWithSheet="0"/>
  </xdr:twoCellAnchor>
  <xdr:twoCellAnchor>
    <xdr:from>
      <xdr:col>49</xdr:col>
      <xdr:colOff>108858</xdr:colOff>
      <xdr:row>3</xdr:row>
      <xdr:rowOff>32261</xdr:rowOff>
    </xdr:from>
    <xdr:to>
      <xdr:col>52</xdr:col>
      <xdr:colOff>168088</xdr:colOff>
      <xdr:row>4</xdr:row>
      <xdr:rowOff>201707</xdr:rowOff>
    </xdr:to>
    <xdr:sp macro="" textlink="">
      <xdr:nvSpPr>
        <xdr:cNvPr id="17" name="四角形吹き出し 16"/>
        <xdr:cNvSpPr/>
      </xdr:nvSpPr>
      <xdr:spPr>
        <a:xfrm>
          <a:off x="9824358" y="771849"/>
          <a:ext cx="2042671" cy="371152"/>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mn-lt"/>
              <a:ea typeface="+mn-ea"/>
              <a:cs typeface="+mn-cs"/>
            </a:rPr>
            <a:t>申請時に使用した値を用いること</a:t>
          </a:r>
          <a:r>
            <a:rPr lang="ja-JP" altLang="en-US" sz="900">
              <a:solidFill>
                <a:srgbClr val="FF0000"/>
              </a:solidFill>
              <a:effectLst/>
              <a:latin typeface="+mn-lt"/>
              <a:ea typeface="+mn-ea"/>
              <a:cs typeface="+mn-cs"/>
            </a:rPr>
            <a:t>。</a:t>
          </a:r>
          <a:endParaRPr lang="ja-JP" altLang="ja-JP" sz="700">
            <a:solidFill>
              <a:srgbClr val="FF0000"/>
            </a:solidFill>
            <a:effectLst/>
          </a:endParaRPr>
        </a:p>
      </xdr:txBody>
    </xdr:sp>
    <xdr:clientData fPrintsWithSheet="0"/>
  </xdr:twoCellAnchor>
  <xdr:twoCellAnchor>
    <xdr:from>
      <xdr:col>37</xdr:col>
      <xdr:colOff>67235</xdr:colOff>
      <xdr:row>1</xdr:row>
      <xdr:rowOff>112058</xdr:rowOff>
    </xdr:from>
    <xdr:to>
      <xdr:col>46</xdr:col>
      <xdr:colOff>457497</xdr:colOff>
      <xdr:row>2</xdr:row>
      <xdr:rowOff>228197</xdr:rowOff>
    </xdr:to>
    <xdr:sp macro="" textlink="">
      <xdr:nvSpPr>
        <xdr:cNvPr id="18" name="四角形吹き出し 17"/>
        <xdr:cNvSpPr/>
      </xdr:nvSpPr>
      <xdr:spPr>
        <a:xfrm>
          <a:off x="5894294" y="358587"/>
          <a:ext cx="2295262" cy="36266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申請時の設備使用者を記入すること。</a:t>
          </a:r>
        </a:p>
      </xdr:txBody>
    </xdr:sp>
    <xdr:clientData fPrintsWithSheet="0"/>
  </xdr:twoCellAnchor>
  <xdr:twoCellAnchor>
    <xdr:from>
      <xdr:col>46</xdr:col>
      <xdr:colOff>177613</xdr:colOff>
      <xdr:row>31</xdr:row>
      <xdr:rowOff>47624</xdr:rowOff>
    </xdr:from>
    <xdr:to>
      <xdr:col>49</xdr:col>
      <xdr:colOff>514709</xdr:colOff>
      <xdr:row>32</xdr:row>
      <xdr:rowOff>125841</xdr:rowOff>
    </xdr:to>
    <xdr:sp macro="" textlink="">
      <xdr:nvSpPr>
        <xdr:cNvPr id="19" name="四角形吹き出し 18"/>
        <xdr:cNvSpPr/>
      </xdr:nvSpPr>
      <xdr:spPr>
        <a:xfrm>
          <a:off x="7711888" y="7162799"/>
          <a:ext cx="2308771" cy="249667"/>
        </a:xfrm>
        <a:prstGeom prst="wedgeRectCallout">
          <a:avLst>
            <a:gd name="adj1" fmla="val 45133"/>
            <a:gd name="adj2" fmla="val 156423"/>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交付申請書の申請値を記入すること。</a:t>
          </a:r>
        </a:p>
      </xdr:txBody>
    </xdr:sp>
    <xdr:clientData fPrintsWithSheet="0"/>
  </xdr:twoCellAnchor>
  <xdr:twoCellAnchor>
    <xdr:from>
      <xdr:col>53</xdr:col>
      <xdr:colOff>163606</xdr:colOff>
      <xdr:row>38</xdr:row>
      <xdr:rowOff>67234</xdr:rowOff>
    </xdr:from>
    <xdr:to>
      <xdr:col>56</xdr:col>
      <xdr:colOff>502944</xdr:colOff>
      <xdr:row>41</xdr:row>
      <xdr:rowOff>30592</xdr:rowOff>
    </xdr:to>
    <xdr:sp macro="" textlink="">
      <xdr:nvSpPr>
        <xdr:cNvPr id="21" name="四角形吹き出し 20"/>
        <xdr:cNvSpPr/>
      </xdr:nvSpPr>
      <xdr:spPr>
        <a:xfrm>
          <a:off x="12187518" y="7989793"/>
          <a:ext cx="2322779" cy="635711"/>
        </a:xfrm>
        <a:prstGeom prst="wedgeRectCallout">
          <a:avLst>
            <a:gd name="adj1" fmla="val -71616"/>
            <a:gd name="adj2" fmla="val 65557"/>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r>
            <a:rPr lang="ja-JP" altLang="en-US" sz="900">
              <a:solidFill>
                <a:srgbClr val="FF0000"/>
              </a:solidFill>
              <a:effectLst/>
            </a:rPr>
            <a:t>自家発電設備</a:t>
          </a:r>
          <a:r>
            <a:rPr lang="ja-JP" altLang="en-US" sz="900" b="1" u="sng">
              <a:solidFill>
                <a:srgbClr val="FF0000"/>
              </a:solidFill>
              <a:effectLst/>
            </a:rPr>
            <a:t>使用者</a:t>
          </a:r>
          <a:r>
            <a:rPr lang="ja-JP" altLang="en-US" sz="900">
              <a:solidFill>
                <a:srgbClr val="FF0000"/>
              </a:solidFill>
              <a:effectLst/>
            </a:rPr>
            <a:t>の事業者名および担当者名を記入の上、押印すること。</a:t>
          </a:r>
        </a:p>
      </xdr:txBody>
    </xdr:sp>
    <xdr:clientData fPrintsWithSheet="0"/>
  </xdr:twoCellAnchor>
  <xdr:twoCellAnchor>
    <xdr:from>
      <xdr:col>13</xdr:col>
      <xdr:colOff>44836</xdr:colOff>
      <xdr:row>22</xdr:row>
      <xdr:rowOff>19609</xdr:rowOff>
    </xdr:from>
    <xdr:to>
      <xdr:col>28</xdr:col>
      <xdr:colOff>123825</xdr:colOff>
      <xdr:row>23</xdr:row>
      <xdr:rowOff>9524</xdr:rowOff>
    </xdr:to>
    <xdr:sp macro="" textlink="">
      <xdr:nvSpPr>
        <xdr:cNvPr id="13" name="四角形吹き出し 12"/>
        <xdr:cNvSpPr/>
      </xdr:nvSpPr>
      <xdr:spPr>
        <a:xfrm>
          <a:off x="2054611" y="5077384"/>
          <a:ext cx="2364989" cy="218515"/>
        </a:xfrm>
        <a:prstGeom prst="wedgeRectCallout">
          <a:avLst>
            <a:gd name="adj1" fmla="val -77282"/>
            <a:gd name="adj2" fmla="val -2585"/>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冷水の場合ジェネリンク等の冷水出力を記入</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endParaRP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9670;&#65320;28&#24180;&#24230;&#12501;&#12457;&#12523;&#12480;/&#65320;28&#24180;&#24230;&#12288;&#20132;&#20184;&#35215;&#31243;&#12539;&#27096;&#24335;/&#27096;&#24335;/&#30003;&#35531;&#26360;&#24335;&#65288;&#35500;&#26126;&#28961;&#65289;all_201604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交付申請書"/>
      <sheetName val="実施計画書"/>
      <sheetName val="交付決定通知書"/>
      <sheetName val="取下届出書"/>
      <sheetName val="計画変更承認申請書"/>
      <sheetName val="事故報告書"/>
      <sheetName val="状況報告書"/>
      <sheetName val="承継承認申請書"/>
      <sheetName val="実績報告書"/>
      <sheetName val="年度末実績報告書"/>
      <sheetName val="精算払請求書"/>
      <sheetName val="消費税額の報告書"/>
      <sheetName val="取得財産等管理台帳"/>
      <sheetName val="財産処分承認申請書"/>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R42"/>
  <sheetViews>
    <sheetView view="pageBreakPreview" zoomScaleNormal="100" zoomScaleSheetLayoutView="100" workbookViewId="0">
      <selection activeCell="A15" sqref="A15:AR15"/>
    </sheetView>
  </sheetViews>
  <sheetFormatPr defaultColWidth="9" defaultRowHeight="13.5"/>
  <cols>
    <col min="1" max="44" width="2.125" style="2" customWidth="1"/>
    <col min="45" max="16384" width="9" style="2"/>
  </cols>
  <sheetData>
    <row r="1" spans="1:44">
      <c r="C1" s="2" t="s">
        <v>77</v>
      </c>
    </row>
    <row r="2" spans="1:44">
      <c r="C2" s="90" t="s">
        <v>79</v>
      </c>
      <c r="D2" s="91"/>
      <c r="E2" s="91"/>
      <c r="F2" s="91"/>
      <c r="G2" s="91"/>
      <c r="H2" s="91"/>
      <c r="I2" s="91"/>
      <c r="J2" s="91"/>
      <c r="K2" s="91"/>
      <c r="L2" s="91"/>
      <c r="M2" s="91"/>
      <c r="N2" s="91"/>
      <c r="O2" s="91"/>
      <c r="P2" s="92"/>
      <c r="Y2" s="10"/>
      <c r="Z2" s="10"/>
      <c r="AA2" s="10"/>
      <c r="AB2" s="10"/>
      <c r="AC2" s="10"/>
      <c r="AD2" s="10"/>
      <c r="AE2" s="10"/>
      <c r="AF2" s="10"/>
      <c r="AG2" s="10"/>
      <c r="AH2" s="10"/>
      <c r="AI2" s="10"/>
      <c r="AJ2" s="10"/>
      <c r="AK2" s="10"/>
      <c r="AL2" s="10"/>
      <c r="AM2" s="10"/>
      <c r="AN2" s="10"/>
      <c r="AO2" s="10"/>
      <c r="AP2" s="10"/>
      <c r="AQ2" s="10"/>
      <c r="AR2" s="10"/>
    </row>
    <row r="3" spans="1:44">
      <c r="C3" s="93"/>
      <c r="D3" s="94"/>
      <c r="E3" s="97"/>
      <c r="F3" s="97"/>
      <c r="G3" s="97"/>
      <c r="H3" s="97"/>
      <c r="I3" s="97"/>
      <c r="J3" s="97"/>
      <c r="K3" s="97"/>
      <c r="L3" s="97"/>
      <c r="M3" s="99"/>
      <c r="N3" s="100"/>
      <c r="O3" s="103"/>
      <c r="P3" s="104"/>
      <c r="Q3" s="1" t="s">
        <v>2</v>
      </c>
      <c r="R3" s="1"/>
      <c r="Y3" s="11"/>
      <c r="Z3" s="11"/>
      <c r="AA3" s="11"/>
      <c r="AB3" s="11"/>
      <c r="AC3" s="11"/>
      <c r="AD3" s="11"/>
      <c r="AE3" s="11"/>
      <c r="AF3" s="11"/>
      <c r="AG3" s="11"/>
      <c r="AH3" s="11"/>
      <c r="AI3" s="11"/>
      <c r="AJ3" s="11"/>
      <c r="AK3" s="11"/>
      <c r="AL3" s="11"/>
      <c r="AM3" s="11"/>
      <c r="AN3" s="11"/>
      <c r="AO3" s="11"/>
      <c r="AP3" s="11"/>
      <c r="AQ3" s="11"/>
      <c r="AR3" s="11"/>
    </row>
    <row r="4" spans="1:44">
      <c r="C4" s="95"/>
      <c r="D4" s="96"/>
      <c r="E4" s="98"/>
      <c r="F4" s="98"/>
      <c r="G4" s="98"/>
      <c r="H4" s="98"/>
      <c r="I4" s="98"/>
      <c r="J4" s="98"/>
      <c r="K4" s="98"/>
      <c r="L4" s="98"/>
      <c r="M4" s="101"/>
      <c r="N4" s="102"/>
      <c r="O4" s="105"/>
      <c r="P4" s="106"/>
      <c r="Q4" s="1" t="s">
        <v>3</v>
      </c>
      <c r="R4" s="1"/>
      <c r="Y4" s="11"/>
      <c r="Z4" s="11"/>
      <c r="AA4" s="11"/>
      <c r="AB4" s="11"/>
      <c r="AF4" s="11"/>
    </row>
    <row r="5" spans="1:44">
      <c r="AC5" s="11"/>
      <c r="AD5" s="11"/>
      <c r="AE5" s="11"/>
      <c r="AF5" s="12"/>
      <c r="AG5" s="11"/>
      <c r="AI5" s="3"/>
      <c r="AJ5" s="3"/>
      <c r="AK5" s="3"/>
      <c r="AL5" s="3"/>
      <c r="AM5" s="3"/>
      <c r="AN5" s="3"/>
      <c r="AO5" s="3"/>
      <c r="AP5" s="3"/>
      <c r="AQ5" s="11"/>
    </row>
    <row r="6" spans="1:44">
      <c r="AC6" s="11"/>
      <c r="AD6" s="11"/>
      <c r="AE6" s="11"/>
      <c r="AF6" s="112" t="s">
        <v>119</v>
      </c>
      <c r="AG6" s="113"/>
      <c r="AH6" s="113"/>
      <c r="AI6" s="114" t="s">
        <v>70</v>
      </c>
      <c r="AJ6" s="114"/>
      <c r="AK6" s="114"/>
      <c r="AL6" s="114"/>
      <c r="AM6" s="114"/>
      <c r="AN6" s="114"/>
      <c r="AO6" s="114"/>
      <c r="AP6" s="114"/>
    </row>
    <row r="7" spans="1:44">
      <c r="C7" s="2" t="s">
        <v>4</v>
      </c>
      <c r="AC7" s="11"/>
      <c r="AD7" s="11"/>
      <c r="AE7" s="11"/>
      <c r="AF7" s="11"/>
      <c r="AG7" s="11"/>
      <c r="AH7" s="11"/>
      <c r="AI7" s="11"/>
      <c r="AJ7" s="11"/>
      <c r="AK7" s="11"/>
      <c r="AL7" s="11"/>
      <c r="AM7" s="11"/>
      <c r="AN7" s="11"/>
      <c r="AO7" s="11"/>
      <c r="AP7" s="11"/>
      <c r="AQ7" s="11"/>
      <c r="AR7" s="11"/>
    </row>
    <row r="8" spans="1:44">
      <c r="AC8" s="11"/>
      <c r="AD8" s="11"/>
      <c r="AE8" s="11"/>
      <c r="AF8" s="11"/>
      <c r="AG8" s="11"/>
      <c r="AH8" s="11"/>
      <c r="AI8" s="11"/>
      <c r="AJ8" s="11"/>
      <c r="AK8" s="11"/>
      <c r="AL8" s="11"/>
      <c r="AM8" s="11"/>
      <c r="AN8" s="11"/>
      <c r="AO8" s="11"/>
      <c r="AP8" s="11"/>
      <c r="AQ8" s="11"/>
      <c r="AR8" s="11"/>
    </row>
    <row r="9" spans="1:44" ht="13.5" customHeight="1">
      <c r="P9" s="115" t="s">
        <v>71</v>
      </c>
      <c r="Q9" s="115"/>
      <c r="R9" s="115"/>
      <c r="S9" s="115"/>
      <c r="T9" s="115"/>
      <c r="U9" s="115"/>
      <c r="V9" s="13"/>
      <c r="W9" s="109" t="s">
        <v>7</v>
      </c>
      <c r="X9" s="109"/>
      <c r="Y9" s="109"/>
      <c r="Z9" s="109"/>
      <c r="AA9" s="109"/>
      <c r="AB9" s="109"/>
      <c r="AC9" s="109"/>
      <c r="AD9" s="109"/>
      <c r="AE9" s="109"/>
      <c r="AF9" s="109"/>
      <c r="AG9" s="109"/>
      <c r="AH9" s="109"/>
      <c r="AI9" s="109"/>
      <c r="AJ9" s="109"/>
      <c r="AK9" s="109"/>
      <c r="AL9" s="109"/>
      <c r="AM9" s="109"/>
      <c r="AN9" s="116" t="s">
        <v>0</v>
      </c>
      <c r="AO9" s="116"/>
      <c r="AP9" s="116"/>
    </row>
    <row r="10" spans="1:44" ht="13.5" customHeight="1">
      <c r="U10" s="13"/>
      <c r="V10" s="13"/>
      <c r="W10" s="109"/>
      <c r="X10" s="109"/>
      <c r="Y10" s="109"/>
      <c r="Z10" s="109"/>
      <c r="AA10" s="109"/>
      <c r="AB10" s="109"/>
      <c r="AC10" s="109"/>
      <c r="AD10" s="109"/>
      <c r="AE10" s="109"/>
      <c r="AF10" s="109"/>
      <c r="AG10" s="109"/>
      <c r="AH10" s="109"/>
      <c r="AI10" s="109"/>
      <c r="AJ10" s="109"/>
      <c r="AK10" s="109"/>
      <c r="AL10" s="109"/>
      <c r="AM10" s="109"/>
      <c r="AN10" s="116"/>
      <c r="AO10" s="116"/>
      <c r="AP10" s="116"/>
    </row>
    <row r="11" spans="1:44" ht="13.5" customHeight="1">
      <c r="U11" s="3"/>
      <c r="V11" s="14"/>
      <c r="W11" s="115" t="s">
        <v>72</v>
      </c>
      <c r="X11" s="115"/>
      <c r="Y11" s="115"/>
      <c r="Z11" s="115"/>
      <c r="AA11" s="115"/>
      <c r="AB11" s="115"/>
      <c r="AC11" s="115"/>
      <c r="AD11" s="115"/>
      <c r="AE11" s="115"/>
      <c r="AF11" s="115"/>
      <c r="AG11" s="115"/>
      <c r="AH11" s="115"/>
      <c r="AI11" s="115"/>
      <c r="AJ11" s="115"/>
      <c r="AK11" s="115"/>
      <c r="AL11" s="115"/>
      <c r="AM11" s="115"/>
      <c r="AN11" s="116"/>
      <c r="AO11" s="116"/>
      <c r="AP11" s="116"/>
    </row>
    <row r="12" spans="1:44" ht="15.75" customHeight="1">
      <c r="U12" s="3"/>
      <c r="V12" s="14"/>
      <c r="W12" s="115" t="s">
        <v>73</v>
      </c>
      <c r="X12" s="115"/>
      <c r="Y12" s="115"/>
      <c r="Z12" s="115"/>
      <c r="AA12" s="115"/>
      <c r="AB12" s="115"/>
      <c r="AC12" s="115"/>
      <c r="AD12" s="115"/>
      <c r="AE12" s="115"/>
      <c r="AF12" s="115"/>
      <c r="AG12" s="115"/>
      <c r="AH12" s="115"/>
      <c r="AI12" s="115"/>
      <c r="AJ12" s="115"/>
      <c r="AK12" s="115"/>
      <c r="AL12" s="115"/>
      <c r="AM12" s="115"/>
      <c r="AN12" s="116"/>
      <c r="AO12" s="116"/>
      <c r="AP12" s="116"/>
    </row>
    <row r="13" spans="1:44" ht="15.75" customHeight="1">
      <c r="U13" s="3"/>
      <c r="V13" s="14"/>
      <c r="W13" s="14"/>
      <c r="X13" s="14"/>
      <c r="Y13" s="14"/>
      <c r="Z13" s="14"/>
      <c r="AA13" s="14"/>
      <c r="AB13" s="14"/>
      <c r="AC13" s="14"/>
      <c r="AD13" s="14"/>
      <c r="AE13" s="14"/>
      <c r="AF13" s="14"/>
      <c r="AG13" s="14"/>
      <c r="AH13" s="14"/>
      <c r="AI13" s="14"/>
      <c r="AJ13" s="14"/>
      <c r="AK13" s="14"/>
      <c r="AL13" s="14"/>
      <c r="AM13" s="14"/>
      <c r="AN13" s="15"/>
      <c r="AO13" s="15"/>
      <c r="AP13" s="15"/>
    </row>
    <row r="14" spans="1:44" ht="19.5" customHeight="1">
      <c r="A14" s="107" t="s">
        <v>122</v>
      </c>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row>
    <row r="15" spans="1:44" ht="19.5" customHeight="1">
      <c r="A15" s="108" t="s">
        <v>74</v>
      </c>
      <c r="B15" s="108"/>
      <c r="C15" s="108"/>
      <c r="D15" s="108"/>
      <c r="E15" s="108"/>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row>
    <row r="16" spans="1:44" ht="19.5" customHeight="1">
      <c r="A16" s="108"/>
      <c r="B16" s="108"/>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row>
    <row r="17" spans="1:44">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row>
    <row r="18" spans="1:44">
      <c r="A18" s="16"/>
      <c r="B18" s="16"/>
      <c r="C18" s="109" t="s">
        <v>121</v>
      </c>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6"/>
      <c r="AR18" s="16"/>
    </row>
    <row r="19" spans="1:44">
      <c r="A19" s="16"/>
      <c r="B19" s="16"/>
      <c r="C19" s="110"/>
      <c r="D19" s="110"/>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6"/>
      <c r="AR19" s="16"/>
    </row>
    <row r="20" spans="1:44">
      <c r="A20" s="16"/>
      <c r="B20" s="16"/>
      <c r="C20" s="110"/>
      <c r="D20" s="110"/>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6"/>
      <c r="AR20" s="16"/>
    </row>
    <row r="21" spans="1:44">
      <c r="A21" s="16"/>
      <c r="B21" s="16"/>
      <c r="C21" s="110"/>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6"/>
      <c r="AR21" s="16"/>
    </row>
    <row r="22" spans="1:44">
      <c r="A22" s="16"/>
      <c r="B22" s="16"/>
      <c r="C22" s="110"/>
      <c r="D22" s="110"/>
      <c r="E22" s="110"/>
      <c r="F22" s="110"/>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6"/>
      <c r="AR22" s="16"/>
    </row>
    <row r="23" spans="1:44">
      <c r="A23" s="16"/>
      <c r="B23" s="16"/>
      <c r="C23" s="110"/>
      <c r="D23" s="110"/>
      <c r="E23" s="110"/>
      <c r="F23" s="110"/>
      <c r="G23" s="110"/>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6"/>
      <c r="AR23" s="16"/>
    </row>
    <row r="24" spans="1:44">
      <c r="A24" s="16"/>
      <c r="B24" s="16"/>
      <c r="C24" s="110"/>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6"/>
      <c r="AR24" s="16"/>
    </row>
    <row r="25" spans="1:44">
      <c r="A25" s="16"/>
      <c r="B25" s="16"/>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6"/>
      <c r="AR25" s="16"/>
    </row>
    <row r="26" spans="1:44">
      <c r="A26" s="16"/>
      <c r="B26" s="16"/>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6"/>
      <c r="AR26" s="16"/>
    </row>
    <row r="27" spans="1:44">
      <c r="A27" s="16"/>
      <c r="B27" s="16"/>
      <c r="C27" s="110"/>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6"/>
      <c r="AR27" s="16"/>
    </row>
    <row r="28" spans="1:44">
      <c r="A28" s="16"/>
      <c r="B28" s="16"/>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6"/>
      <c r="AR28" s="16"/>
    </row>
    <row r="29" spans="1:44">
      <c r="A29" s="16"/>
      <c r="B29" s="16"/>
      <c r="C29" s="110"/>
      <c r="D29" s="110"/>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6"/>
      <c r="AR29" s="16"/>
    </row>
    <row r="30" spans="1:44">
      <c r="A30" s="16"/>
      <c r="B30" s="16"/>
      <c r="C30" s="110"/>
      <c r="D30" s="110"/>
      <c r="E30" s="110"/>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6"/>
      <c r="AR30" s="16"/>
    </row>
    <row r="31" spans="1:44">
      <c r="A31" s="16"/>
      <c r="B31" s="16"/>
      <c r="C31" s="110"/>
      <c r="D31" s="110"/>
      <c r="E31" s="110"/>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6"/>
      <c r="AR31" s="16"/>
    </row>
    <row r="32" spans="1:44">
      <c r="A32" s="16"/>
      <c r="B32" s="16"/>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6"/>
      <c r="AR32" s="16"/>
    </row>
    <row r="33" spans="1:44">
      <c r="A33" s="16"/>
      <c r="B33" s="16"/>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6"/>
      <c r="AR33" s="16"/>
    </row>
    <row r="34" spans="1:44">
      <c r="C34" s="111"/>
      <c r="D34" s="111"/>
      <c r="E34" s="111"/>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row>
    <row r="35" spans="1:44">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row>
    <row r="36" spans="1:44">
      <c r="C36" s="111"/>
      <c r="D36" s="111"/>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row>
    <row r="37" spans="1:44">
      <c r="C37" s="111"/>
      <c r="D37" s="111"/>
      <c r="E37" s="111"/>
      <c r="F37" s="111"/>
      <c r="G37" s="111"/>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row>
    <row r="38" spans="1:44">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row>
    <row r="39" spans="1:44">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row>
    <row r="40" spans="1:44">
      <c r="C40" s="111"/>
      <c r="D40" s="111"/>
      <c r="E40" s="111"/>
      <c r="F40" s="11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row>
    <row r="41" spans="1:44">
      <c r="C41" s="111"/>
      <c r="D41" s="111"/>
      <c r="E41" s="111"/>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row>
    <row r="42" spans="1:44">
      <c r="C42" s="111"/>
      <c r="D42" s="111"/>
      <c r="E42" s="111"/>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row>
  </sheetData>
  <mergeCells count="19">
    <mergeCell ref="A14:AR14"/>
    <mergeCell ref="A15:AR15"/>
    <mergeCell ref="A16:AR16"/>
    <mergeCell ref="C18:AP42"/>
    <mergeCell ref="AF6:AH6"/>
    <mergeCell ref="AI6:AP6"/>
    <mergeCell ref="P9:U9"/>
    <mergeCell ref="W9:AM10"/>
    <mergeCell ref="AN9:AP12"/>
    <mergeCell ref="W11:AM11"/>
    <mergeCell ref="W12:AM12"/>
    <mergeCell ref="C2:P2"/>
    <mergeCell ref="C3:D4"/>
    <mergeCell ref="E3:F4"/>
    <mergeCell ref="G3:H4"/>
    <mergeCell ref="I3:J4"/>
    <mergeCell ref="K3:L4"/>
    <mergeCell ref="M3:N4"/>
    <mergeCell ref="O3:P4"/>
  </mergeCells>
  <phoneticPr fontId="6"/>
  <dataValidations count="1">
    <dataValidation imeMode="halfAlpha" allowBlank="1" showInputMessage="1" showErrorMessage="1" sqref="AI5:AP6 AK7:AR8"/>
  </dataValidations>
  <pageMargins left="0.51181102362204722" right="0.47244094488188981" top="0.59055118110236227" bottom="0.39370078740157483" header="0.31496062992125984" footer="0.31496062992125984"/>
  <pageSetup paperSize="9" firstPageNumber="54" orientation="portrait"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R42"/>
  <sheetViews>
    <sheetView view="pageBreakPreview" zoomScaleNormal="100" zoomScaleSheetLayoutView="100" workbookViewId="0">
      <selection activeCell="A15" sqref="A15:AR15"/>
    </sheetView>
  </sheetViews>
  <sheetFormatPr defaultColWidth="9" defaultRowHeight="13.5"/>
  <cols>
    <col min="1" max="44" width="2.125" style="2" customWidth="1"/>
    <col min="45" max="16384" width="9" style="2"/>
  </cols>
  <sheetData>
    <row r="1" spans="1:44">
      <c r="C1" s="2" t="s">
        <v>76</v>
      </c>
    </row>
    <row r="2" spans="1:44">
      <c r="C2" s="90" t="s">
        <v>78</v>
      </c>
      <c r="D2" s="91"/>
      <c r="E2" s="91"/>
      <c r="F2" s="91"/>
      <c r="G2" s="91"/>
      <c r="H2" s="91"/>
      <c r="I2" s="91"/>
      <c r="J2" s="91"/>
      <c r="K2" s="91"/>
      <c r="L2" s="91"/>
      <c r="M2" s="91"/>
      <c r="N2" s="91"/>
      <c r="O2" s="91"/>
      <c r="P2" s="92"/>
      <c r="Y2" s="10"/>
      <c r="Z2" s="10"/>
      <c r="AA2" s="10"/>
      <c r="AB2" s="10"/>
      <c r="AC2" s="10"/>
      <c r="AD2" s="10"/>
      <c r="AE2" s="10"/>
      <c r="AF2" s="10"/>
      <c r="AG2" s="10"/>
      <c r="AH2" s="10"/>
      <c r="AI2" s="10"/>
      <c r="AJ2" s="10"/>
      <c r="AK2" s="10"/>
      <c r="AL2" s="10"/>
      <c r="AM2" s="10"/>
      <c r="AN2" s="10"/>
      <c r="AO2" s="10"/>
      <c r="AP2" s="10"/>
      <c r="AQ2" s="10"/>
      <c r="AR2" s="10"/>
    </row>
    <row r="3" spans="1:44">
      <c r="C3" s="93"/>
      <c r="D3" s="94"/>
      <c r="E3" s="97"/>
      <c r="F3" s="97"/>
      <c r="G3" s="97"/>
      <c r="H3" s="97"/>
      <c r="I3" s="97"/>
      <c r="J3" s="97"/>
      <c r="K3" s="97"/>
      <c r="L3" s="97"/>
      <c r="M3" s="99"/>
      <c r="N3" s="100"/>
      <c r="O3" s="103"/>
      <c r="P3" s="104"/>
      <c r="Q3" s="1" t="s">
        <v>2</v>
      </c>
      <c r="R3" s="1"/>
      <c r="Y3" s="11"/>
      <c r="Z3" s="11"/>
      <c r="AA3" s="11"/>
      <c r="AB3" s="11"/>
      <c r="AC3" s="11"/>
      <c r="AD3" s="11"/>
      <c r="AE3" s="11"/>
      <c r="AF3" s="11"/>
      <c r="AG3" s="11"/>
      <c r="AH3" s="11"/>
      <c r="AI3" s="11"/>
      <c r="AJ3" s="11"/>
      <c r="AK3" s="11"/>
      <c r="AL3" s="11"/>
      <c r="AM3" s="11"/>
      <c r="AN3" s="11"/>
      <c r="AO3" s="11"/>
      <c r="AP3" s="11"/>
      <c r="AQ3" s="11"/>
      <c r="AR3" s="11"/>
    </row>
    <row r="4" spans="1:44">
      <c r="C4" s="95"/>
      <c r="D4" s="96"/>
      <c r="E4" s="98"/>
      <c r="F4" s="98"/>
      <c r="G4" s="98"/>
      <c r="H4" s="98"/>
      <c r="I4" s="98"/>
      <c r="J4" s="98"/>
      <c r="K4" s="98"/>
      <c r="L4" s="98"/>
      <c r="M4" s="101"/>
      <c r="N4" s="102"/>
      <c r="O4" s="105"/>
      <c r="P4" s="106"/>
      <c r="Q4" s="1" t="s">
        <v>3</v>
      </c>
      <c r="R4" s="1"/>
      <c r="Y4" s="11"/>
      <c r="Z4" s="11"/>
      <c r="AA4" s="11"/>
      <c r="AB4" s="11"/>
      <c r="AF4" s="11"/>
    </row>
    <row r="5" spans="1:44">
      <c r="AC5" s="11"/>
      <c r="AD5" s="11"/>
      <c r="AE5" s="11"/>
      <c r="AF5" s="12"/>
      <c r="AG5" s="11"/>
      <c r="AI5" s="3"/>
      <c r="AJ5" s="3"/>
      <c r="AK5" s="3"/>
      <c r="AL5" s="3"/>
      <c r="AM5" s="3"/>
      <c r="AN5" s="3"/>
      <c r="AO5" s="3"/>
      <c r="AP5" s="3"/>
      <c r="AQ5" s="11"/>
    </row>
    <row r="6" spans="1:44">
      <c r="AC6" s="11"/>
      <c r="AD6" s="11"/>
      <c r="AE6" s="11"/>
      <c r="AF6" s="112" t="s">
        <v>119</v>
      </c>
      <c r="AG6" s="113"/>
      <c r="AH6" s="113"/>
      <c r="AI6" s="114" t="s">
        <v>70</v>
      </c>
      <c r="AJ6" s="114"/>
      <c r="AK6" s="114"/>
      <c r="AL6" s="114"/>
      <c r="AM6" s="114"/>
      <c r="AN6" s="114"/>
      <c r="AO6" s="114"/>
      <c r="AP6" s="114"/>
    </row>
    <row r="7" spans="1:44">
      <c r="C7" s="2" t="s">
        <v>4</v>
      </c>
      <c r="AC7" s="11"/>
      <c r="AD7" s="11"/>
      <c r="AE7" s="11"/>
      <c r="AF7" s="11"/>
      <c r="AG7" s="11"/>
      <c r="AH7" s="11"/>
      <c r="AI7" s="11"/>
      <c r="AJ7" s="11"/>
      <c r="AK7" s="11"/>
      <c r="AL7" s="11"/>
      <c r="AM7" s="11"/>
      <c r="AN7" s="11"/>
      <c r="AO7" s="11"/>
      <c r="AP7" s="11"/>
      <c r="AQ7" s="11"/>
      <c r="AR7" s="11"/>
    </row>
    <row r="8" spans="1:44">
      <c r="AC8" s="11"/>
      <c r="AD8" s="11"/>
      <c r="AE8" s="11"/>
      <c r="AF8" s="11"/>
      <c r="AG8" s="11"/>
      <c r="AH8" s="11"/>
      <c r="AI8" s="11"/>
      <c r="AJ8" s="11"/>
      <c r="AK8" s="11"/>
      <c r="AL8" s="11"/>
      <c r="AM8" s="11"/>
      <c r="AN8" s="11"/>
      <c r="AO8" s="11"/>
      <c r="AP8" s="11"/>
      <c r="AQ8" s="11"/>
      <c r="AR8" s="11"/>
    </row>
    <row r="9" spans="1:44" ht="13.5" customHeight="1">
      <c r="P9" s="115" t="s">
        <v>71</v>
      </c>
      <c r="Q9" s="115"/>
      <c r="R9" s="115"/>
      <c r="S9" s="115"/>
      <c r="T9" s="115"/>
      <c r="U9" s="115"/>
      <c r="V9" s="13"/>
      <c r="W9" s="109" t="s">
        <v>7</v>
      </c>
      <c r="X9" s="109"/>
      <c r="Y9" s="109"/>
      <c r="Z9" s="109"/>
      <c r="AA9" s="109"/>
      <c r="AB9" s="109"/>
      <c r="AC9" s="109"/>
      <c r="AD9" s="109"/>
      <c r="AE9" s="109"/>
      <c r="AF9" s="109"/>
      <c r="AG9" s="109"/>
      <c r="AH9" s="109"/>
      <c r="AI9" s="109"/>
      <c r="AJ9" s="109"/>
      <c r="AK9" s="109"/>
      <c r="AL9" s="109"/>
      <c r="AM9" s="109"/>
      <c r="AN9" s="116" t="s">
        <v>0</v>
      </c>
      <c r="AO9" s="116"/>
      <c r="AP9" s="116"/>
    </row>
    <row r="10" spans="1:44" ht="13.5" customHeight="1">
      <c r="U10" s="13"/>
      <c r="V10" s="13"/>
      <c r="W10" s="109"/>
      <c r="X10" s="109"/>
      <c r="Y10" s="109"/>
      <c r="Z10" s="109"/>
      <c r="AA10" s="109"/>
      <c r="AB10" s="109"/>
      <c r="AC10" s="109"/>
      <c r="AD10" s="109"/>
      <c r="AE10" s="109"/>
      <c r="AF10" s="109"/>
      <c r="AG10" s="109"/>
      <c r="AH10" s="109"/>
      <c r="AI10" s="109"/>
      <c r="AJ10" s="109"/>
      <c r="AK10" s="109"/>
      <c r="AL10" s="109"/>
      <c r="AM10" s="109"/>
      <c r="AN10" s="116"/>
      <c r="AO10" s="116"/>
      <c r="AP10" s="116"/>
    </row>
    <row r="11" spans="1:44" ht="13.5" customHeight="1">
      <c r="U11" s="3"/>
      <c r="V11" s="14"/>
      <c r="W11" s="115" t="s">
        <v>72</v>
      </c>
      <c r="X11" s="115"/>
      <c r="Y11" s="115"/>
      <c r="Z11" s="115"/>
      <c r="AA11" s="115"/>
      <c r="AB11" s="115"/>
      <c r="AC11" s="115"/>
      <c r="AD11" s="115"/>
      <c r="AE11" s="115"/>
      <c r="AF11" s="115"/>
      <c r="AG11" s="115"/>
      <c r="AH11" s="115"/>
      <c r="AI11" s="115"/>
      <c r="AJ11" s="115"/>
      <c r="AK11" s="115"/>
      <c r="AL11" s="115"/>
      <c r="AM11" s="115"/>
      <c r="AN11" s="116"/>
      <c r="AO11" s="116"/>
      <c r="AP11" s="116"/>
    </row>
    <row r="12" spans="1:44" ht="15.75" customHeight="1">
      <c r="U12" s="3"/>
      <c r="V12" s="14"/>
      <c r="W12" s="115" t="s">
        <v>73</v>
      </c>
      <c r="X12" s="115"/>
      <c r="Y12" s="115"/>
      <c r="Z12" s="115"/>
      <c r="AA12" s="115"/>
      <c r="AB12" s="115"/>
      <c r="AC12" s="115"/>
      <c r="AD12" s="115"/>
      <c r="AE12" s="115"/>
      <c r="AF12" s="115"/>
      <c r="AG12" s="115"/>
      <c r="AH12" s="115"/>
      <c r="AI12" s="115"/>
      <c r="AJ12" s="115"/>
      <c r="AK12" s="115"/>
      <c r="AL12" s="115"/>
      <c r="AM12" s="115"/>
      <c r="AN12" s="116"/>
      <c r="AO12" s="116"/>
      <c r="AP12" s="116"/>
    </row>
    <row r="13" spans="1:44" ht="15.75" customHeight="1">
      <c r="U13" s="3"/>
      <c r="V13" s="14"/>
      <c r="W13" s="14"/>
      <c r="X13" s="14"/>
      <c r="Y13" s="14"/>
      <c r="Z13" s="14"/>
      <c r="AA13" s="14"/>
      <c r="AB13" s="14"/>
      <c r="AC13" s="14"/>
      <c r="AD13" s="14"/>
      <c r="AE13" s="14"/>
      <c r="AF13" s="14"/>
      <c r="AG13" s="14"/>
      <c r="AH13" s="14"/>
      <c r="AI13" s="14"/>
      <c r="AJ13" s="14"/>
      <c r="AK13" s="14"/>
      <c r="AL13" s="14"/>
      <c r="AM13" s="14"/>
      <c r="AN13" s="15"/>
      <c r="AO13" s="15"/>
      <c r="AP13" s="15"/>
    </row>
    <row r="14" spans="1:44" ht="19.5" customHeight="1">
      <c r="A14" s="107" t="s">
        <v>122</v>
      </c>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row>
    <row r="15" spans="1:44" ht="19.5" customHeight="1">
      <c r="A15" s="108" t="s">
        <v>75</v>
      </c>
      <c r="B15" s="108"/>
      <c r="C15" s="108"/>
      <c r="D15" s="108"/>
      <c r="E15" s="108"/>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row>
    <row r="16" spans="1:44" ht="19.5" customHeight="1">
      <c r="A16" s="108"/>
      <c r="B16" s="108"/>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row>
    <row r="17" spans="1:44">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row>
    <row r="18" spans="1:44">
      <c r="A18" s="16"/>
      <c r="B18" s="16"/>
      <c r="C18" s="109" t="s">
        <v>120</v>
      </c>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6"/>
      <c r="AR18" s="16"/>
    </row>
    <row r="19" spans="1:44">
      <c r="A19" s="16"/>
      <c r="B19" s="16"/>
      <c r="C19" s="110"/>
      <c r="D19" s="110"/>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6"/>
      <c r="AR19" s="16"/>
    </row>
    <row r="20" spans="1:44">
      <c r="A20" s="16"/>
      <c r="B20" s="16"/>
      <c r="C20" s="110"/>
      <c r="D20" s="110"/>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6"/>
      <c r="AR20" s="16"/>
    </row>
    <row r="21" spans="1:44">
      <c r="A21" s="16"/>
      <c r="B21" s="16"/>
      <c r="C21" s="110"/>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6"/>
      <c r="AR21" s="16"/>
    </row>
    <row r="22" spans="1:44">
      <c r="A22" s="16"/>
      <c r="B22" s="16"/>
      <c r="C22" s="110"/>
      <c r="D22" s="110"/>
      <c r="E22" s="110"/>
      <c r="F22" s="110"/>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6"/>
      <c r="AR22" s="16"/>
    </row>
    <row r="23" spans="1:44">
      <c r="A23" s="16"/>
      <c r="B23" s="16"/>
      <c r="C23" s="110"/>
      <c r="D23" s="110"/>
      <c r="E23" s="110"/>
      <c r="F23" s="110"/>
      <c r="G23" s="110"/>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6"/>
      <c r="AR23" s="16"/>
    </row>
    <row r="24" spans="1:44">
      <c r="A24" s="16"/>
      <c r="B24" s="16"/>
      <c r="C24" s="110"/>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6"/>
      <c r="AR24" s="16"/>
    </row>
    <row r="25" spans="1:44">
      <c r="A25" s="16"/>
      <c r="B25" s="16"/>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6"/>
      <c r="AR25" s="16"/>
    </row>
    <row r="26" spans="1:44">
      <c r="A26" s="16"/>
      <c r="B26" s="16"/>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6"/>
      <c r="AR26" s="16"/>
    </row>
    <row r="27" spans="1:44">
      <c r="A27" s="16"/>
      <c r="B27" s="16"/>
      <c r="C27" s="110"/>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6"/>
      <c r="AR27" s="16"/>
    </row>
    <row r="28" spans="1:44">
      <c r="A28" s="16"/>
      <c r="B28" s="16"/>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6"/>
      <c r="AR28" s="16"/>
    </row>
    <row r="29" spans="1:44">
      <c r="A29" s="16"/>
      <c r="B29" s="16"/>
      <c r="C29" s="110"/>
      <c r="D29" s="110"/>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6"/>
      <c r="AR29" s="16"/>
    </row>
    <row r="30" spans="1:44">
      <c r="A30" s="16"/>
      <c r="B30" s="16"/>
      <c r="C30" s="110"/>
      <c r="D30" s="110"/>
      <c r="E30" s="110"/>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6"/>
      <c r="AR30" s="16"/>
    </row>
    <row r="31" spans="1:44">
      <c r="A31" s="16"/>
      <c r="B31" s="16"/>
      <c r="C31" s="110"/>
      <c r="D31" s="110"/>
      <c r="E31" s="110"/>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6"/>
      <c r="AR31" s="16"/>
    </row>
    <row r="32" spans="1:44">
      <c r="A32" s="16"/>
      <c r="B32" s="16"/>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6"/>
      <c r="AR32" s="16"/>
    </row>
    <row r="33" spans="1:44">
      <c r="A33" s="16"/>
      <c r="B33" s="16"/>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6"/>
      <c r="AR33" s="16"/>
    </row>
    <row r="34" spans="1:44">
      <c r="C34" s="111"/>
      <c r="D34" s="111"/>
      <c r="E34" s="111"/>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row>
    <row r="35" spans="1:44">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row>
    <row r="36" spans="1:44">
      <c r="C36" s="111"/>
      <c r="D36" s="111"/>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row>
    <row r="37" spans="1:44">
      <c r="C37" s="111"/>
      <c r="D37" s="111"/>
      <c r="E37" s="111"/>
      <c r="F37" s="111"/>
      <c r="G37" s="111"/>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row>
    <row r="38" spans="1:44">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row>
    <row r="39" spans="1:44">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row>
    <row r="40" spans="1:44">
      <c r="C40" s="111"/>
      <c r="D40" s="111"/>
      <c r="E40" s="111"/>
      <c r="F40" s="11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row>
    <row r="41" spans="1:44">
      <c r="C41" s="111"/>
      <c r="D41" s="111"/>
      <c r="E41" s="111"/>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row>
    <row r="42" spans="1:44">
      <c r="C42" s="111"/>
      <c r="D42" s="111"/>
      <c r="E42" s="111"/>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row>
  </sheetData>
  <mergeCells count="19">
    <mergeCell ref="A14:AR14"/>
    <mergeCell ref="A15:AR15"/>
    <mergeCell ref="A16:AR16"/>
    <mergeCell ref="C18:AP42"/>
    <mergeCell ref="AF6:AH6"/>
    <mergeCell ref="AI6:AP6"/>
    <mergeCell ref="P9:U9"/>
    <mergeCell ref="W9:AM10"/>
    <mergeCell ref="AN9:AP12"/>
    <mergeCell ref="W11:AM11"/>
    <mergeCell ref="W12:AM12"/>
    <mergeCell ref="C2:P2"/>
    <mergeCell ref="C3:D4"/>
    <mergeCell ref="E3:F4"/>
    <mergeCell ref="G3:H4"/>
    <mergeCell ref="I3:J4"/>
    <mergeCell ref="K3:L4"/>
    <mergeCell ref="M3:N4"/>
    <mergeCell ref="O3:P4"/>
  </mergeCells>
  <phoneticPr fontId="6"/>
  <dataValidations count="1">
    <dataValidation imeMode="halfAlpha" allowBlank="1" showInputMessage="1" showErrorMessage="1" sqref="AI5:AP6 AK7:AR8"/>
  </dataValidations>
  <pageMargins left="0.51181102362204722" right="0.47244094488188981" top="0.59055118110236227" bottom="0.39370078740157483" header="0.31496062992125984" footer="0.31496062992125984"/>
  <pageSetup paperSize="9" firstPageNumber="55" orientation="portrait" useFirstPageNumber="1"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R45"/>
  <sheetViews>
    <sheetView tabSelected="1" view="pageBreakPreview" zoomScale="60" zoomScaleNormal="60" workbookViewId="0">
      <selection sqref="A1:A45"/>
    </sheetView>
  </sheetViews>
  <sheetFormatPr defaultRowHeight="13.5"/>
  <cols>
    <col min="1" max="1" width="2.875" style="18" customWidth="1"/>
    <col min="2" max="2" width="1.5" style="18" customWidth="1"/>
    <col min="3" max="45" width="2" style="18" customWidth="1"/>
    <col min="46" max="46" width="8.5" style="18" customWidth="1"/>
    <col min="47" max="58" width="8.625" style="18" customWidth="1"/>
    <col min="59" max="16384" width="9" style="18"/>
  </cols>
  <sheetData>
    <row r="1" spans="1:58" ht="19.5" customHeight="1">
      <c r="A1" s="294"/>
      <c r="B1" s="17"/>
      <c r="C1" s="84" t="s">
        <v>131</v>
      </c>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33" t="s">
        <v>15</v>
      </c>
      <c r="AO1" s="133"/>
      <c r="AP1" s="133"/>
      <c r="AQ1" s="133"/>
      <c r="AR1" s="133"/>
      <c r="AS1" s="133"/>
      <c r="AT1" s="169"/>
      <c r="AU1" s="170"/>
      <c r="AV1" s="171" t="s">
        <v>16</v>
      </c>
      <c r="AW1" s="173"/>
      <c r="AX1" s="174"/>
      <c r="AY1" s="174"/>
      <c r="AZ1" s="175"/>
      <c r="BA1" s="171" t="s">
        <v>17</v>
      </c>
      <c r="BB1" s="179"/>
      <c r="BC1" s="180"/>
      <c r="BD1" s="180"/>
      <c r="BE1" s="181"/>
    </row>
    <row r="2" spans="1:58" s="20" customFormat="1" ht="19.5" customHeight="1">
      <c r="A2" s="294"/>
      <c r="B2" s="22"/>
      <c r="C2" s="185" t="s">
        <v>130</v>
      </c>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9"/>
      <c r="AU2" s="19"/>
      <c r="AV2" s="172"/>
      <c r="AW2" s="176"/>
      <c r="AX2" s="177"/>
      <c r="AY2" s="177"/>
      <c r="AZ2" s="178"/>
      <c r="BA2" s="172"/>
      <c r="BB2" s="182"/>
      <c r="BC2" s="183"/>
      <c r="BD2" s="183"/>
      <c r="BE2" s="184"/>
    </row>
    <row r="3" spans="1:58" s="20" customFormat="1" ht="19.5" customHeight="1">
      <c r="A3" s="294"/>
      <c r="B3" s="22"/>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86"/>
      <c r="AK3" s="186"/>
      <c r="AL3" s="186"/>
      <c r="AM3" s="186"/>
      <c r="AN3" s="186"/>
      <c r="AO3" s="186"/>
      <c r="AP3" s="186"/>
      <c r="AQ3" s="186"/>
      <c r="AR3" s="186"/>
      <c r="AS3" s="186"/>
      <c r="AT3" s="21"/>
      <c r="AU3" s="22"/>
      <c r="AV3" s="22"/>
      <c r="AW3" s="22"/>
      <c r="AX3" s="22"/>
      <c r="AY3" s="22"/>
      <c r="AZ3" s="22"/>
      <c r="BA3" s="22"/>
      <c r="BB3" s="22"/>
      <c r="BC3" s="22"/>
      <c r="BD3" s="22"/>
      <c r="BE3" s="22"/>
      <c r="BF3" s="22"/>
    </row>
    <row r="4" spans="1:58" ht="15.75">
      <c r="A4" s="294"/>
      <c r="B4" s="17"/>
      <c r="C4" s="163" t="s">
        <v>56</v>
      </c>
      <c r="D4" s="187"/>
      <c r="E4" s="187"/>
      <c r="F4" s="187"/>
      <c r="G4" s="187"/>
      <c r="H4" s="187"/>
      <c r="I4" s="187"/>
      <c r="J4" s="187"/>
      <c r="K4" s="188">
        <v>45</v>
      </c>
      <c r="L4" s="188"/>
      <c r="M4" s="188"/>
      <c r="N4" s="188"/>
      <c r="O4" s="188"/>
      <c r="P4" s="189" t="s">
        <v>80</v>
      </c>
      <c r="Q4" s="189"/>
      <c r="R4" s="189"/>
      <c r="S4" s="189"/>
      <c r="T4" s="190"/>
      <c r="U4" s="17"/>
      <c r="V4" s="17"/>
      <c r="W4" s="135" t="s">
        <v>57</v>
      </c>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7"/>
      <c r="AY4" s="17"/>
      <c r="AZ4" s="17"/>
      <c r="BA4" s="17"/>
      <c r="BB4" s="17"/>
      <c r="BC4" s="17"/>
      <c r="BD4" s="17"/>
      <c r="BE4" s="17"/>
      <c r="BF4" s="17"/>
    </row>
    <row r="5" spans="1:58" ht="18" customHeight="1">
      <c r="A5" s="294"/>
      <c r="B5" s="17"/>
      <c r="C5" s="17"/>
      <c r="D5" s="17"/>
      <c r="E5" s="17"/>
      <c r="F5" s="17"/>
      <c r="G5" s="17"/>
      <c r="H5" s="17"/>
      <c r="I5" s="17"/>
      <c r="J5" s="17"/>
      <c r="K5" s="17"/>
      <c r="L5" s="17"/>
      <c r="M5" s="17"/>
      <c r="N5" s="17"/>
      <c r="O5" s="17"/>
      <c r="P5" s="17"/>
      <c r="Q5" s="17"/>
      <c r="R5" s="17"/>
      <c r="S5" s="17"/>
      <c r="T5" s="17"/>
      <c r="U5" s="23"/>
      <c r="V5" s="23"/>
      <c r="W5" s="191" t="s">
        <v>31</v>
      </c>
      <c r="X5" s="191"/>
      <c r="Y5" s="191" t="s">
        <v>58</v>
      </c>
      <c r="Z5" s="191"/>
      <c r="AA5" s="191"/>
      <c r="AB5" s="191"/>
      <c r="AC5" s="192" t="s">
        <v>81</v>
      </c>
      <c r="AD5" s="192"/>
      <c r="AE5" s="192"/>
      <c r="AF5" s="192"/>
      <c r="AG5" s="192"/>
      <c r="AH5" s="192"/>
      <c r="AI5" s="192"/>
      <c r="AJ5" s="192"/>
      <c r="AK5" s="192"/>
      <c r="AL5" s="192"/>
      <c r="AM5" s="192"/>
      <c r="AN5" s="135" t="s">
        <v>82</v>
      </c>
      <c r="AO5" s="135"/>
      <c r="AP5" s="135"/>
      <c r="AQ5" s="135"/>
      <c r="AR5" s="135"/>
      <c r="AS5" s="135"/>
      <c r="AT5" s="24">
        <v>9.9700000000000006</v>
      </c>
      <c r="AU5" s="25" t="s">
        <v>38</v>
      </c>
      <c r="AV5" s="26" t="s">
        <v>83</v>
      </c>
      <c r="AW5" s="4"/>
      <c r="AX5" s="27"/>
      <c r="AY5" s="17"/>
      <c r="AZ5" s="17"/>
      <c r="BA5" s="17"/>
      <c r="BB5" s="17"/>
      <c r="BC5" s="17"/>
      <c r="BD5" s="17"/>
      <c r="BE5" s="17"/>
      <c r="BF5" s="28"/>
    </row>
    <row r="6" spans="1:58" ht="18" customHeight="1">
      <c r="A6" s="294"/>
      <c r="B6" s="17"/>
      <c r="C6" s="29"/>
      <c r="D6" s="29"/>
      <c r="E6" s="30"/>
      <c r="F6" s="23"/>
      <c r="G6" s="23"/>
      <c r="H6" s="23"/>
      <c r="I6" s="23"/>
      <c r="J6" s="23"/>
      <c r="K6" s="17"/>
      <c r="L6" s="17"/>
      <c r="M6" s="17"/>
      <c r="N6" s="17"/>
      <c r="O6" s="17"/>
      <c r="P6" s="23"/>
      <c r="Q6" s="23"/>
      <c r="R6" s="23"/>
      <c r="S6" s="23"/>
      <c r="T6" s="23"/>
      <c r="U6" s="23"/>
      <c r="V6" s="23"/>
      <c r="W6" s="191"/>
      <c r="X6" s="191"/>
      <c r="Y6" s="191"/>
      <c r="Z6" s="191"/>
      <c r="AA6" s="191"/>
      <c r="AB6" s="191"/>
      <c r="AC6" s="192" t="s">
        <v>84</v>
      </c>
      <c r="AD6" s="192"/>
      <c r="AE6" s="192"/>
      <c r="AF6" s="192"/>
      <c r="AG6" s="192"/>
      <c r="AH6" s="192"/>
      <c r="AI6" s="192"/>
      <c r="AJ6" s="192"/>
      <c r="AK6" s="192"/>
      <c r="AL6" s="192"/>
      <c r="AM6" s="192"/>
      <c r="AN6" s="135" t="s">
        <v>82</v>
      </c>
      <c r="AO6" s="135"/>
      <c r="AP6" s="135"/>
      <c r="AQ6" s="135"/>
      <c r="AR6" s="135"/>
      <c r="AS6" s="135"/>
      <c r="AT6" s="31">
        <f>AT5*1.3</f>
        <v>12.961000000000002</v>
      </c>
      <c r="AU6" s="32" t="s">
        <v>39</v>
      </c>
      <c r="AV6" s="33" t="s">
        <v>83</v>
      </c>
      <c r="AW6" s="5"/>
      <c r="AX6" s="27"/>
      <c r="AY6" s="17"/>
      <c r="AZ6" s="17"/>
      <c r="BA6" s="17"/>
      <c r="BB6" s="17"/>
      <c r="BC6" s="17"/>
      <c r="BD6" s="17"/>
      <c r="BE6" s="17"/>
      <c r="BF6" s="28"/>
    </row>
    <row r="7" spans="1:58" ht="18" customHeight="1">
      <c r="A7" s="294"/>
      <c r="B7" s="17"/>
      <c r="C7" s="29"/>
      <c r="D7" s="29"/>
      <c r="E7" s="30"/>
      <c r="F7" s="23"/>
      <c r="G7" s="23"/>
      <c r="H7" s="23"/>
      <c r="I7" s="23"/>
      <c r="J7" s="23"/>
      <c r="K7" s="17"/>
      <c r="L7" s="17"/>
      <c r="M7" s="17"/>
      <c r="N7" s="17"/>
      <c r="O7" s="17"/>
      <c r="P7" s="23"/>
      <c r="Q7" s="23"/>
      <c r="R7" s="23"/>
      <c r="S7" s="23"/>
      <c r="T7" s="23"/>
      <c r="U7" s="23"/>
      <c r="V7" s="23"/>
      <c r="W7" s="191"/>
      <c r="X7" s="191"/>
      <c r="Y7" s="191"/>
      <c r="Z7" s="191"/>
      <c r="AA7" s="191"/>
      <c r="AB7" s="191"/>
      <c r="AC7" s="134" t="s">
        <v>85</v>
      </c>
      <c r="AD7" s="134"/>
      <c r="AE7" s="134"/>
      <c r="AF7" s="134"/>
      <c r="AG7" s="134"/>
      <c r="AH7" s="134"/>
      <c r="AI7" s="134"/>
      <c r="AJ7" s="134"/>
      <c r="AK7" s="134"/>
      <c r="AL7" s="134"/>
      <c r="AM7" s="134"/>
      <c r="AN7" s="135" t="s">
        <v>82</v>
      </c>
      <c r="AO7" s="135"/>
      <c r="AP7" s="135"/>
      <c r="AQ7" s="135"/>
      <c r="AR7" s="135"/>
      <c r="AS7" s="135"/>
      <c r="AT7" s="31">
        <v>9.2799999999999994</v>
      </c>
      <c r="AU7" s="32" t="s">
        <v>40</v>
      </c>
      <c r="AV7" s="33" t="s">
        <v>83</v>
      </c>
      <c r="AW7" s="5"/>
      <c r="AX7" s="28"/>
      <c r="AY7" s="34"/>
      <c r="AZ7" s="35" t="s">
        <v>59</v>
      </c>
      <c r="BA7" s="35"/>
      <c r="BB7" s="17"/>
      <c r="BC7" s="17"/>
      <c r="BD7" s="17"/>
      <c r="BE7" s="17"/>
      <c r="BF7" s="28"/>
    </row>
    <row r="8" spans="1:58" ht="18" customHeight="1">
      <c r="A8" s="294"/>
      <c r="B8" s="17"/>
      <c r="C8" s="29"/>
      <c r="D8" s="29"/>
      <c r="E8" s="30"/>
      <c r="F8" s="23"/>
      <c r="G8" s="23"/>
      <c r="H8" s="23"/>
      <c r="I8" s="23"/>
      <c r="J8" s="23"/>
      <c r="K8" s="23"/>
      <c r="L8" s="23"/>
      <c r="M8" s="23"/>
      <c r="N8" s="23"/>
      <c r="O8" s="23"/>
      <c r="P8" s="23"/>
      <c r="Q8" s="23"/>
      <c r="R8" s="23"/>
      <c r="S8" s="23"/>
      <c r="T8" s="23"/>
      <c r="U8" s="23"/>
      <c r="V8" s="23"/>
      <c r="W8" s="191"/>
      <c r="X8" s="191"/>
      <c r="Y8" s="134" t="s">
        <v>86</v>
      </c>
      <c r="Z8" s="134"/>
      <c r="AA8" s="134"/>
      <c r="AB8" s="134"/>
      <c r="AC8" s="134"/>
      <c r="AD8" s="134"/>
      <c r="AE8" s="134"/>
      <c r="AF8" s="134"/>
      <c r="AG8" s="134"/>
      <c r="AH8" s="134"/>
      <c r="AI8" s="134"/>
      <c r="AJ8" s="134"/>
      <c r="AK8" s="134"/>
      <c r="AL8" s="134"/>
      <c r="AM8" s="134"/>
      <c r="AN8" s="135" t="s">
        <v>82</v>
      </c>
      <c r="AO8" s="135"/>
      <c r="AP8" s="135"/>
      <c r="AQ8" s="135"/>
      <c r="AR8" s="135"/>
      <c r="AS8" s="135"/>
      <c r="AT8" s="6">
        <v>9.76</v>
      </c>
      <c r="AU8" s="36"/>
      <c r="AV8" s="37"/>
      <c r="AW8" s="37"/>
      <c r="AX8" s="28"/>
      <c r="AY8" s="38"/>
      <c r="AZ8" s="35" t="s">
        <v>60</v>
      </c>
      <c r="BA8" s="39"/>
      <c r="BB8" s="17"/>
      <c r="BC8" s="17"/>
      <c r="BD8" s="17"/>
      <c r="BE8" s="17"/>
      <c r="BF8" s="28"/>
    </row>
    <row r="9" spans="1:58" s="17" customFormat="1" ht="18" customHeight="1" thickBot="1">
      <c r="A9" s="294"/>
      <c r="C9" s="40"/>
      <c r="D9" s="40"/>
      <c r="E9" s="41"/>
      <c r="F9" s="42"/>
      <c r="G9" s="42"/>
      <c r="H9" s="42"/>
      <c r="I9" s="42"/>
      <c r="J9" s="42"/>
      <c r="K9" s="42"/>
      <c r="L9" s="42"/>
      <c r="M9" s="42"/>
      <c r="N9" s="42"/>
      <c r="O9" s="42"/>
      <c r="P9" s="42"/>
      <c r="Q9" s="42"/>
      <c r="R9" s="42"/>
      <c r="S9" s="42"/>
      <c r="T9" s="42"/>
      <c r="U9" s="42"/>
      <c r="V9" s="42"/>
      <c r="W9" s="42"/>
      <c r="X9" s="42"/>
      <c r="Y9" s="42"/>
      <c r="Z9" s="42"/>
      <c r="AA9" s="42"/>
      <c r="AB9" s="42"/>
      <c r="AC9" s="42"/>
      <c r="AD9" s="43"/>
      <c r="AE9" s="44"/>
      <c r="AF9" s="44"/>
      <c r="AG9" s="44"/>
      <c r="AH9" s="44"/>
      <c r="AI9" s="45"/>
      <c r="AJ9" s="45"/>
      <c r="AK9" s="45"/>
      <c r="AL9" s="45"/>
      <c r="AM9" s="45"/>
      <c r="AN9" s="45"/>
      <c r="AO9" s="45"/>
      <c r="AP9" s="45"/>
      <c r="AQ9" s="45"/>
      <c r="AR9" s="7"/>
      <c r="AS9" s="7"/>
      <c r="AT9" s="46"/>
      <c r="AU9" s="47"/>
      <c r="AV9" s="48"/>
      <c r="AW9" s="49"/>
      <c r="AX9" s="47"/>
      <c r="AY9" s="47"/>
      <c r="AZ9" s="47"/>
      <c r="BA9" s="50"/>
      <c r="BB9" s="8"/>
      <c r="BC9" s="47"/>
      <c r="BD9" s="47"/>
      <c r="BE9" s="47"/>
      <c r="BF9" s="28"/>
    </row>
    <row r="10" spans="1:58" ht="18" customHeight="1" thickBot="1">
      <c r="A10" s="294"/>
      <c r="B10" s="17"/>
      <c r="C10" s="136" t="s">
        <v>18</v>
      </c>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t="s">
        <v>19</v>
      </c>
      <c r="AJ10" s="137"/>
      <c r="AK10" s="137"/>
      <c r="AL10" s="137"/>
      <c r="AM10" s="137"/>
      <c r="AN10" s="137"/>
      <c r="AO10" s="137"/>
      <c r="AP10" s="137"/>
      <c r="AQ10" s="137"/>
      <c r="AR10" s="51"/>
      <c r="AS10" s="52"/>
      <c r="AT10" s="53" t="s">
        <v>21</v>
      </c>
      <c r="AU10" s="54" t="s">
        <v>22</v>
      </c>
      <c r="AV10" s="54" t="s">
        <v>8</v>
      </c>
      <c r="AW10" s="54" t="s">
        <v>9</v>
      </c>
      <c r="AX10" s="54" t="s">
        <v>10</v>
      </c>
      <c r="AY10" s="54" t="s">
        <v>11</v>
      </c>
      <c r="AZ10" s="54" t="s">
        <v>12</v>
      </c>
      <c r="BA10" s="54" t="s">
        <v>13</v>
      </c>
      <c r="BB10" s="54" t="s">
        <v>14</v>
      </c>
      <c r="BC10" s="54" t="s">
        <v>23</v>
      </c>
      <c r="BD10" s="54" t="s">
        <v>24</v>
      </c>
      <c r="BE10" s="55" t="s">
        <v>25</v>
      </c>
      <c r="BF10" s="56"/>
    </row>
    <row r="11" spans="1:58" ht="18" customHeight="1">
      <c r="A11" s="294"/>
      <c r="B11" s="17"/>
      <c r="C11" s="138" t="s">
        <v>20</v>
      </c>
      <c r="D11" s="139"/>
      <c r="E11" s="144" t="s">
        <v>26</v>
      </c>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6"/>
      <c r="AD11" s="147" t="s">
        <v>27</v>
      </c>
      <c r="AE11" s="148"/>
      <c r="AF11" s="148"/>
      <c r="AG11" s="148"/>
      <c r="AH11" s="149"/>
      <c r="AI11" s="150">
        <f t="shared" ref="AI11:AI27" si="0">SUM(AT11:BE11)</f>
        <v>0</v>
      </c>
      <c r="AJ11" s="151"/>
      <c r="AK11" s="151"/>
      <c r="AL11" s="151"/>
      <c r="AM11" s="151"/>
      <c r="AN11" s="151"/>
      <c r="AO11" s="151"/>
      <c r="AP11" s="151"/>
      <c r="AQ11" s="152"/>
      <c r="AR11" s="129" t="s">
        <v>87</v>
      </c>
      <c r="AS11" s="153"/>
      <c r="AT11" s="57"/>
      <c r="AU11" s="58"/>
      <c r="AV11" s="58"/>
      <c r="AW11" s="58"/>
      <c r="AX11" s="58"/>
      <c r="AY11" s="58"/>
      <c r="AZ11" s="58"/>
      <c r="BA11" s="58"/>
      <c r="BB11" s="58"/>
      <c r="BC11" s="58"/>
      <c r="BD11" s="58"/>
      <c r="BE11" s="59"/>
      <c r="BF11" s="17"/>
    </row>
    <row r="12" spans="1:58" ht="18" customHeight="1">
      <c r="A12" s="294"/>
      <c r="B12" s="17"/>
      <c r="C12" s="140"/>
      <c r="D12" s="141"/>
      <c r="E12" s="154" t="s">
        <v>117</v>
      </c>
      <c r="F12" s="155"/>
      <c r="G12" s="160" t="s">
        <v>1</v>
      </c>
      <c r="H12" s="161"/>
      <c r="I12" s="161"/>
      <c r="J12" s="161"/>
      <c r="K12" s="161"/>
      <c r="L12" s="161"/>
      <c r="M12" s="161"/>
      <c r="N12" s="161"/>
      <c r="O12" s="161"/>
      <c r="P12" s="161"/>
      <c r="Q12" s="161"/>
      <c r="R12" s="161"/>
      <c r="S12" s="161"/>
      <c r="T12" s="161"/>
      <c r="U12" s="161"/>
      <c r="V12" s="161"/>
      <c r="W12" s="161"/>
      <c r="X12" s="161"/>
      <c r="Y12" s="161"/>
      <c r="Z12" s="161"/>
      <c r="AA12" s="161"/>
      <c r="AB12" s="161"/>
      <c r="AC12" s="162"/>
      <c r="AD12" s="163" t="s">
        <v>32</v>
      </c>
      <c r="AE12" s="164"/>
      <c r="AF12" s="164"/>
      <c r="AG12" s="164"/>
      <c r="AH12" s="165"/>
      <c r="AI12" s="166">
        <f>SUM(AT12:BE12)</f>
        <v>0</v>
      </c>
      <c r="AJ12" s="167"/>
      <c r="AK12" s="167"/>
      <c r="AL12" s="167"/>
      <c r="AM12" s="167"/>
      <c r="AN12" s="167"/>
      <c r="AO12" s="167"/>
      <c r="AP12" s="167"/>
      <c r="AQ12" s="168"/>
      <c r="AR12" s="129" t="s">
        <v>88</v>
      </c>
      <c r="AS12" s="153"/>
      <c r="AT12" s="60" t="str">
        <f>IF(SUM(AT13:AT15)=0,"",SUM(AT13:AT15))</f>
        <v/>
      </c>
      <c r="AU12" s="61" t="str">
        <f t="shared" ref="AU12:BE12" si="1">IF(SUM(AU13:AU15)=0,"",SUM(AU13:AU15))</f>
        <v/>
      </c>
      <c r="AV12" s="61" t="str">
        <f t="shared" si="1"/>
        <v/>
      </c>
      <c r="AW12" s="61" t="str">
        <f t="shared" si="1"/>
        <v/>
      </c>
      <c r="AX12" s="61" t="str">
        <f t="shared" si="1"/>
        <v/>
      </c>
      <c r="AY12" s="61" t="str">
        <f t="shared" si="1"/>
        <v/>
      </c>
      <c r="AZ12" s="61" t="str">
        <f t="shared" si="1"/>
        <v/>
      </c>
      <c r="BA12" s="61" t="str">
        <f t="shared" si="1"/>
        <v/>
      </c>
      <c r="BB12" s="61" t="str">
        <f t="shared" si="1"/>
        <v/>
      </c>
      <c r="BC12" s="61" t="str">
        <f t="shared" si="1"/>
        <v/>
      </c>
      <c r="BD12" s="61" t="str">
        <f t="shared" si="1"/>
        <v/>
      </c>
      <c r="BE12" s="62" t="str">
        <f t="shared" si="1"/>
        <v/>
      </c>
      <c r="BF12" s="17"/>
    </row>
    <row r="13" spans="1:58" ht="18" customHeight="1">
      <c r="A13" s="294"/>
      <c r="B13" s="17"/>
      <c r="C13" s="140"/>
      <c r="D13" s="141"/>
      <c r="E13" s="156"/>
      <c r="F13" s="157"/>
      <c r="G13" s="144" t="s">
        <v>118</v>
      </c>
      <c r="H13" s="145"/>
      <c r="I13" s="145"/>
      <c r="J13" s="145"/>
      <c r="K13" s="145"/>
      <c r="L13" s="145"/>
      <c r="M13" s="145"/>
      <c r="N13" s="145"/>
      <c r="O13" s="145"/>
      <c r="P13" s="146"/>
      <c r="Q13" s="203" t="s">
        <v>28</v>
      </c>
      <c r="R13" s="204"/>
      <c r="S13" s="204"/>
      <c r="T13" s="204"/>
      <c r="U13" s="204"/>
      <c r="V13" s="204"/>
      <c r="W13" s="204"/>
      <c r="X13" s="204"/>
      <c r="Y13" s="204"/>
      <c r="Z13" s="204"/>
      <c r="AA13" s="204"/>
      <c r="AB13" s="204"/>
      <c r="AC13" s="205"/>
      <c r="AD13" s="163" t="s">
        <v>32</v>
      </c>
      <c r="AE13" s="164"/>
      <c r="AF13" s="164"/>
      <c r="AG13" s="164"/>
      <c r="AH13" s="165"/>
      <c r="AI13" s="166">
        <f t="shared" si="0"/>
        <v>0</v>
      </c>
      <c r="AJ13" s="167"/>
      <c r="AK13" s="167"/>
      <c r="AL13" s="167"/>
      <c r="AM13" s="167"/>
      <c r="AN13" s="167"/>
      <c r="AO13" s="167"/>
      <c r="AP13" s="167"/>
      <c r="AQ13" s="168"/>
      <c r="AR13" s="129" t="s">
        <v>89</v>
      </c>
      <c r="AS13" s="130"/>
      <c r="AT13" s="57"/>
      <c r="AU13" s="58"/>
      <c r="AV13" s="58"/>
      <c r="AW13" s="63"/>
      <c r="AX13" s="63"/>
      <c r="AY13" s="63"/>
      <c r="AZ13" s="58"/>
      <c r="BA13" s="58"/>
      <c r="BB13" s="63"/>
      <c r="BC13" s="63"/>
      <c r="BD13" s="63"/>
      <c r="BE13" s="64"/>
      <c r="BF13" s="17"/>
    </row>
    <row r="14" spans="1:58" ht="18" customHeight="1">
      <c r="A14" s="294"/>
      <c r="B14" s="17"/>
      <c r="C14" s="140"/>
      <c r="D14" s="141"/>
      <c r="E14" s="156"/>
      <c r="F14" s="157"/>
      <c r="G14" s="197"/>
      <c r="H14" s="198"/>
      <c r="I14" s="198"/>
      <c r="J14" s="198"/>
      <c r="K14" s="198"/>
      <c r="L14" s="198"/>
      <c r="M14" s="198"/>
      <c r="N14" s="198"/>
      <c r="O14" s="198"/>
      <c r="P14" s="199"/>
      <c r="Q14" s="203" t="s">
        <v>29</v>
      </c>
      <c r="R14" s="204"/>
      <c r="S14" s="204"/>
      <c r="T14" s="204"/>
      <c r="U14" s="204"/>
      <c r="V14" s="204"/>
      <c r="W14" s="204"/>
      <c r="X14" s="204"/>
      <c r="Y14" s="204"/>
      <c r="Z14" s="204"/>
      <c r="AA14" s="204"/>
      <c r="AB14" s="204"/>
      <c r="AC14" s="205"/>
      <c r="AD14" s="163" t="s">
        <v>32</v>
      </c>
      <c r="AE14" s="164"/>
      <c r="AF14" s="164"/>
      <c r="AG14" s="164"/>
      <c r="AH14" s="165"/>
      <c r="AI14" s="166">
        <f t="shared" si="0"/>
        <v>0</v>
      </c>
      <c r="AJ14" s="167"/>
      <c r="AK14" s="167"/>
      <c r="AL14" s="167"/>
      <c r="AM14" s="167"/>
      <c r="AN14" s="167"/>
      <c r="AO14" s="167"/>
      <c r="AP14" s="167"/>
      <c r="AQ14" s="168"/>
      <c r="AR14" s="129" t="s">
        <v>90</v>
      </c>
      <c r="AS14" s="130"/>
      <c r="AT14" s="65"/>
      <c r="AU14" s="63"/>
      <c r="AV14" s="63"/>
      <c r="AW14" s="58"/>
      <c r="AX14" s="58"/>
      <c r="AY14" s="58"/>
      <c r="AZ14" s="63"/>
      <c r="BA14" s="63"/>
      <c r="BB14" s="58"/>
      <c r="BC14" s="58"/>
      <c r="BD14" s="58"/>
      <c r="BE14" s="59"/>
      <c r="BF14" s="17"/>
    </row>
    <row r="15" spans="1:58" ht="18" customHeight="1">
      <c r="A15" s="294"/>
      <c r="B15" s="17"/>
      <c r="C15" s="140"/>
      <c r="D15" s="141"/>
      <c r="E15" s="156"/>
      <c r="F15" s="157"/>
      <c r="G15" s="200"/>
      <c r="H15" s="201"/>
      <c r="I15" s="201"/>
      <c r="J15" s="201"/>
      <c r="K15" s="201"/>
      <c r="L15" s="201"/>
      <c r="M15" s="201"/>
      <c r="N15" s="201"/>
      <c r="O15" s="201"/>
      <c r="P15" s="202"/>
      <c r="Q15" s="203" t="s">
        <v>30</v>
      </c>
      <c r="R15" s="204"/>
      <c r="S15" s="204"/>
      <c r="T15" s="204"/>
      <c r="U15" s="204"/>
      <c r="V15" s="204"/>
      <c r="W15" s="204"/>
      <c r="X15" s="204"/>
      <c r="Y15" s="204"/>
      <c r="Z15" s="204"/>
      <c r="AA15" s="204"/>
      <c r="AB15" s="204"/>
      <c r="AC15" s="205"/>
      <c r="AD15" s="163" t="s">
        <v>32</v>
      </c>
      <c r="AE15" s="164"/>
      <c r="AF15" s="164"/>
      <c r="AG15" s="164"/>
      <c r="AH15" s="165"/>
      <c r="AI15" s="166">
        <f t="shared" si="0"/>
        <v>0</v>
      </c>
      <c r="AJ15" s="167"/>
      <c r="AK15" s="167"/>
      <c r="AL15" s="167"/>
      <c r="AM15" s="167"/>
      <c r="AN15" s="167"/>
      <c r="AO15" s="167"/>
      <c r="AP15" s="167"/>
      <c r="AQ15" s="168"/>
      <c r="AR15" s="129" t="s">
        <v>91</v>
      </c>
      <c r="AS15" s="130"/>
      <c r="AT15" s="57"/>
      <c r="AU15" s="58"/>
      <c r="AV15" s="58"/>
      <c r="AW15" s="58"/>
      <c r="AX15" s="58"/>
      <c r="AY15" s="58"/>
      <c r="AZ15" s="58"/>
      <c r="BA15" s="58"/>
      <c r="BB15" s="58"/>
      <c r="BC15" s="58"/>
      <c r="BD15" s="58"/>
      <c r="BE15" s="59"/>
      <c r="BF15" s="17"/>
    </row>
    <row r="16" spans="1:58" ht="18" customHeight="1">
      <c r="A16" s="294"/>
      <c r="B16" s="17"/>
      <c r="C16" s="140"/>
      <c r="D16" s="141"/>
      <c r="E16" s="158"/>
      <c r="F16" s="159"/>
      <c r="G16" s="193" t="s">
        <v>33</v>
      </c>
      <c r="H16" s="194"/>
      <c r="I16" s="194"/>
      <c r="J16" s="194"/>
      <c r="K16" s="194"/>
      <c r="L16" s="194"/>
      <c r="M16" s="194"/>
      <c r="N16" s="194"/>
      <c r="O16" s="194"/>
      <c r="P16" s="194"/>
      <c r="Q16" s="194"/>
      <c r="R16" s="194"/>
      <c r="S16" s="194"/>
      <c r="T16" s="194"/>
      <c r="U16" s="194"/>
      <c r="V16" s="194"/>
      <c r="W16" s="194"/>
      <c r="X16" s="194"/>
      <c r="Y16" s="194"/>
      <c r="Z16" s="194"/>
      <c r="AA16" s="194"/>
      <c r="AB16" s="194"/>
      <c r="AC16" s="195"/>
      <c r="AD16" s="196" t="s">
        <v>32</v>
      </c>
      <c r="AE16" s="153"/>
      <c r="AF16" s="153"/>
      <c r="AG16" s="153"/>
      <c r="AH16" s="130"/>
      <c r="AI16" s="166">
        <f t="shared" si="0"/>
        <v>0</v>
      </c>
      <c r="AJ16" s="167"/>
      <c r="AK16" s="167"/>
      <c r="AL16" s="167"/>
      <c r="AM16" s="167"/>
      <c r="AN16" s="167"/>
      <c r="AO16" s="167"/>
      <c r="AP16" s="167"/>
      <c r="AQ16" s="168"/>
      <c r="AR16" s="129" t="s">
        <v>92</v>
      </c>
      <c r="AS16" s="130"/>
      <c r="AT16" s="57"/>
      <c r="AU16" s="58"/>
      <c r="AV16" s="58"/>
      <c r="AW16" s="58"/>
      <c r="AX16" s="58"/>
      <c r="AY16" s="58"/>
      <c r="AZ16" s="58"/>
      <c r="BA16" s="58"/>
      <c r="BB16" s="58"/>
      <c r="BC16" s="58"/>
      <c r="BD16" s="58"/>
      <c r="BE16" s="59"/>
      <c r="BF16" s="17"/>
    </row>
    <row r="17" spans="1:70" ht="18" customHeight="1">
      <c r="A17" s="294"/>
      <c r="B17" s="17"/>
      <c r="C17" s="140"/>
      <c r="D17" s="141"/>
      <c r="E17" s="212" t="s">
        <v>61</v>
      </c>
      <c r="F17" s="213"/>
      <c r="G17" s="213"/>
      <c r="H17" s="213"/>
      <c r="I17" s="213"/>
      <c r="J17" s="213"/>
      <c r="K17" s="216" t="s">
        <v>62</v>
      </c>
      <c r="L17" s="216"/>
      <c r="M17" s="216"/>
      <c r="N17" s="216"/>
      <c r="O17" s="216"/>
      <c r="P17" s="217" t="s">
        <v>93</v>
      </c>
      <c r="Q17" s="218"/>
      <c r="R17" s="218"/>
      <c r="S17" s="218"/>
      <c r="T17" s="218"/>
      <c r="U17" s="218"/>
      <c r="V17" s="218"/>
      <c r="W17" s="218"/>
      <c r="X17" s="218"/>
      <c r="Y17" s="218"/>
      <c r="Z17" s="218"/>
      <c r="AA17" s="218"/>
      <c r="AB17" s="218"/>
      <c r="AC17" s="219"/>
      <c r="AD17" s="147" t="s">
        <v>94</v>
      </c>
      <c r="AE17" s="220"/>
      <c r="AF17" s="220"/>
      <c r="AG17" s="220"/>
      <c r="AH17" s="221"/>
      <c r="AI17" s="166">
        <f>SUM(AT17:BE17)</f>
        <v>0</v>
      </c>
      <c r="AJ17" s="167"/>
      <c r="AK17" s="167"/>
      <c r="AL17" s="167"/>
      <c r="AM17" s="167"/>
      <c r="AN17" s="167"/>
      <c r="AO17" s="167"/>
      <c r="AP17" s="167"/>
      <c r="AQ17" s="168"/>
      <c r="AR17" s="129" t="s">
        <v>95</v>
      </c>
      <c r="AS17" s="130"/>
      <c r="AT17" s="66"/>
      <c r="AU17" s="67"/>
      <c r="AV17" s="67"/>
      <c r="AW17" s="67"/>
      <c r="AX17" s="67"/>
      <c r="AY17" s="67"/>
      <c r="AZ17" s="67"/>
      <c r="BA17" s="67"/>
      <c r="BB17" s="67"/>
      <c r="BC17" s="67"/>
      <c r="BD17" s="67"/>
      <c r="BE17" s="68"/>
      <c r="BF17" s="17"/>
      <c r="BG17" s="9"/>
      <c r="BH17" s="9"/>
      <c r="BI17" s="9"/>
      <c r="BJ17" s="9"/>
      <c r="BK17" s="9"/>
      <c r="BL17" s="9"/>
      <c r="BM17" s="9"/>
      <c r="BN17" s="9"/>
      <c r="BO17" s="9"/>
      <c r="BP17" s="9"/>
      <c r="BQ17" s="9"/>
      <c r="BR17" s="9"/>
    </row>
    <row r="18" spans="1:70" ht="18" customHeight="1">
      <c r="A18" s="294"/>
      <c r="B18" s="17"/>
      <c r="C18" s="140"/>
      <c r="D18" s="141"/>
      <c r="E18" s="214"/>
      <c r="F18" s="215"/>
      <c r="G18" s="215"/>
      <c r="H18" s="215"/>
      <c r="I18" s="215"/>
      <c r="J18" s="215"/>
      <c r="K18" s="206" t="s">
        <v>63</v>
      </c>
      <c r="L18" s="206"/>
      <c r="M18" s="206"/>
      <c r="N18" s="206"/>
      <c r="O18" s="206"/>
      <c r="P18" s="206"/>
      <c r="Q18" s="206"/>
      <c r="R18" s="206"/>
      <c r="S18" s="206"/>
      <c r="T18" s="206"/>
      <c r="U18" s="206"/>
      <c r="V18" s="206"/>
      <c r="W18" s="206"/>
      <c r="X18" s="206"/>
      <c r="Y18" s="206"/>
      <c r="Z18" s="206"/>
      <c r="AA18" s="206"/>
      <c r="AB18" s="206"/>
      <c r="AC18" s="206"/>
      <c r="AD18" s="147" t="s">
        <v>34</v>
      </c>
      <c r="AE18" s="148"/>
      <c r="AF18" s="148"/>
      <c r="AG18" s="148"/>
      <c r="AH18" s="149"/>
      <c r="AI18" s="166">
        <f>SUM(AT18:BE18)</f>
        <v>0</v>
      </c>
      <c r="AJ18" s="167"/>
      <c r="AK18" s="167"/>
      <c r="AL18" s="167"/>
      <c r="AM18" s="167"/>
      <c r="AN18" s="167"/>
      <c r="AO18" s="167"/>
      <c r="AP18" s="167"/>
      <c r="AQ18" s="168"/>
      <c r="AR18" s="129" t="s">
        <v>96</v>
      </c>
      <c r="AS18" s="153"/>
      <c r="AT18" s="60" t="str">
        <f>IF(AT17="","",AT17*$K$4/1000)</f>
        <v/>
      </c>
      <c r="AU18" s="61" t="str">
        <f t="shared" ref="AU18:BE18" si="2">IF(AU17="","",AU17*$K$4/1000)</f>
        <v/>
      </c>
      <c r="AV18" s="61" t="str">
        <f t="shared" si="2"/>
        <v/>
      </c>
      <c r="AW18" s="61" t="str">
        <f t="shared" si="2"/>
        <v/>
      </c>
      <c r="AX18" s="61" t="str">
        <f t="shared" si="2"/>
        <v/>
      </c>
      <c r="AY18" s="61" t="str">
        <f t="shared" si="2"/>
        <v/>
      </c>
      <c r="AZ18" s="61" t="str">
        <f t="shared" si="2"/>
        <v/>
      </c>
      <c r="BA18" s="61" t="str">
        <f t="shared" si="2"/>
        <v/>
      </c>
      <c r="BB18" s="61" t="str">
        <f t="shared" si="2"/>
        <v/>
      </c>
      <c r="BC18" s="61" t="str">
        <f t="shared" si="2"/>
        <v/>
      </c>
      <c r="BD18" s="61" t="str">
        <f t="shared" si="2"/>
        <v/>
      </c>
      <c r="BE18" s="62" t="str">
        <f t="shared" si="2"/>
        <v/>
      </c>
      <c r="BF18" s="17"/>
    </row>
    <row r="19" spans="1:70" ht="18" customHeight="1">
      <c r="A19" s="294"/>
      <c r="B19" s="17"/>
      <c r="C19" s="140"/>
      <c r="D19" s="141"/>
      <c r="E19" s="214"/>
      <c r="F19" s="215"/>
      <c r="G19" s="215"/>
      <c r="H19" s="215"/>
      <c r="I19" s="215"/>
      <c r="J19" s="215"/>
      <c r="K19" s="206" t="s">
        <v>64</v>
      </c>
      <c r="L19" s="206"/>
      <c r="M19" s="206"/>
      <c r="N19" s="206"/>
      <c r="O19" s="206"/>
      <c r="P19" s="206"/>
      <c r="Q19" s="206"/>
      <c r="R19" s="206"/>
      <c r="S19" s="206"/>
      <c r="T19" s="206"/>
      <c r="U19" s="206"/>
      <c r="V19" s="206"/>
      <c r="W19" s="206"/>
      <c r="X19" s="206"/>
      <c r="Y19" s="206"/>
      <c r="Z19" s="206"/>
      <c r="AA19" s="206"/>
      <c r="AB19" s="206"/>
      <c r="AC19" s="206"/>
      <c r="AD19" s="147" t="s">
        <v>35</v>
      </c>
      <c r="AE19" s="148"/>
      <c r="AF19" s="148"/>
      <c r="AG19" s="148"/>
      <c r="AH19" s="149"/>
      <c r="AI19" s="166">
        <f>SUM(AT19:BE19)</f>
        <v>0</v>
      </c>
      <c r="AJ19" s="167"/>
      <c r="AK19" s="167"/>
      <c r="AL19" s="167"/>
      <c r="AM19" s="167"/>
      <c r="AN19" s="167"/>
      <c r="AO19" s="167"/>
      <c r="AP19" s="167"/>
      <c r="AQ19" s="168"/>
      <c r="AR19" s="129" t="s">
        <v>97</v>
      </c>
      <c r="AS19" s="153"/>
      <c r="AT19" s="60" t="str">
        <f>IF(AT17="","",AT18*0.0258)</f>
        <v/>
      </c>
      <c r="AU19" s="61" t="str">
        <f t="shared" ref="AU19:BE19" si="3">IF(AU17="","",AU18*0.0258)</f>
        <v/>
      </c>
      <c r="AV19" s="61" t="str">
        <f t="shared" si="3"/>
        <v/>
      </c>
      <c r="AW19" s="61" t="str">
        <f t="shared" si="3"/>
        <v/>
      </c>
      <c r="AX19" s="61" t="str">
        <f t="shared" si="3"/>
        <v/>
      </c>
      <c r="AY19" s="61" t="str">
        <f t="shared" si="3"/>
        <v/>
      </c>
      <c r="AZ19" s="61" t="str">
        <f t="shared" si="3"/>
        <v/>
      </c>
      <c r="BA19" s="61" t="str">
        <f t="shared" si="3"/>
        <v/>
      </c>
      <c r="BB19" s="61" t="str">
        <f t="shared" si="3"/>
        <v/>
      </c>
      <c r="BC19" s="61" t="str">
        <f t="shared" si="3"/>
        <v/>
      </c>
      <c r="BD19" s="61" t="str">
        <f t="shared" si="3"/>
        <v/>
      </c>
      <c r="BE19" s="62" t="str">
        <f t="shared" si="3"/>
        <v/>
      </c>
      <c r="BF19" s="17"/>
    </row>
    <row r="20" spans="1:70" ht="18" customHeight="1">
      <c r="A20" s="294"/>
      <c r="B20" s="17"/>
      <c r="C20" s="142"/>
      <c r="D20" s="143"/>
      <c r="E20" s="207" t="s">
        <v>36</v>
      </c>
      <c r="F20" s="208"/>
      <c r="G20" s="208"/>
      <c r="H20" s="208"/>
      <c r="I20" s="208"/>
      <c r="J20" s="208"/>
      <c r="K20" s="209"/>
      <c r="L20" s="209"/>
      <c r="M20" s="209"/>
      <c r="N20" s="209"/>
      <c r="O20" s="209"/>
      <c r="P20" s="209"/>
      <c r="Q20" s="209"/>
      <c r="R20" s="209"/>
      <c r="S20" s="209"/>
      <c r="T20" s="209"/>
      <c r="U20" s="209"/>
      <c r="V20" s="209"/>
      <c r="W20" s="209"/>
      <c r="X20" s="209"/>
      <c r="Y20" s="209"/>
      <c r="Z20" s="209"/>
      <c r="AA20" s="209"/>
      <c r="AB20" s="209"/>
      <c r="AC20" s="210"/>
      <c r="AD20" s="211" t="s">
        <v>125</v>
      </c>
      <c r="AE20" s="189"/>
      <c r="AF20" s="189"/>
      <c r="AG20" s="189"/>
      <c r="AH20" s="190"/>
      <c r="AI20" s="166">
        <f t="shared" si="0"/>
        <v>0</v>
      </c>
      <c r="AJ20" s="167"/>
      <c r="AK20" s="167"/>
      <c r="AL20" s="167"/>
      <c r="AM20" s="167"/>
      <c r="AN20" s="167"/>
      <c r="AO20" s="167"/>
      <c r="AP20" s="167"/>
      <c r="AQ20" s="168"/>
      <c r="AR20" s="129" t="s">
        <v>98</v>
      </c>
      <c r="AS20" s="153"/>
      <c r="AT20" s="60" t="str">
        <f>IF(AT17="","",AT18*0.0136*44/12)</f>
        <v/>
      </c>
      <c r="AU20" s="61" t="str">
        <f t="shared" ref="AU20:BE20" si="4">IF(AU17="","",AU18*0.0136*44/12)</f>
        <v/>
      </c>
      <c r="AV20" s="61" t="str">
        <f t="shared" si="4"/>
        <v/>
      </c>
      <c r="AW20" s="61" t="str">
        <f t="shared" si="4"/>
        <v/>
      </c>
      <c r="AX20" s="61" t="str">
        <f t="shared" si="4"/>
        <v/>
      </c>
      <c r="AY20" s="61" t="str">
        <f t="shared" si="4"/>
        <v/>
      </c>
      <c r="AZ20" s="61" t="str">
        <f t="shared" si="4"/>
        <v/>
      </c>
      <c r="BA20" s="61" t="str">
        <f t="shared" si="4"/>
        <v/>
      </c>
      <c r="BB20" s="61" t="str">
        <f t="shared" si="4"/>
        <v/>
      </c>
      <c r="BC20" s="61" t="str">
        <f t="shared" si="4"/>
        <v/>
      </c>
      <c r="BD20" s="61" t="str">
        <f t="shared" si="4"/>
        <v/>
      </c>
      <c r="BE20" s="62" t="str">
        <f t="shared" si="4"/>
        <v/>
      </c>
      <c r="BF20" s="17"/>
    </row>
    <row r="21" spans="1:70" ht="18" customHeight="1">
      <c r="A21" s="294"/>
      <c r="B21" s="17"/>
      <c r="C21" s="138" t="s">
        <v>37</v>
      </c>
      <c r="D21" s="139"/>
      <c r="E21" s="231" t="s">
        <v>65</v>
      </c>
      <c r="F21" s="161"/>
      <c r="G21" s="161"/>
      <c r="H21" s="161"/>
      <c r="I21" s="161"/>
      <c r="J21" s="161"/>
      <c r="K21" s="161"/>
      <c r="L21" s="161"/>
      <c r="M21" s="161"/>
      <c r="N21" s="161"/>
      <c r="O21" s="161"/>
      <c r="P21" s="161"/>
      <c r="Q21" s="161"/>
      <c r="R21" s="161"/>
      <c r="S21" s="161"/>
      <c r="T21" s="161"/>
      <c r="U21" s="161"/>
      <c r="V21" s="161"/>
      <c r="W21" s="161"/>
      <c r="X21" s="161"/>
      <c r="Y21" s="161"/>
      <c r="Z21" s="161"/>
      <c r="AA21" s="161"/>
      <c r="AB21" s="161"/>
      <c r="AC21" s="162"/>
      <c r="AD21" s="163" t="s">
        <v>34</v>
      </c>
      <c r="AE21" s="164"/>
      <c r="AF21" s="164"/>
      <c r="AG21" s="164"/>
      <c r="AH21" s="165"/>
      <c r="AI21" s="166">
        <f t="shared" si="0"/>
        <v>0</v>
      </c>
      <c r="AJ21" s="167"/>
      <c r="AK21" s="167"/>
      <c r="AL21" s="167"/>
      <c r="AM21" s="167"/>
      <c r="AN21" s="167"/>
      <c r="AO21" s="167"/>
      <c r="AP21" s="167"/>
      <c r="AQ21" s="168"/>
      <c r="AR21" s="129" t="s">
        <v>99</v>
      </c>
      <c r="AS21" s="153"/>
      <c r="AT21" s="57"/>
      <c r="AU21" s="58"/>
      <c r="AV21" s="58"/>
      <c r="AW21" s="58"/>
      <c r="AX21" s="58"/>
      <c r="AY21" s="58"/>
      <c r="AZ21" s="58"/>
      <c r="BA21" s="58"/>
      <c r="BB21" s="58"/>
      <c r="BC21" s="58"/>
      <c r="BD21" s="58"/>
      <c r="BE21" s="59"/>
      <c r="BF21" s="17"/>
    </row>
    <row r="22" spans="1:70" ht="18" customHeight="1">
      <c r="A22" s="294"/>
      <c r="B22" s="17"/>
      <c r="C22" s="140"/>
      <c r="D22" s="141"/>
      <c r="E22" s="231" t="s">
        <v>66</v>
      </c>
      <c r="F22" s="161"/>
      <c r="G22" s="161"/>
      <c r="H22" s="161"/>
      <c r="I22" s="161"/>
      <c r="J22" s="161"/>
      <c r="K22" s="161"/>
      <c r="L22" s="161"/>
      <c r="M22" s="161"/>
      <c r="N22" s="161"/>
      <c r="O22" s="161"/>
      <c r="P22" s="161"/>
      <c r="Q22" s="161"/>
      <c r="R22" s="161"/>
      <c r="S22" s="161"/>
      <c r="T22" s="161"/>
      <c r="U22" s="161"/>
      <c r="V22" s="161"/>
      <c r="W22" s="161"/>
      <c r="X22" s="161"/>
      <c r="Y22" s="161"/>
      <c r="Z22" s="161"/>
      <c r="AA22" s="161"/>
      <c r="AB22" s="161"/>
      <c r="AC22" s="162"/>
      <c r="AD22" s="163" t="s">
        <v>34</v>
      </c>
      <c r="AE22" s="164"/>
      <c r="AF22" s="164"/>
      <c r="AG22" s="164"/>
      <c r="AH22" s="165"/>
      <c r="AI22" s="166">
        <f t="shared" si="0"/>
        <v>0</v>
      </c>
      <c r="AJ22" s="167"/>
      <c r="AK22" s="167"/>
      <c r="AL22" s="167"/>
      <c r="AM22" s="167"/>
      <c r="AN22" s="167"/>
      <c r="AO22" s="167"/>
      <c r="AP22" s="167"/>
      <c r="AQ22" s="168"/>
      <c r="AR22" s="129" t="s">
        <v>100</v>
      </c>
      <c r="AS22" s="153"/>
      <c r="AT22" s="57"/>
      <c r="AU22" s="58"/>
      <c r="AV22" s="58"/>
      <c r="AW22" s="58"/>
      <c r="AX22" s="58"/>
      <c r="AY22" s="58"/>
      <c r="AZ22" s="58"/>
      <c r="BA22" s="58"/>
      <c r="BB22" s="58"/>
      <c r="BC22" s="58"/>
      <c r="BD22" s="58"/>
      <c r="BE22" s="59"/>
      <c r="BF22" s="17"/>
    </row>
    <row r="23" spans="1:70" ht="18" customHeight="1">
      <c r="A23" s="294"/>
      <c r="B23" s="17"/>
      <c r="C23" s="142"/>
      <c r="D23" s="143"/>
      <c r="E23" s="231" t="s">
        <v>67</v>
      </c>
      <c r="F23" s="161"/>
      <c r="G23" s="161"/>
      <c r="H23" s="161"/>
      <c r="I23" s="161"/>
      <c r="J23" s="161"/>
      <c r="K23" s="161"/>
      <c r="L23" s="161"/>
      <c r="M23" s="161"/>
      <c r="N23" s="161"/>
      <c r="O23" s="161"/>
      <c r="P23" s="161"/>
      <c r="Q23" s="161"/>
      <c r="R23" s="161"/>
      <c r="S23" s="161"/>
      <c r="T23" s="161"/>
      <c r="U23" s="161"/>
      <c r="V23" s="161"/>
      <c r="W23" s="161"/>
      <c r="X23" s="161"/>
      <c r="Y23" s="161"/>
      <c r="Z23" s="161"/>
      <c r="AA23" s="161"/>
      <c r="AB23" s="161"/>
      <c r="AC23" s="162"/>
      <c r="AD23" s="163" t="s">
        <v>34</v>
      </c>
      <c r="AE23" s="164"/>
      <c r="AF23" s="164"/>
      <c r="AG23" s="164"/>
      <c r="AH23" s="165"/>
      <c r="AI23" s="166">
        <f t="shared" si="0"/>
        <v>0</v>
      </c>
      <c r="AJ23" s="167"/>
      <c r="AK23" s="167"/>
      <c r="AL23" s="167"/>
      <c r="AM23" s="167"/>
      <c r="AN23" s="167"/>
      <c r="AO23" s="167"/>
      <c r="AP23" s="167"/>
      <c r="AQ23" s="168"/>
      <c r="AR23" s="129" t="s">
        <v>101</v>
      </c>
      <c r="AS23" s="153"/>
      <c r="AT23" s="57"/>
      <c r="AU23" s="58"/>
      <c r="AV23" s="58"/>
      <c r="AW23" s="58"/>
      <c r="AX23" s="58"/>
      <c r="AY23" s="58"/>
      <c r="AZ23" s="58"/>
      <c r="BA23" s="58"/>
      <c r="BB23" s="58"/>
      <c r="BC23" s="58"/>
      <c r="BD23" s="58"/>
      <c r="BE23" s="59"/>
      <c r="BF23" s="17"/>
    </row>
    <row r="24" spans="1:70" ht="18" customHeight="1">
      <c r="A24" s="294"/>
      <c r="B24" s="17"/>
      <c r="C24" s="222" t="s">
        <v>41</v>
      </c>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4"/>
      <c r="AD24" s="163" t="s">
        <v>34</v>
      </c>
      <c r="AE24" s="164"/>
      <c r="AF24" s="164"/>
      <c r="AG24" s="164"/>
      <c r="AH24" s="165"/>
      <c r="AI24" s="228">
        <f t="shared" si="0"/>
        <v>0</v>
      </c>
      <c r="AJ24" s="229"/>
      <c r="AK24" s="229"/>
      <c r="AL24" s="229"/>
      <c r="AM24" s="229"/>
      <c r="AN24" s="229"/>
      <c r="AO24" s="229"/>
      <c r="AP24" s="229"/>
      <c r="AQ24" s="230"/>
      <c r="AR24" s="129" t="s">
        <v>102</v>
      </c>
      <c r="AS24" s="153"/>
      <c r="AT24" s="69" t="str">
        <f t="shared" ref="AT24:BE24" si="5">IF(SUM(AT13:AT15)=0,"",AT13*$AT$5+AT14*$AT$6+AT15*$AT$7+AT16*$AT$8+AT21*$AW$5+AT22*$AW$6+AT23*$AW$7)</f>
        <v/>
      </c>
      <c r="AU24" s="70" t="str">
        <f t="shared" si="5"/>
        <v/>
      </c>
      <c r="AV24" s="70" t="str">
        <f t="shared" si="5"/>
        <v/>
      </c>
      <c r="AW24" s="70" t="str">
        <f t="shared" si="5"/>
        <v/>
      </c>
      <c r="AX24" s="70" t="str">
        <f t="shared" si="5"/>
        <v/>
      </c>
      <c r="AY24" s="70" t="str">
        <f t="shared" si="5"/>
        <v/>
      </c>
      <c r="AZ24" s="70" t="str">
        <f t="shared" si="5"/>
        <v/>
      </c>
      <c r="BA24" s="70" t="str">
        <f t="shared" si="5"/>
        <v/>
      </c>
      <c r="BB24" s="70" t="str">
        <f t="shared" si="5"/>
        <v/>
      </c>
      <c r="BC24" s="70" t="str">
        <f t="shared" si="5"/>
        <v/>
      </c>
      <c r="BD24" s="70" t="str">
        <f t="shared" si="5"/>
        <v/>
      </c>
      <c r="BE24" s="71" t="str">
        <f t="shared" si="5"/>
        <v/>
      </c>
      <c r="BF24" s="17"/>
    </row>
    <row r="25" spans="1:70" ht="18" customHeight="1">
      <c r="A25" s="294"/>
      <c r="B25" s="17"/>
      <c r="C25" s="225"/>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7"/>
      <c r="AD25" s="163" t="s">
        <v>35</v>
      </c>
      <c r="AE25" s="164"/>
      <c r="AF25" s="164"/>
      <c r="AG25" s="164"/>
      <c r="AH25" s="165"/>
      <c r="AI25" s="228">
        <f t="shared" si="0"/>
        <v>0</v>
      </c>
      <c r="AJ25" s="229"/>
      <c r="AK25" s="229"/>
      <c r="AL25" s="229"/>
      <c r="AM25" s="229"/>
      <c r="AN25" s="229"/>
      <c r="AO25" s="229"/>
      <c r="AP25" s="229"/>
      <c r="AQ25" s="230"/>
      <c r="AR25" s="129" t="s">
        <v>103</v>
      </c>
      <c r="AS25" s="153"/>
      <c r="AT25" s="69" t="str">
        <f t="shared" ref="AT25:BE25" si="6">IF(SUM(AT13:AT15)=0,"",AT24*0.0258)</f>
        <v/>
      </c>
      <c r="AU25" s="70" t="str">
        <f t="shared" si="6"/>
        <v/>
      </c>
      <c r="AV25" s="70" t="str">
        <f t="shared" si="6"/>
        <v/>
      </c>
      <c r="AW25" s="70" t="str">
        <f t="shared" si="6"/>
        <v/>
      </c>
      <c r="AX25" s="70" t="str">
        <f t="shared" si="6"/>
        <v/>
      </c>
      <c r="AY25" s="70" t="str">
        <f t="shared" si="6"/>
        <v/>
      </c>
      <c r="AZ25" s="70" t="str">
        <f t="shared" si="6"/>
        <v/>
      </c>
      <c r="BA25" s="70" t="str">
        <f t="shared" si="6"/>
        <v/>
      </c>
      <c r="BB25" s="70" t="str">
        <f t="shared" si="6"/>
        <v/>
      </c>
      <c r="BC25" s="70" t="str">
        <f t="shared" si="6"/>
        <v/>
      </c>
      <c r="BD25" s="70" t="str">
        <f t="shared" si="6"/>
        <v/>
      </c>
      <c r="BE25" s="71" t="str">
        <f t="shared" si="6"/>
        <v/>
      </c>
      <c r="BF25" s="17"/>
    </row>
    <row r="26" spans="1:70" ht="18" customHeight="1">
      <c r="A26" s="294"/>
      <c r="B26" s="17"/>
      <c r="C26" s="238" t="s">
        <v>42</v>
      </c>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6"/>
      <c r="AD26" s="163" t="s">
        <v>34</v>
      </c>
      <c r="AE26" s="164"/>
      <c r="AF26" s="164"/>
      <c r="AG26" s="164"/>
      <c r="AH26" s="165"/>
      <c r="AI26" s="228">
        <f t="shared" si="0"/>
        <v>0</v>
      </c>
      <c r="AJ26" s="229"/>
      <c r="AK26" s="229"/>
      <c r="AL26" s="229"/>
      <c r="AM26" s="229"/>
      <c r="AN26" s="229"/>
      <c r="AO26" s="229"/>
      <c r="AP26" s="229"/>
      <c r="AQ26" s="230"/>
      <c r="AR26" s="129" t="s">
        <v>104</v>
      </c>
      <c r="AS26" s="153"/>
      <c r="AT26" s="69" t="str">
        <f t="shared" ref="AT26:BE26" si="7">IF(SUM(AT13:AT15)=0,"",AT24-AT18)</f>
        <v/>
      </c>
      <c r="AU26" s="70" t="str">
        <f t="shared" si="7"/>
        <v/>
      </c>
      <c r="AV26" s="70" t="str">
        <f t="shared" si="7"/>
        <v/>
      </c>
      <c r="AW26" s="70" t="str">
        <f t="shared" si="7"/>
        <v/>
      </c>
      <c r="AX26" s="70" t="str">
        <f t="shared" si="7"/>
        <v/>
      </c>
      <c r="AY26" s="70" t="str">
        <f t="shared" si="7"/>
        <v/>
      </c>
      <c r="AZ26" s="70" t="str">
        <f t="shared" si="7"/>
        <v/>
      </c>
      <c r="BA26" s="70" t="str">
        <f t="shared" si="7"/>
        <v/>
      </c>
      <c r="BB26" s="70" t="str">
        <f t="shared" si="7"/>
        <v/>
      </c>
      <c r="BC26" s="70" t="str">
        <f t="shared" si="7"/>
        <v/>
      </c>
      <c r="BD26" s="70" t="str">
        <f t="shared" si="7"/>
        <v/>
      </c>
      <c r="BE26" s="71" t="str">
        <f t="shared" si="7"/>
        <v/>
      </c>
      <c r="BF26" s="17"/>
    </row>
    <row r="27" spans="1:70" s="72" customFormat="1" ht="18" customHeight="1">
      <c r="A27" s="294"/>
      <c r="B27" s="17"/>
      <c r="C27" s="239"/>
      <c r="D27" s="201"/>
      <c r="E27" s="201"/>
      <c r="F27" s="201"/>
      <c r="G27" s="201"/>
      <c r="H27" s="201"/>
      <c r="I27" s="201"/>
      <c r="J27" s="201"/>
      <c r="K27" s="201"/>
      <c r="L27" s="201"/>
      <c r="M27" s="201"/>
      <c r="N27" s="201"/>
      <c r="O27" s="201"/>
      <c r="P27" s="201"/>
      <c r="Q27" s="201"/>
      <c r="R27" s="201"/>
      <c r="S27" s="201"/>
      <c r="T27" s="201"/>
      <c r="U27" s="201"/>
      <c r="V27" s="201"/>
      <c r="W27" s="201"/>
      <c r="X27" s="201"/>
      <c r="Y27" s="201"/>
      <c r="Z27" s="201"/>
      <c r="AA27" s="201"/>
      <c r="AB27" s="201"/>
      <c r="AC27" s="202"/>
      <c r="AD27" s="163" t="s">
        <v>35</v>
      </c>
      <c r="AE27" s="164"/>
      <c r="AF27" s="164"/>
      <c r="AG27" s="164"/>
      <c r="AH27" s="165"/>
      <c r="AI27" s="228">
        <f t="shared" si="0"/>
        <v>0</v>
      </c>
      <c r="AJ27" s="229"/>
      <c r="AK27" s="229"/>
      <c r="AL27" s="229"/>
      <c r="AM27" s="229"/>
      <c r="AN27" s="229"/>
      <c r="AO27" s="229"/>
      <c r="AP27" s="229"/>
      <c r="AQ27" s="230"/>
      <c r="AR27" s="129" t="s">
        <v>105</v>
      </c>
      <c r="AS27" s="153"/>
      <c r="AT27" s="69" t="str">
        <f t="shared" ref="AT27:BE27" si="8">IF(SUM(AT13:AT15)=0,"",AT25-AT19)</f>
        <v/>
      </c>
      <c r="AU27" s="70" t="str">
        <f t="shared" si="8"/>
        <v/>
      </c>
      <c r="AV27" s="70" t="str">
        <f t="shared" si="8"/>
        <v/>
      </c>
      <c r="AW27" s="70" t="str">
        <f t="shared" si="8"/>
        <v/>
      </c>
      <c r="AX27" s="70" t="str">
        <f t="shared" si="8"/>
        <v/>
      </c>
      <c r="AY27" s="70" t="str">
        <f t="shared" si="8"/>
        <v/>
      </c>
      <c r="AZ27" s="70" t="str">
        <f t="shared" si="8"/>
        <v/>
      </c>
      <c r="BA27" s="70" t="str">
        <f t="shared" si="8"/>
        <v/>
      </c>
      <c r="BB27" s="70" t="str">
        <f t="shared" si="8"/>
        <v/>
      </c>
      <c r="BC27" s="70" t="str">
        <f t="shared" si="8"/>
        <v/>
      </c>
      <c r="BD27" s="70" t="str">
        <f t="shared" si="8"/>
        <v/>
      </c>
      <c r="BE27" s="71" t="str">
        <f t="shared" si="8"/>
        <v/>
      </c>
      <c r="BF27" s="17"/>
    </row>
    <row r="28" spans="1:70" ht="18" customHeight="1">
      <c r="A28" s="294"/>
      <c r="B28" s="17"/>
      <c r="C28" s="232" t="s">
        <v>43</v>
      </c>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2"/>
      <c r="AD28" s="163" t="s">
        <v>106</v>
      </c>
      <c r="AE28" s="164"/>
      <c r="AF28" s="164"/>
      <c r="AG28" s="164"/>
      <c r="AH28" s="165"/>
      <c r="AI28" s="123">
        <f>IF(AI25=0,0,ROUND(AI27/AI25*100,1))</f>
        <v>0</v>
      </c>
      <c r="AJ28" s="124"/>
      <c r="AK28" s="124"/>
      <c r="AL28" s="124"/>
      <c r="AM28" s="124"/>
      <c r="AN28" s="124"/>
      <c r="AO28" s="124"/>
      <c r="AP28" s="124"/>
      <c r="AQ28" s="125"/>
      <c r="AR28" s="129" t="s">
        <v>107</v>
      </c>
      <c r="AS28" s="153"/>
      <c r="AT28" s="73" t="str">
        <f t="shared" ref="AT28:BE28" si="9">IF(SUM(AT13:AT15)=0,"",ROUND(AT27/AT25*100,1))</f>
        <v/>
      </c>
      <c r="AU28" s="74" t="str">
        <f t="shared" si="9"/>
        <v/>
      </c>
      <c r="AV28" s="74" t="str">
        <f t="shared" si="9"/>
        <v/>
      </c>
      <c r="AW28" s="74" t="str">
        <f t="shared" si="9"/>
        <v/>
      </c>
      <c r="AX28" s="74" t="str">
        <f t="shared" si="9"/>
        <v/>
      </c>
      <c r="AY28" s="74" t="str">
        <f t="shared" si="9"/>
        <v/>
      </c>
      <c r="AZ28" s="74" t="str">
        <f t="shared" si="9"/>
        <v/>
      </c>
      <c r="BA28" s="74" t="str">
        <f t="shared" si="9"/>
        <v/>
      </c>
      <c r="BB28" s="74" t="str">
        <f t="shared" si="9"/>
        <v/>
      </c>
      <c r="BC28" s="74" t="str">
        <f t="shared" si="9"/>
        <v/>
      </c>
      <c r="BD28" s="74" t="str">
        <f t="shared" si="9"/>
        <v/>
      </c>
      <c r="BE28" s="75" t="str">
        <f t="shared" si="9"/>
        <v/>
      </c>
      <c r="BF28" s="17"/>
    </row>
    <row r="29" spans="1:70" ht="18" customHeight="1">
      <c r="A29" s="294"/>
      <c r="B29" s="17"/>
      <c r="C29" s="233" t="s">
        <v>44</v>
      </c>
      <c r="D29" s="234"/>
      <c r="E29" s="234"/>
      <c r="F29" s="234"/>
      <c r="G29" s="234"/>
      <c r="H29" s="234"/>
      <c r="I29" s="234"/>
      <c r="J29" s="234"/>
      <c r="K29" s="234"/>
      <c r="L29" s="234"/>
      <c r="M29" s="234"/>
      <c r="N29" s="234"/>
      <c r="O29" s="234"/>
      <c r="P29" s="234"/>
      <c r="Q29" s="234"/>
      <c r="R29" s="234"/>
      <c r="S29" s="234"/>
      <c r="T29" s="234"/>
      <c r="U29" s="234"/>
      <c r="V29" s="234"/>
      <c r="W29" s="234"/>
      <c r="X29" s="234"/>
      <c r="Y29" s="234"/>
      <c r="Z29" s="234"/>
      <c r="AA29" s="234"/>
      <c r="AB29" s="234"/>
      <c r="AC29" s="234"/>
      <c r="AD29" s="235" t="s">
        <v>125</v>
      </c>
      <c r="AE29" s="235"/>
      <c r="AF29" s="235"/>
      <c r="AG29" s="235"/>
      <c r="AH29" s="235"/>
      <c r="AI29" s="236">
        <f>SUM(AT29:BE29)</f>
        <v>0</v>
      </c>
      <c r="AJ29" s="236"/>
      <c r="AK29" s="236"/>
      <c r="AL29" s="236"/>
      <c r="AM29" s="236"/>
      <c r="AN29" s="236"/>
      <c r="AO29" s="236"/>
      <c r="AP29" s="236"/>
      <c r="AQ29" s="236"/>
      <c r="AR29" s="237" t="s">
        <v>108</v>
      </c>
      <c r="AS29" s="237"/>
      <c r="AT29" s="69" t="str">
        <f t="shared" ref="AT29:BE29" si="10">IF(SUM(AT13:AT15)=0,"",AT12*0.65+(AT21*$AW$5+AT22*$AW$6+AT23*$AW$7)*0.0136*44/12)</f>
        <v/>
      </c>
      <c r="AU29" s="70" t="str">
        <f t="shared" si="10"/>
        <v/>
      </c>
      <c r="AV29" s="70" t="str">
        <f t="shared" si="10"/>
        <v/>
      </c>
      <c r="AW29" s="70" t="str">
        <f t="shared" si="10"/>
        <v/>
      </c>
      <c r="AX29" s="70" t="str">
        <f t="shared" si="10"/>
        <v/>
      </c>
      <c r="AY29" s="70" t="str">
        <f t="shared" si="10"/>
        <v/>
      </c>
      <c r="AZ29" s="70" t="str">
        <f t="shared" si="10"/>
        <v/>
      </c>
      <c r="BA29" s="70" t="str">
        <f t="shared" si="10"/>
        <v/>
      </c>
      <c r="BB29" s="70" t="str">
        <f t="shared" si="10"/>
        <v/>
      </c>
      <c r="BC29" s="70" t="str">
        <f t="shared" si="10"/>
        <v/>
      </c>
      <c r="BD29" s="70" t="str">
        <f t="shared" si="10"/>
        <v/>
      </c>
      <c r="BE29" s="87" t="str">
        <f t="shared" si="10"/>
        <v/>
      </c>
      <c r="BF29" s="17"/>
    </row>
    <row r="30" spans="1:70" ht="18" customHeight="1">
      <c r="A30" s="294"/>
      <c r="B30" s="17"/>
      <c r="C30" s="117" t="s">
        <v>123</v>
      </c>
      <c r="D30" s="118"/>
      <c r="E30" s="118"/>
      <c r="F30" s="118"/>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21" t="s">
        <v>126</v>
      </c>
      <c r="AE30" s="121"/>
      <c r="AF30" s="121"/>
      <c r="AG30" s="121"/>
      <c r="AH30" s="121"/>
      <c r="AI30" s="123">
        <f t="shared" ref="AI30:AQ30" si="11">IF(AI20="","",AI29-AI20)</f>
        <v>0</v>
      </c>
      <c r="AJ30" s="124" t="str">
        <f t="shared" si="11"/>
        <v/>
      </c>
      <c r="AK30" s="124" t="str">
        <f t="shared" si="11"/>
        <v/>
      </c>
      <c r="AL30" s="124" t="str">
        <f t="shared" si="11"/>
        <v/>
      </c>
      <c r="AM30" s="124" t="str">
        <f t="shared" si="11"/>
        <v/>
      </c>
      <c r="AN30" s="124" t="str">
        <f t="shared" si="11"/>
        <v/>
      </c>
      <c r="AO30" s="124" t="str">
        <f t="shared" si="11"/>
        <v/>
      </c>
      <c r="AP30" s="124" t="str">
        <f t="shared" si="11"/>
        <v/>
      </c>
      <c r="AQ30" s="125" t="str">
        <f t="shared" si="11"/>
        <v/>
      </c>
      <c r="AR30" s="129" t="s">
        <v>128</v>
      </c>
      <c r="AS30" s="130"/>
      <c r="AT30" s="69" t="str">
        <f>IF(AT20="","",AT29-AT20)</f>
        <v/>
      </c>
      <c r="AU30" s="70" t="str">
        <f t="shared" ref="AU30:BE30" si="12">IF(AU20="","",AU29-AU20)</f>
        <v/>
      </c>
      <c r="AV30" s="70" t="str">
        <f t="shared" si="12"/>
        <v/>
      </c>
      <c r="AW30" s="70" t="str">
        <f t="shared" si="12"/>
        <v/>
      </c>
      <c r="AX30" s="70" t="str">
        <f t="shared" si="12"/>
        <v/>
      </c>
      <c r="AY30" s="70" t="str">
        <f t="shared" si="12"/>
        <v/>
      </c>
      <c r="AZ30" s="70" t="str">
        <f t="shared" si="12"/>
        <v/>
      </c>
      <c r="BA30" s="70" t="str">
        <f t="shared" si="12"/>
        <v/>
      </c>
      <c r="BB30" s="70" t="str">
        <f t="shared" si="12"/>
        <v/>
      </c>
      <c r="BC30" s="70" t="str">
        <f t="shared" si="12"/>
        <v/>
      </c>
      <c r="BD30" s="70" t="str">
        <f t="shared" si="12"/>
        <v/>
      </c>
      <c r="BE30" s="87" t="str">
        <f t="shared" si="12"/>
        <v/>
      </c>
      <c r="BF30" s="17"/>
    </row>
    <row r="31" spans="1:70" ht="18" customHeight="1" thickBot="1">
      <c r="A31" s="294"/>
      <c r="B31" s="17"/>
      <c r="C31" s="119" t="s">
        <v>124</v>
      </c>
      <c r="D31" s="120"/>
      <c r="E31" s="120"/>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2" t="s">
        <v>127</v>
      </c>
      <c r="AE31" s="122"/>
      <c r="AF31" s="122"/>
      <c r="AG31" s="122"/>
      <c r="AH31" s="122"/>
      <c r="AI31" s="126">
        <f>IF(AI30=0,0,AI30/AI29)</f>
        <v>0</v>
      </c>
      <c r="AJ31" s="127" t="str">
        <f t="shared" ref="AJ31:AQ31" si="13">IF(AJ30="","",AJ30/AJ29)</f>
        <v/>
      </c>
      <c r="AK31" s="127" t="str">
        <f t="shared" si="13"/>
        <v/>
      </c>
      <c r="AL31" s="127" t="str">
        <f t="shared" si="13"/>
        <v/>
      </c>
      <c r="AM31" s="127" t="str">
        <f t="shared" si="13"/>
        <v/>
      </c>
      <c r="AN31" s="127" t="str">
        <f t="shared" si="13"/>
        <v/>
      </c>
      <c r="AO31" s="127" t="str">
        <f t="shared" si="13"/>
        <v/>
      </c>
      <c r="AP31" s="127" t="str">
        <f t="shared" si="13"/>
        <v/>
      </c>
      <c r="AQ31" s="128" t="str">
        <f t="shared" si="13"/>
        <v/>
      </c>
      <c r="AR31" s="131" t="s">
        <v>129</v>
      </c>
      <c r="AS31" s="132"/>
      <c r="AT31" s="89" t="str">
        <f>IF(AT30="","",AT30/AT29)</f>
        <v/>
      </c>
      <c r="AU31" s="76" t="str">
        <f t="shared" ref="AU31:BE31" si="14">IF(AU30="","",AU30/AU29)</f>
        <v/>
      </c>
      <c r="AV31" s="76" t="str">
        <f t="shared" si="14"/>
        <v/>
      </c>
      <c r="AW31" s="76" t="str">
        <f t="shared" si="14"/>
        <v/>
      </c>
      <c r="AX31" s="76" t="str">
        <f t="shared" si="14"/>
        <v/>
      </c>
      <c r="AY31" s="76" t="str">
        <f t="shared" si="14"/>
        <v/>
      </c>
      <c r="AZ31" s="76" t="str">
        <f t="shared" si="14"/>
        <v/>
      </c>
      <c r="BA31" s="76" t="str">
        <f t="shared" si="14"/>
        <v/>
      </c>
      <c r="BB31" s="76" t="str">
        <f t="shared" si="14"/>
        <v/>
      </c>
      <c r="BC31" s="76" t="str">
        <f t="shared" si="14"/>
        <v/>
      </c>
      <c r="BD31" s="76" t="str">
        <f t="shared" si="14"/>
        <v/>
      </c>
      <c r="BE31" s="88" t="str">
        <f t="shared" si="14"/>
        <v/>
      </c>
      <c r="BF31" s="17"/>
    </row>
    <row r="32" spans="1:70" ht="13.5" customHeight="1" thickBot="1">
      <c r="A32" s="294"/>
      <c r="B32" s="17"/>
      <c r="C32" s="77" t="s">
        <v>113</v>
      </c>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30"/>
      <c r="AU32" s="77"/>
      <c r="AV32" s="77"/>
      <c r="AW32" s="77"/>
      <c r="AX32" s="77"/>
      <c r="AY32" s="77"/>
      <c r="AZ32" s="77"/>
      <c r="BA32" s="77"/>
      <c r="BB32" s="77"/>
      <c r="BC32" s="77"/>
      <c r="BD32" s="77"/>
      <c r="BE32" s="77"/>
      <c r="BF32" s="77"/>
    </row>
    <row r="33" spans="1:59" ht="13.5" customHeight="1" thickBot="1">
      <c r="A33" s="294"/>
      <c r="B33" s="17"/>
      <c r="C33" s="257" t="s">
        <v>109</v>
      </c>
      <c r="D33" s="258"/>
      <c r="E33" s="246" t="s">
        <v>5</v>
      </c>
      <c r="F33" s="247"/>
      <c r="G33" s="247"/>
      <c r="H33" s="247"/>
      <c r="I33" s="247"/>
      <c r="J33" s="258"/>
      <c r="K33" s="240" t="s">
        <v>45</v>
      </c>
      <c r="L33" s="241"/>
      <c r="M33" s="241"/>
      <c r="N33" s="241"/>
      <c r="O33" s="241"/>
      <c r="P33" s="241"/>
      <c r="Q33" s="241"/>
      <c r="R33" s="242"/>
      <c r="S33" s="246" t="s">
        <v>6</v>
      </c>
      <c r="T33" s="247"/>
      <c r="U33" s="258"/>
      <c r="V33" s="240" t="s">
        <v>46</v>
      </c>
      <c r="W33" s="241"/>
      <c r="X33" s="241"/>
      <c r="Y33" s="241"/>
      <c r="Z33" s="241"/>
      <c r="AA33" s="242"/>
      <c r="AB33" s="240" t="s">
        <v>47</v>
      </c>
      <c r="AC33" s="241"/>
      <c r="AD33" s="241"/>
      <c r="AE33" s="242"/>
      <c r="AF33" s="240" t="s">
        <v>48</v>
      </c>
      <c r="AG33" s="241"/>
      <c r="AH33" s="241"/>
      <c r="AI33" s="241"/>
      <c r="AJ33" s="242"/>
      <c r="AK33" s="240" t="s">
        <v>49</v>
      </c>
      <c r="AL33" s="241"/>
      <c r="AM33" s="241"/>
      <c r="AN33" s="241"/>
      <c r="AO33" s="242"/>
      <c r="AP33" s="246" t="s">
        <v>50</v>
      </c>
      <c r="AQ33" s="247"/>
      <c r="AR33" s="247"/>
      <c r="AS33" s="248"/>
      <c r="AT33" s="30"/>
      <c r="AU33" s="77"/>
      <c r="AV33" s="77"/>
      <c r="AW33" s="77"/>
      <c r="AX33" s="77"/>
      <c r="AY33" s="77"/>
      <c r="AZ33" s="77"/>
      <c r="BA33" s="77"/>
      <c r="BB33" s="77"/>
      <c r="BC33" s="77"/>
      <c r="BD33" s="77"/>
      <c r="BE33" s="77"/>
      <c r="BF33" s="77"/>
    </row>
    <row r="34" spans="1:59" ht="18" customHeight="1" thickBot="1">
      <c r="A34" s="294"/>
      <c r="B34" s="17"/>
      <c r="C34" s="259"/>
      <c r="D34" s="260"/>
      <c r="E34" s="249"/>
      <c r="F34" s="250"/>
      <c r="G34" s="250"/>
      <c r="H34" s="250"/>
      <c r="I34" s="250"/>
      <c r="J34" s="260"/>
      <c r="K34" s="243"/>
      <c r="L34" s="244"/>
      <c r="M34" s="244"/>
      <c r="N34" s="244"/>
      <c r="O34" s="244"/>
      <c r="P34" s="244"/>
      <c r="Q34" s="244"/>
      <c r="R34" s="245"/>
      <c r="S34" s="249"/>
      <c r="T34" s="250"/>
      <c r="U34" s="260"/>
      <c r="V34" s="243"/>
      <c r="W34" s="244"/>
      <c r="X34" s="244"/>
      <c r="Y34" s="244"/>
      <c r="Z34" s="244"/>
      <c r="AA34" s="245"/>
      <c r="AB34" s="243"/>
      <c r="AC34" s="244"/>
      <c r="AD34" s="244"/>
      <c r="AE34" s="245"/>
      <c r="AF34" s="243"/>
      <c r="AG34" s="244"/>
      <c r="AH34" s="244"/>
      <c r="AI34" s="244"/>
      <c r="AJ34" s="245"/>
      <c r="AK34" s="243"/>
      <c r="AL34" s="244"/>
      <c r="AM34" s="244"/>
      <c r="AN34" s="244"/>
      <c r="AO34" s="245"/>
      <c r="AP34" s="249"/>
      <c r="AQ34" s="250"/>
      <c r="AR34" s="250"/>
      <c r="AS34" s="251"/>
      <c r="AT34" s="30"/>
      <c r="AU34" s="252"/>
      <c r="AV34" s="253"/>
      <c r="AW34" s="78"/>
      <c r="AX34" s="252" t="s">
        <v>51</v>
      </c>
      <c r="AY34" s="254"/>
      <c r="AZ34" s="255" t="s">
        <v>52</v>
      </c>
      <c r="BA34" s="256"/>
      <c r="BB34" s="81"/>
      <c r="BC34" s="77"/>
      <c r="BD34" s="17"/>
      <c r="BE34" s="77"/>
      <c r="BF34" s="77"/>
      <c r="BG34" s="17"/>
    </row>
    <row r="35" spans="1:59" ht="18" customHeight="1">
      <c r="A35" s="294"/>
      <c r="B35" s="17"/>
      <c r="C35" s="281"/>
      <c r="D35" s="273"/>
      <c r="E35" s="271"/>
      <c r="F35" s="272"/>
      <c r="G35" s="272"/>
      <c r="H35" s="272"/>
      <c r="I35" s="272"/>
      <c r="J35" s="273"/>
      <c r="K35" s="271"/>
      <c r="L35" s="272"/>
      <c r="M35" s="272"/>
      <c r="N35" s="272"/>
      <c r="O35" s="272"/>
      <c r="P35" s="272"/>
      <c r="Q35" s="272"/>
      <c r="R35" s="273"/>
      <c r="S35" s="271"/>
      <c r="T35" s="272"/>
      <c r="U35" s="273"/>
      <c r="V35" s="282"/>
      <c r="W35" s="283"/>
      <c r="X35" s="283"/>
      <c r="Y35" s="283"/>
      <c r="Z35" s="283"/>
      <c r="AA35" s="284"/>
      <c r="AB35" s="285"/>
      <c r="AC35" s="286"/>
      <c r="AD35" s="286"/>
      <c r="AE35" s="287"/>
      <c r="AF35" s="271"/>
      <c r="AG35" s="272"/>
      <c r="AH35" s="272"/>
      <c r="AI35" s="272"/>
      <c r="AJ35" s="273"/>
      <c r="AK35" s="271"/>
      <c r="AL35" s="272"/>
      <c r="AM35" s="272"/>
      <c r="AN35" s="272"/>
      <c r="AO35" s="273"/>
      <c r="AP35" s="271"/>
      <c r="AQ35" s="272"/>
      <c r="AR35" s="272"/>
      <c r="AS35" s="274"/>
      <c r="AT35" s="30"/>
      <c r="AU35" s="275" t="s">
        <v>68</v>
      </c>
      <c r="AV35" s="276"/>
      <c r="AW35" s="79" t="s">
        <v>110</v>
      </c>
      <c r="AX35" s="277"/>
      <c r="AY35" s="278"/>
      <c r="AZ35" s="279" t="str">
        <f>IF(AI20=0,"",AI20)</f>
        <v/>
      </c>
      <c r="BA35" s="280"/>
      <c r="BB35" s="261"/>
      <c r="BC35" s="85"/>
      <c r="BD35" s="17"/>
      <c r="BE35" s="77"/>
      <c r="BF35" s="77"/>
      <c r="BG35" s="17"/>
    </row>
    <row r="36" spans="1:59" ht="18" customHeight="1" thickBot="1">
      <c r="A36" s="294"/>
      <c r="B36" s="17"/>
      <c r="C36" s="262"/>
      <c r="D36" s="263"/>
      <c r="E36" s="264"/>
      <c r="F36" s="265"/>
      <c r="G36" s="265"/>
      <c r="H36" s="265"/>
      <c r="I36" s="265"/>
      <c r="J36" s="263"/>
      <c r="K36" s="264"/>
      <c r="L36" s="265"/>
      <c r="M36" s="265"/>
      <c r="N36" s="265"/>
      <c r="O36" s="265"/>
      <c r="P36" s="265"/>
      <c r="Q36" s="265"/>
      <c r="R36" s="263"/>
      <c r="S36" s="264"/>
      <c r="T36" s="265"/>
      <c r="U36" s="263"/>
      <c r="V36" s="169"/>
      <c r="W36" s="266"/>
      <c r="X36" s="266"/>
      <c r="Y36" s="266"/>
      <c r="Z36" s="266"/>
      <c r="AA36" s="170"/>
      <c r="AB36" s="267"/>
      <c r="AC36" s="268"/>
      <c r="AD36" s="268"/>
      <c r="AE36" s="269"/>
      <c r="AF36" s="264"/>
      <c r="AG36" s="265"/>
      <c r="AH36" s="265"/>
      <c r="AI36" s="265"/>
      <c r="AJ36" s="263"/>
      <c r="AK36" s="264"/>
      <c r="AL36" s="265"/>
      <c r="AM36" s="265"/>
      <c r="AN36" s="265"/>
      <c r="AO36" s="263"/>
      <c r="AP36" s="264"/>
      <c r="AQ36" s="265"/>
      <c r="AR36" s="265"/>
      <c r="AS36" s="270"/>
      <c r="AT36" s="30"/>
      <c r="AU36" s="288" t="s">
        <v>53</v>
      </c>
      <c r="AV36" s="289"/>
      <c r="AW36" s="80" t="s">
        <v>111</v>
      </c>
      <c r="AX36" s="290"/>
      <c r="AY36" s="291"/>
      <c r="AZ36" s="292" t="str">
        <f>IF(AI20=0,"",AI29-AI20)</f>
        <v/>
      </c>
      <c r="BA36" s="293"/>
      <c r="BB36" s="261"/>
      <c r="BC36" s="85"/>
      <c r="BD36" s="17"/>
      <c r="BE36" s="77"/>
      <c r="BF36" s="77"/>
      <c r="BG36" s="17"/>
    </row>
    <row r="37" spans="1:59" ht="18" customHeight="1">
      <c r="A37" s="294"/>
      <c r="B37" s="17"/>
      <c r="C37" s="262"/>
      <c r="D37" s="263"/>
      <c r="E37" s="264"/>
      <c r="F37" s="265"/>
      <c r="G37" s="265"/>
      <c r="H37" s="265"/>
      <c r="I37" s="265"/>
      <c r="J37" s="263"/>
      <c r="K37" s="264"/>
      <c r="L37" s="265"/>
      <c r="M37" s="265"/>
      <c r="N37" s="265"/>
      <c r="O37" s="265"/>
      <c r="P37" s="265"/>
      <c r="Q37" s="265"/>
      <c r="R37" s="263"/>
      <c r="S37" s="264"/>
      <c r="T37" s="265"/>
      <c r="U37" s="263"/>
      <c r="V37" s="169"/>
      <c r="W37" s="266"/>
      <c r="X37" s="266"/>
      <c r="Y37" s="266"/>
      <c r="Z37" s="266"/>
      <c r="AA37" s="170"/>
      <c r="AB37" s="267"/>
      <c r="AC37" s="268"/>
      <c r="AD37" s="268"/>
      <c r="AE37" s="269"/>
      <c r="AF37" s="264"/>
      <c r="AG37" s="265"/>
      <c r="AH37" s="265"/>
      <c r="AI37" s="265"/>
      <c r="AJ37" s="263"/>
      <c r="AK37" s="264"/>
      <c r="AL37" s="265"/>
      <c r="AM37" s="265"/>
      <c r="AN37" s="265"/>
      <c r="AO37" s="263"/>
      <c r="AP37" s="264"/>
      <c r="AQ37" s="265"/>
      <c r="AR37" s="265"/>
      <c r="AS37" s="270"/>
      <c r="AT37" s="30"/>
      <c r="AU37" s="86" t="s">
        <v>69</v>
      </c>
      <c r="AV37" s="77"/>
      <c r="AW37" s="17"/>
      <c r="AX37" s="77"/>
      <c r="AY37" s="77"/>
      <c r="AZ37" s="77"/>
      <c r="BA37" s="17"/>
      <c r="BB37" s="17"/>
      <c r="BC37" s="77"/>
      <c r="BD37" s="17"/>
      <c r="BE37" s="77"/>
      <c r="BF37" s="77"/>
      <c r="BG37" s="17"/>
    </row>
    <row r="38" spans="1:59" ht="18" customHeight="1">
      <c r="A38" s="294"/>
      <c r="B38" s="17"/>
      <c r="C38" s="262"/>
      <c r="D38" s="263"/>
      <c r="E38" s="264"/>
      <c r="F38" s="265"/>
      <c r="G38" s="265"/>
      <c r="H38" s="265"/>
      <c r="I38" s="265"/>
      <c r="J38" s="263"/>
      <c r="K38" s="264"/>
      <c r="L38" s="265"/>
      <c r="M38" s="265"/>
      <c r="N38" s="265"/>
      <c r="O38" s="265"/>
      <c r="P38" s="265"/>
      <c r="Q38" s="265"/>
      <c r="R38" s="263"/>
      <c r="S38" s="264"/>
      <c r="T38" s="265"/>
      <c r="U38" s="263"/>
      <c r="V38" s="169"/>
      <c r="W38" s="266"/>
      <c r="X38" s="266"/>
      <c r="Y38" s="266"/>
      <c r="Z38" s="266"/>
      <c r="AA38" s="170"/>
      <c r="AB38" s="267"/>
      <c r="AC38" s="268"/>
      <c r="AD38" s="268"/>
      <c r="AE38" s="269"/>
      <c r="AF38" s="264"/>
      <c r="AG38" s="265"/>
      <c r="AH38" s="265"/>
      <c r="AI38" s="265"/>
      <c r="AJ38" s="263"/>
      <c r="AK38" s="264"/>
      <c r="AL38" s="265"/>
      <c r="AM38" s="265"/>
      <c r="AN38" s="265"/>
      <c r="AO38" s="263"/>
      <c r="AP38" s="264"/>
      <c r="AQ38" s="265"/>
      <c r="AR38" s="265"/>
      <c r="AS38" s="270"/>
      <c r="AT38" s="77"/>
      <c r="AU38" s="17"/>
      <c r="AV38" s="17"/>
      <c r="AW38" s="17"/>
      <c r="AX38" s="17"/>
      <c r="AY38" s="17"/>
      <c r="AZ38" s="17"/>
      <c r="BA38" s="17"/>
      <c r="BB38" s="17"/>
      <c r="BC38" s="17"/>
      <c r="BD38" s="17"/>
      <c r="BE38" s="17"/>
      <c r="BF38" s="17"/>
    </row>
    <row r="39" spans="1:59" ht="18" customHeight="1">
      <c r="A39" s="294"/>
      <c r="B39" s="17"/>
      <c r="C39" s="262"/>
      <c r="D39" s="263"/>
      <c r="E39" s="264"/>
      <c r="F39" s="265"/>
      <c r="G39" s="265"/>
      <c r="H39" s="265"/>
      <c r="I39" s="265"/>
      <c r="J39" s="263"/>
      <c r="K39" s="264"/>
      <c r="L39" s="265"/>
      <c r="M39" s="265"/>
      <c r="N39" s="265"/>
      <c r="O39" s="265"/>
      <c r="P39" s="265"/>
      <c r="Q39" s="265"/>
      <c r="R39" s="263"/>
      <c r="S39" s="264"/>
      <c r="T39" s="265"/>
      <c r="U39" s="263"/>
      <c r="V39" s="169"/>
      <c r="W39" s="266"/>
      <c r="X39" s="266"/>
      <c r="Y39" s="266"/>
      <c r="Z39" s="266"/>
      <c r="AA39" s="170"/>
      <c r="AB39" s="267"/>
      <c r="AC39" s="268"/>
      <c r="AD39" s="268"/>
      <c r="AE39" s="269"/>
      <c r="AF39" s="264"/>
      <c r="AG39" s="265"/>
      <c r="AH39" s="265"/>
      <c r="AI39" s="265"/>
      <c r="AJ39" s="263"/>
      <c r="AK39" s="264"/>
      <c r="AL39" s="265"/>
      <c r="AM39" s="265"/>
      <c r="AN39" s="265"/>
      <c r="AO39" s="263"/>
      <c r="AP39" s="264"/>
      <c r="AQ39" s="265"/>
      <c r="AR39" s="265"/>
      <c r="AS39" s="270"/>
      <c r="AT39" s="77"/>
      <c r="AU39" s="17"/>
      <c r="AV39" s="17"/>
      <c r="AW39" s="17"/>
      <c r="AX39" s="17"/>
      <c r="AY39" s="17"/>
      <c r="AZ39" s="17"/>
      <c r="BA39" s="17"/>
      <c r="BB39" s="17"/>
      <c r="BC39" s="17"/>
      <c r="BD39" s="17"/>
      <c r="BE39" s="17"/>
      <c r="BF39" s="17"/>
    </row>
    <row r="40" spans="1:59" ht="17.25" customHeight="1" thickBot="1">
      <c r="A40" s="294"/>
      <c r="B40" s="17"/>
      <c r="C40" s="299"/>
      <c r="D40" s="297"/>
      <c r="E40" s="295"/>
      <c r="F40" s="296"/>
      <c r="G40" s="296"/>
      <c r="H40" s="296"/>
      <c r="I40" s="296"/>
      <c r="J40" s="297"/>
      <c r="K40" s="295"/>
      <c r="L40" s="296"/>
      <c r="M40" s="296"/>
      <c r="N40" s="296"/>
      <c r="O40" s="296"/>
      <c r="P40" s="296"/>
      <c r="Q40" s="296"/>
      <c r="R40" s="297"/>
      <c r="S40" s="295"/>
      <c r="T40" s="296"/>
      <c r="U40" s="297"/>
      <c r="V40" s="300"/>
      <c r="W40" s="301"/>
      <c r="X40" s="301"/>
      <c r="Y40" s="301"/>
      <c r="Z40" s="301"/>
      <c r="AA40" s="302"/>
      <c r="AB40" s="303"/>
      <c r="AC40" s="304"/>
      <c r="AD40" s="304"/>
      <c r="AE40" s="305"/>
      <c r="AF40" s="295"/>
      <c r="AG40" s="296"/>
      <c r="AH40" s="296"/>
      <c r="AI40" s="296"/>
      <c r="AJ40" s="297"/>
      <c r="AK40" s="295"/>
      <c r="AL40" s="296"/>
      <c r="AM40" s="296"/>
      <c r="AN40" s="296"/>
      <c r="AO40" s="297"/>
      <c r="AP40" s="295"/>
      <c r="AQ40" s="296"/>
      <c r="AR40" s="296"/>
      <c r="AS40" s="298"/>
      <c r="AT40" s="77"/>
      <c r="AU40" s="17"/>
      <c r="AV40" s="17"/>
      <c r="AW40" s="17"/>
      <c r="AX40" s="17"/>
      <c r="AY40" s="17"/>
      <c r="AZ40" s="17"/>
      <c r="BA40" s="17"/>
      <c r="BB40" s="17"/>
      <c r="BC40" s="17"/>
      <c r="BD40" s="17"/>
      <c r="BE40" s="17"/>
      <c r="BF40" s="17"/>
    </row>
    <row r="41" spans="1:59" ht="17.25" customHeight="1">
      <c r="A41" s="294"/>
      <c r="B41" s="17"/>
      <c r="C41" s="30"/>
      <c r="D41" s="30"/>
      <c r="E41" s="30"/>
      <c r="F41" s="30"/>
      <c r="G41" s="30"/>
      <c r="H41" s="30"/>
      <c r="I41" s="30"/>
      <c r="J41" s="30"/>
      <c r="K41" s="30"/>
      <c r="L41" s="30"/>
      <c r="M41" s="30"/>
      <c r="N41" s="30"/>
      <c r="O41" s="30"/>
      <c r="P41" s="30"/>
      <c r="Q41" s="30"/>
      <c r="R41" s="30"/>
      <c r="S41" s="30"/>
      <c r="T41" s="30"/>
      <c r="U41" s="30"/>
      <c r="V41" s="81"/>
      <c r="W41" s="81"/>
      <c r="X41" s="81"/>
      <c r="Y41" s="81"/>
      <c r="Z41" s="81"/>
      <c r="AA41" s="81"/>
      <c r="AB41" s="82"/>
      <c r="AC41" s="82"/>
      <c r="AD41" s="82"/>
      <c r="AE41" s="82"/>
      <c r="AF41" s="30"/>
      <c r="AG41" s="30"/>
      <c r="AH41" s="30"/>
      <c r="AI41" s="30"/>
      <c r="AJ41" s="30"/>
      <c r="AK41" s="30"/>
      <c r="AL41" s="30"/>
      <c r="AM41" s="30"/>
      <c r="AN41" s="30"/>
      <c r="AO41" s="30"/>
      <c r="AP41" s="30"/>
      <c r="AQ41" s="30"/>
      <c r="AR41" s="30"/>
      <c r="AS41" s="30"/>
      <c r="AT41" s="77"/>
      <c r="AU41" s="77"/>
      <c r="AV41" s="77"/>
      <c r="AW41" s="77"/>
      <c r="AX41" s="77"/>
      <c r="AY41" s="77"/>
      <c r="AZ41" s="77"/>
      <c r="BA41" s="77"/>
      <c r="BB41" s="77"/>
      <c r="BC41" s="77"/>
      <c r="BD41" s="77"/>
      <c r="BE41" s="77"/>
      <c r="BF41" s="77"/>
    </row>
    <row r="42" spans="1:59" ht="17.25" customHeight="1">
      <c r="A42" s="294"/>
      <c r="B42" s="17"/>
      <c r="C42" s="198" t="s">
        <v>114</v>
      </c>
      <c r="D42" s="198"/>
      <c r="E42" s="198"/>
      <c r="F42" s="198"/>
      <c r="G42" s="198"/>
      <c r="H42" s="198"/>
      <c r="I42" s="198"/>
      <c r="J42" s="198"/>
      <c r="K42" s="198"/>
      <c r="L42" s="198"/>
      <c r="M42" s="30"/>
      <c r="N42" s="30"/>
      <c r="O42" s="30"/>
      <c r="P42" s="30"/>
      <c r="Q42" s="30"/>
      <c r="R42" s="30"/>
      <c r="S42" s="30"/>
      <c r="T42" s="30"/>
      <c r="U42" s="30"/>
      <c r="V42" s="81"/>
      <c r="W42" s="81"/>
      <c r="X42" s="81"/>
      <c r="Y42" s="81"/>
      <c r="Z42" s="81"/>
      <c r="AA42" s="81"/>
      <c r="AB42" s="82"/>
      <c r="AC42" s="82"/>
      <c r="AD42" s="82"/>
      <c r="AE42" s="82"/>
      <c r="AF42" s="30"/>
      <c r="AG42" s="30"/>
      <c r="AH42" s="30"/>
      <c r="AI42" s="30"/>
      <c r="AJ42" s="30"/>
      <c r="AK42" s="30"/>
      <c r="AL42" s="30"/>
      <c r="AM42" s="30"/>
      <c r="AN42" s="30"/>
      <c r="AO42" s="30"/>
      <c r="AP42" s="30"/>
      <c r="AQ42" s="30"/>
      <c r="AR42" s="30"/>
      <c r="AS42" s="30"/>
      <c r="AT42" s="77" t="s">
        <v>112</v>
      </c>
      <c r="AU42" s="17"/>
      <c r="AV42" s="77"/>
      <c r="AW42" s="83" t="s">
        <v>54</v>
      </c>
      <c r="AX42" s="83"/>
      <c r="AY42" s="83"/>
      <c r="AZ42" s="83"/>
      <c r="BA42" s="83"/>
      <c r="BB42" s="83"/>
      <c r="BC42" s="83"/>
      <c r="BD42" s="83"/>
      <c r="BE42" s="83"/>
      <c r="BF42" s="77"/>
    </row>
    <row r="43" spans="1:59" ht="17.25" customHeight="1">
      <c r="A43" s="294"/>
      <c r="B43" s="17"/>
      <c r="C43" s="30"/>
      <c r="D43" s="77" t="s">
        <v>115</v>
      </c>
      <c r="E43" s="30"/>
      <c r="F43" s="30"/>
      <c r="G43" s="30"/>
      <c r="H43" s="30"/>
      <c r="I43" s="30"/>
      <c r="J43" s="30"/>
      <c r="K43" s="30"/>
      <c r="L43" s="30"/>
      <c r="M43" s="30"/>
      <c r="N43" s="30"/>
      <c r="O43" s="30"/>
      <c r="P43" s="30"/>
      <c r="Q43" s="30"/>
      <c r="R43" s="30"/>
      <c r="S43" s="30"/>
      <c r="T43" s="30"/>
      <c r="U43" s="30"/>
      <c r="V43" s="81"/>
      <c r="W43" s="81"/>
      <c r="X43" s="81"/>
      <c r="Y43" s="81"/>
      <c r="Z43" s="81"/>
      <c r="AA43" s="81"/>
      <c r="AB43" s="82"/>
      <c r="AC43" s="82"/>
      <c r="AD43" s="82"/>
      <c r="AE43" s="82"/>
      <c r="AF43" s="30"/>
      <c r="AG43" s="30"/>
      <c r="AH43" s="30"/>
      <c r="AI43" s="30"/>
      <c r="AJ43" s="30"/>
      <c r="AK43" s="30"/>
      <c r="AL43" s="30"/>
      <c r="AM43" s="30"/>
      <c r="AN43" s="30"/>
      <c r="AO43" s="30"/>
      <c r="AP43" s="30"/>
      <c r="AQ43" s="30"/>
      <c r="AR43" s="30"/>
      <c r="AS43" s="30"/>
      <c r="AT43" s="77"/>
      <c r="AU43" s="77"/>
      <c r="AV43" s="77"/>
      <c r="AW43" s="17"/>
      <c r="AX43" s="77"/>
      <c r="AY43" s="77"/>
      <c r="AZ43" s="77"/>
      <c r="BA43" s="77"/>
      <c r="BB43" s="77"/>
      <c r="BC43" s="77"/>
      <c r="BD43" s="77"/>
      <c r="BE43" s="77"/>
      <c r="BF43" s="77"/>
    </row>
    <row r="44" spans="1:59" ht="17.25" customHeight="1">
      <c r="A44" s="294"/>
      <c r="B44" s="17"/>
      <c r="C44" s="30"/>
      <c r="D44" s="77" t="s">
        <v>116</v>
      </c>
      <c r="E44" s="30"/>
      <c r="F44" s="30"/>
      <c r="G44" s="30"/>
      <c r="H44" s="30"/>
      <c r="I44" s="30"/>
      <c r="J44" s="30"/>
      <c r="K44" s="30"/>
      <c r="L44" s="30"/>
      <c r="M44" s="30"/>
      <c r="N44" s="30"/>
      <c r="O44" s="30"/>
      <c r="P44" s="30"/>
      <c r="Q44" s="30"/>
      <c r="R44" s="30"/>
      <c r="S44" s="30"/>
      <c r="T44" s="30"/>
      <c r="U44" s="30"/>
      <c r="V44" s="81"/>
      <c r="W44" s="81"/>
      <c r="X44" s="81"/>
      <c r="Y44" s="81"/>
      <c r="Z44" s="81"/>
      <c r="AA44" s="81"/>
      <c r="AB44" s="82"/>
      <c r="AC44" s="82"/>
      <c r="AD44" s="82"/>
      <c r="AE44" s="82"/>
      <c r="AF44" s="30"/>
      <c r="AG44" s="30"/>
      <c r="AH44" s="30"/>
      <c r="AI44" s="30"/>
      <c r="AJ44" s="30"/>
      <c r="AK44" s="30"/>
      <c r="AL44" s="30"/>
      <c r="AM44" s="30"/>
      <c r="AN44" s="30"/>
      <c r="AO44" s="30"/>
      <c r="AP44" s="30"/>
      <c r="AQ44" s="30"/>
      <c r="AR44" s="30"/>
      <c r="AS44" s="30"/>
      <c r="AT44" s="77"/>
      <c r="AU44" s="77"/>
      <c r="AV44" s="77"/>
      <c r="AW44" s="83" t="s">
        <v>55</v>
      </c>
      <c r="AX44" s="83"/>
      <c r="AY44" s="83"/>
      <c r="AZ44" s="83"/>
      <c r="BA44" s="83"/>
      <c r="BB44" s="83"/>
      <c r="BC44" s="83"/>
      <c r="BD44" s="83"/>
      <c r="BE44" s="83"/>
    </row>
    <row r="45" spans="1:59">
      <c r="A45" s="294"/>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row>
  </sheetData>
  <mergeCells count="187">
    <mergeCell ref="C42:L42"/>
    <mergeCell ref="A1:A45"/>
    <mergeCell ref="AF40:AJ40"/>
    <mergeCell ref="AK40:AO40"/>
    <mergeCell ref="AP40:AS40"/>
    <mergeCell ref="C40:D40"/>
    <mergeCell ref="E40:J40"/>
    <mergeCell ref="K40:R40"/>
    <mergeCell ref="S40:U40"/>
    <mergeCell ref="V40:AA40"/>
    <mergeCell ref="AB40:AE40"/>
    <mergeCell ref="C39:D39"/>
    <mergeCell ref="E39:J39"/>
    <mergeCell ref="K39:R39"/>
    <mergeCell ref="S39:U39"/>
    <mergeCell ref="V39:AA39"/>
    <mergeCell ref="AB39:AE39"/>
    <mergeCell ref="AF39:AJ39"/>
    <mergeCell ref="AK39:AO39"/>
    <mergeCell ref="AP39:AS39"/>
    <mergeCell ref="C38:D38"/>
    <mergeCell ref="E38:J38"/>
    <mergeCell ref="K38:R38"/>
    <mergeCell ref="S38:U38"/>
    <mergeCell ref="V38:AA38"/>
    <mergeCell ref="AB38:AE38"/>
    <mergeCell ref="AF38:AJ38"/>
    <mergeCell ref="AK38:AO38"/>
    <mergeCell ref="AP38:AS38"/>
    <mergeCell ref="AZ36:BA36"/>
    <mergeCell ref="C37:D37"/>
    <mergeCell ref="E37:J37"/>
    <mergeCell ref="K37:R37"/>
    <mergeCell ref="S37:U37"/>
    <mergeCell ref="V37:AA37"/>
    <mergeCell ref="AB37:AE37"/>
    <mergeCell ref="AF37:AJ37"/>
    <mergeCell ref="AK37:AO37"/>
    <mergeCell ref="AP37:AS37"/>
    <mergeCell ref="BB35:BB36"/>
    <mergeCell ref="C36:D36"/>
    <mergeCell ref="E36:J36"/>
    <mergeCell ref="K36:R36"/>
    <mergeCell ref="S36:U36"/>
    <mergeCell ref="V36:AA36"/>
    <mergeCell ref="AB36:AE36"/>
    <mergeCell ref="AF36:AJ36"/>
    <mergeCell ref="AK36:AO36"/>
    <mergeCell ref="AP36:AS36"/>
    <mergeCell ref="AF35:AJ35"/>
    <mergeCell ref="AK35:AO35"/>
    <mergeCell ref="AP35:AS35"/>
    <mergeCell ref="AU35:AV35"/>
    <mergeCell ref="AX35:AY35"/>
    <mergeCell ref="AZ35:BA35"/>
    <mergeCell ref="C35:D35"/>
    <mergeCell ref="E35:J35"/>
    <mergeCell ref="K35:R35"/>
    <mergeCell ref="S35:U35"/>
    <mergeCell ref="V35:AA35"/>
    <mergeCell ref="AB35:AE35"/>
    <mergeCell ref="AU36:AV36"/>
    <mergeCell ref="AX36:AY36"/>
    <mergeCell ref="AF33:AJ34"/>
    <mergeCell ref="AK33:AO34"/>
    <mergeCell ref="AP33:AS34"/>
    <mergeCell ref="AU34:AV34"/>
    <mergeCell ref="AX34:AY34"/>
    <mergeCell ref="AZ34:BA34"/>
    <mergeCell ref="C33:D34"/>
    <mergeCell ref="E33:J34"/>
    <mergeCell ref="K33:R34"/>
    <mergeCell ref="S33:U34"/>
    <mergeCell ref="V33:AA34"/>
    <mergeCell ref="AB33:AE34"/>
    <mergeCell ref="C28:AC28"/>
    <mergeCell ref="AD28:AH28"/>
    <mergeCell ref="AI28:AQ28"/>
    <mergeCell ref="AR28:AS28"/>
    <mergeCell ref="C29:AC29"/>
    <mergeCell ref="AD29:AH29"/>
    <mergeCell ref="AI29:AQ29"/>
    <mergeCell ref="AR29:AS29"/>
    <mergeCell ref="C26:AC27"/>
    <mergeCell ref="AD26:AH26"/>
    <mergeCell ref="AI26:AQ26"/>
    <mergeCell ref="AR26:AS26"/>
    <mergeCell ref="AD27:AH27"/>
    <mergeCell ref="AI27:AQ27"/>
    <mergeCell ref="AR27:AS27"/>
    <mergeCell ref="AD23:AH23"/>
    <mergeCell ref="AI23:AQ23"/>
    <mergeCell ref="AR23:AS23"/>
    <mergeCell ref="C24:AC25"/>
    <mergeCell ref="AD24:AH24"/>
    <mergeCell ref="AI24:AQ24"/>
    <mergeCell ref="AR24:AS24"/>
    <mergeCell ref="AD25:AH25"/>
    <mergeCell ref="AI25:AQ25"/>
    <mergeCell ref="AR25:AS25"/>
    <mergeCell ref="C21:D23"/>
    <mergeCell ref="E21:AC21"/>
    <mergeCell ref="AD21:AH21"/>
    <mergeCell ref="AI21:AQ21"/>
    <mergeCell ref="AR21:AS21"/>
    <mergeCell ref="E22:AC22"/>
    <mergeCell ref="AD22:AH22"/>
    <mergeCell ref="AI22:AQ22"/>
    <mergeCell ref="AR22:AS22"/>
    <mergeCell ref="E23:AC23"/>
    <mergeCell ref="K19:AC19"/>
    <mergeCell ref="AD19:AH19"/>
    <mergeCell ref="AI19:AQ19"/>
    <mergeCell ref="AR19:AS19"/>
    <mergeCell ref="E20:AC20"/>
    <mergeCell ref="AD20:AH20"/>
    <mergeCell ref="AI20:AQ20"/>
    <mergeCell ref="AR20:AS20"/>
    <mergeCell ref="E17:J19"/>
    <mergeCell ref="K17:O17"/>
    <mergeCell ref="P17:AC17"/>
    <mergeCell ref="AD17:AH17"/>
    <mergeCell ref="AI17:AQ17"/>
    <mergeCell ref="AR17:AS17"/>
    <mergeCell ref="K18:AC18"/>
    <mergeCell ref="AD18:AH18"/>
    <mergeCell ref="AI18:AQ18"/>
    <mergeCell ref="AR18:AS18"/>
    <mergeCell ref="AI15:AQ15"/>
    <mergeCell ref="AR15:AS15"/>
    <mergeCell ref="G16:AC16"/>
    <mergeCell ref="AD16:AH16"/>
    <mergeCell ref="AI16:AQ16"/>
    <mergeCell ref="AR16:AS16"/>
    <mergeCell ref="G13:P15"/>
    <mergeCell ref="Q13:AC13"/>
    <mergeCell ref="AD13:AH13"/>
    <mergeCell ref="AI13:AQ13"/>
    <mergeCell ref="AR13:AS13"/>
    <mergeCell ref="Q14:AC14"/>
    <mergeCell ref="AD14:AH14"/>
    <mergeCell ref="AI14:AQ14"/>
    <mergeCell ref="AR14:AS14"/>
    <mergeCell ref="Q15:AC15"/>
    <mergeCell ref="AT1:AU1"/>
    <mergeCell ref="AV1:AV2"/>
    <mergeCell ref="AW1:AZ2"/>
    <mergeCell ref="BA1:BA2"/>
    <mergeCell ref="BB1:BE2"/>
    <mergeCell ref="C2:AS2"/>
    <mergeCell ref="AN6:AS6"/>
    <mergeCell ref="AC7:AM7"/>
    <mergeCell ref="AN7:AS7"/>
    <mergeCell ref="C3:AS3"/>
    <mergeCell ref="C4:J4"/>
    <mergeCell ref="K4:O4"/>
    <mergeCell ref="P4:T4"/>
    <mergeCell ref="W4:AW4"/>
    <mergeCell ref="W5:X8"/>
    <mergeCell ref="Y5:AB7"/>
    <mergeCell ref="AC5:AM5"/>
    <mergeCell ref="AN5:AS5"/>
    <mergeCell ref="AC6:AM6"/>
    <mergeCell ref="C30:AC30"/>
    <mergeCell ref="C31:AC31"/>
    <mergeCell ref="AD30:AH30"/>
    <mergeCell ref="AD31:AH31"/>
    <mergeCell ref="AI30:AQ30"/>
    <mergeCell ref="AI31:AQ31"/>
    <mergeCell ref="AR30:AS30"/>
    <mergeCell ref="AR31:AS31"/>
    <mergeCell ref="AN1:AS1"/>
    <mergeCell ref="Y8:AM8"/>
    <mergeCell ref="AN8:AS8"/>
    <mergeCell ref="C10:AH10"/>
    <mergeCell ref="AI10:AQ10"/>
    <mergeCell ref="C11:D20"/>
    <mergeCell ref="E11:AC11"/>
    <mergeCell ref="AD11:AH11"/>
    <mergeCell ref="AI11:AQ11"/>
    <mergeCell ref="AR11:AS11"/>
    <mergeCell ref="E12:F16"/>
    <mergeCell ref="G12:AC12"/>
    <mergeCell ref="AD12:AH12"/>
    <mergeCell ref="AI12:AQ12"/>
    <mergeCell ref="AR12:AS12"/>
    <mergeCell ref="AD15:AH15"/>
  </mergeCells>
  <phoneticPr fontId="6"/>
  <dataValidations disablePrompts="1" count="1">
    <dataValidation type="list" allowBlank="1" showInputMessage="1" showErrorMessage="1" sqref="AB35:AB44">
      <formula1>"電力,蒸気,温水,冷水"</formula1>
    </dataValidation>
  </dataValidations>
  <pageMargins left="0.31496062992125984" right="0.31496062992125984" top="0.74803149606299213" bottom="0.35433070866141736" header="0.31496062992125984" footer="0.31496062992125984"/>
  <pageSetup paperSize="9" scale="71"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別紙１１－1</vt:lpstr>
      <vt:lpstr>別紙１１－2</vt:lpstr>
      <vt:lpstr>別紙１５－２</vt:lpstr>
      <vt:lpstr>'別紙１１－1'!Print_Area</vt:lpstr>
      <vt:lpstr>'別紙１５－２'!Print_Area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kasuya</cp:lastModifiedBy>
  <cp:lastPrinted>2019-06-07T08:40:19Z</cp:lastPrinted>
  <dcterms:created xsi:type="dcterms:W3CDTF">2002-02-13T10:06:05Z</dcterms:created>
  <dcterms:modified xsi:type="dcterms:W3CDTF">2020-07-02T07:36:31Z</dcterms:modified>
</cp:coreProperties>
</file>